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ata" sheetId="3" r:id="rId1"/>
    <sheet name="Nominal Consumption" sheetId="1" r:id="rId2"/>
    <sheet name="MZM" sheetId="4" r:id="rId3"/>
    <sheet name="R" sheetId="5" r:id="rId4"/>
    <sheet name="R_FED" sheetId="8" r:id="rId5"/>
    <sheet name="R_FED_limits" sheetId="9" r:id="rId6"/>
    <sheet name="Inflation" sheetId="6" r:id="rId7"/>
    <sheet name="OutputGap" sheetId="7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7" i="3" l="1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F247" i="3" l="1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E247" i="3" l="1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I297" i="7"/>
  <c r="I296" i="7"/>
  <c r="I295" i="7"/>
  <c r="I294" i="7"/>
  <c r="I293" i="7"/>
  <c r="I292" i="7"/>
  <c r="I291" i="7"/>
  <c r="I290" i="7"/>
  <c r="I289" i="7"/>
  <c r="I288" i="7"/>
  <c r="I287" i="7"/>
  <c r="I286" i="7"/>
  <c r="I285" i="7"/>
  <c r="I284" i="7"/>
  <c r="I283" i="7"/>
  <c r="I282" i="7"/>
  <c r="I281" i="7"/>
  <c r="I280" i="7"/>
  <c r="I279" i="7"/>
  <c r="I278" i="7"/>
  <c r="I277" i="7"/>
  <c r="I276" i="7"/>
  <c r="I275" i="7"/>
  <c r="I274" i="7"/>
  <c r="I273" i="7"/>
  <c r="I272" i="7"/>
  <c r="I271" i="7"/>
  <c r="I270" i="7"/>
  <c r="I269" i="7"/>
  <c r="I268" i="7"/>
  <c r="I267" i="7"/>
  <c r="I266" i="7"/>
  <c r="I265" i="7"/>
  <c r="I264" i="7"/>
  <c r="I263" i="7"/>
  <c r="I262" i="7"/>
  <c r="I261" i="7"/>
  <c r="I260" i="7"/>
  <c r="I259" i="7"/>
  <c r="I258" i="7"/>
  <c r="I257" i="7"/>
  <c r="I256" i="7"/>
  <c r="I255" i="7"/>
  <c r="I254" i="7"/>
  <c r="I253" i="7"/>
  <c r="I252" i="7"/>
  <c r="I251" i="7"/>
  <c r="I250" i="7"/>
  <c r="I249" i="7"/>
  <c r="I248" i="7"/>
  <c r="I247" i="7"/>
  <c r="I246" i="7"/>
  <c r="I245" i="7"/>
  <c r="I244" i="7"/>
  <c r="I243" i="7"/>
  <c r="I242" i="7"/>
  <c r="I241" i="7"/>
  <c r="I240" i="7"/>
  <c r="I239" i="7"/>
  <c r="I238" i="7"/>
  <c r="I237" i="7"/>
  <c r="I236" i="7"/>
  <c r="I235" i="7"/>
  <c r="I234" i="7"/>
  <c r="I233" i="7"/>
  <c r="I232" i="7"/>
  <c r="I231" i="7"/>
  <c r="I230" i="7"/>
  <c r="I229" i="7"/>
  <c r="I228" i="7"/>
  <c r="I227" i="7"/>
  <c r="I226" i="7"/>
  <c r="I225" i="7"/>
  <c r="I224" i="7"/>
  <c r="I223" i="7"/>
  <c r="I222" i="7"/>
  <c r="I221" i="7"/>
  <c r="I220" i="7"/>
  <c r="I219" i="7"/>
  <c r="I218" i="7"/>
  <c r="I217" i="7"/>
  <c r="I216" i="7"/>
  <c r="I215" i="7"/>
  <c r="I214" i="7"/>
  <c r="I213" i="7"/>
  <c r="I212" i="7"/>
  <c r="I211" i="7"/>
  <c r="I210" i="7"/>
  <c r="I209" i="7"/>
  <c r="I208" i="7"/>
  <c r="I207" i="7"/>
  <c r="I206" i="7"/>
  <c r="I205" i="7"/>
  <c r="I204" i="7"/>
  <c r="I203" i="7"/>
  <c r="I202" i="7"/>
  <c r="I201" i="7"/>
  <c r="I200" i="7"/>
  <c r="I199" i="7"/>
  <c r="I198" i="7"/>
  <c r="I197" i="7"/>
  <c r="I196" i="7"/>
  <c r="I195" i="7"/>
  <c r="I194" i="7"/>
  <c r="I193" i="7"/>
  <c r="I192" i="7"/>
  <c r="I191" i="7"/>
  <c r="I190" i="7"/>
  <c r="I189" i="7"/>
  <c r="I188" i="7"/>
  <c r="I187" i="7"/>
  <c r="I186" i="7"/>
  <c r="I185" i="7"/>
  <c r="I184" i="7"/>
  <c r="I183" i="7"/>
  <c r="I182" i="7"/>
  <c r="I181" i="7"/>
  <c r="I180" i="7"/>
  <c r="I179" i="7"/>
  <c r="I178" i="7"/>
  <c r="I177" i="7"/>
  <c r="I176" i="7"/>
  <c r="I175" i="7"/>
  <c r="I174" i="7"/>
  <c r="I173" i="7"/>
  <c r="I172" i="7"/>
  <c r="I171" i="7"/>
  <c r="I170" i="7"/>
  <c r="I169" i="7"/>
  <c r="I168" i="7"/>
  <c r="I167" i="7"/>
  <c r="I166" i="7"/>
  <c r="I165" i="7"/>
  <c r="I164" i="7"/>
  <c r="I163" i="7"/>
  <c r="I162" i="7"/>
  <c r="I161" i="7"/>
  <c r="I160" i="7"/>
  <c r="I159" i="7"/>
  <c r="I158" i="7"/>
  <c r="I157" i="7"/>
  <c r="I156" i="7"/>
  <c r="I155" i="7"/>
  <c r="I154" i="7"/>
  <c r="I153" i="7"/>
  <c r="I152" i="7"/>
  <c r="I151" i="7"/>
  <c r="I150" i="7"/>
  <c r="I149" i="7"/>
  <c r="I148" i="7"/>
  <c r="I147" i="7"/>
  <c r="I146" i="7"/>
  <c r="I145" i="7"/>
  <c r="I144" i="7"/>
  <c r="I143" i="7"/>
  <c r="I142" i="7"/>
  <c r="I141" i="7"/>
  <c r="I140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B247" i="3"/>
  <c r="B246" i="3"/>
  <c r="B245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B2" i="3"/>
  <c r="G305" i="1"/>
  <c r="G304" i="1"/>
  <c r="G303" i="1"/>
  <c r="G302" i="1" l="1"/>
  <c r="G301" i="1"/>
  <c r="G300" i="1"/>
  <c r="G299" i="1"/>
  <c r="B241" i="3" s="1"/>
  <c r="G298" i="1"/>
  <c r="G297" i="1"/>
  <c r="G296" i="1"/>
  <c r="G295" i="1"/>
  <c r="G294" i="1"/>
  <c r="G293" i="1"/>
  <c r="G292" i="1"/>
  <c r="G291" i="1"/>
  <c r="G290" i="1"/>
  <c r="G289" i="1"/>
  <c r="G288" i="1"/>
  <c r="B230" i="3" s="1"/>
  <c r="G287" i="1"/>
  <c r="G286" i="1"/>
  <c r="G285" i="1"/>
  <c r="G284" i="1"/>
  <c r="G283" i="1"/>
  <c r="B225" i="3" s="1"/>
  <c r="G282" i="1"/>
  <c r="G281" i="1"/>
  <c r="G280" i="1"/>
  <c r="G279" i="1"/>
  <c r="G278" i="1"/>
  <c r="G277" i="1"/>
  <c r="G276" i="1"/>
  <c r="G275" i="1"/>
  <c r="G274" i="1"/>
  <c r="G273" i="1"/>
  <c r="G272" i="1"/>
  <c r="B214" i="3" s="1"/>
  <c r="G271" i="1"/>
  <c r="G270" i="1"/>
  <c r="G269" i="1"/>
  <c r="G268" i="1"/>
  <c r="G267" i="1"/>
  <c r="B209" i="3" s="1"/>
  <c r="G266" i="1"/>
  <c r="G265" i="1"/>
  <c r="G264" i="1"/>
  <c r="G263" i="1"/>
  <c r="G262" i="1"/>
  <c r="G261" i="1"/>
  <c r="G260" i="1"/>
  <c r="G259" i="1"/>
  <c r="G258" i="1"/>
  <c r="G257" i="1"/>
  <c r="G256" i="1"/>
  <c r="B198" i="3" s="1"/>
  <c r="G255" i="1"/>
  <c r="G254" i="1"/>
  <c r="G253" i="1"/>
  <c r="G252" i="1"/>
  <c r="G251" i="1"/>
  <c r="B193" i="3" s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B147" i="3" s="1"/>
  <c r="G204" i="1"/>
  <c r="G203" i="1"/>
  <c r="G202" i="1"/>
  <c r="G201" i="1"/>
  <c r="B143" i="3" s="1"/>
  <c r="G200" i="1"/>
  <c r="B142" i="3" s="1"/>
  <c r="G199" i="1"/>
  <c r="G198" i="1"/>
  <c r="G197" i="1"/>
  <c r="G196" i="1"/>
  <c r="B138" i="3" s="1"/>
  <c r="G195" i="1"/>
  <c r="G194" i="1"/>
  <c r="G193" i="1"/>
  <c r="G192" i="1"/>
  <c r="G191" i="1"/>
  <c r="G190" i="1"/>
  <c r="G189" i="1"/>
  <c r="B131" i="3" s="1"/>
  <c r="G188" i="1"/>
  <c r="G187" i="1"/>
  <c r="G186" i="1"/>
  <c r="G185" i="1"/>
  <c r="B127" i="3" s="1"/>
  <c r="G184" i="1"/>
  <c r="B126" i="3" s="1"/>
  <c r="G183" i="1"/>
  <c r="G182" i="1"/>
  <c r="G181" i="1"/>
  <c r="G180" i="1"/>
  <c r="B122" i="3" s="1"/>
  <c r="G179" i="1"/>
  <c r="G178" i="1"/>
  <c r="G177" i="1"/>
  <c r="G176" i="1"/>
  <c r="G175" i="1"/>
  <c r="G174" i="1"/>
  <c r="G173" i="1"/>
  <c r="B115" i="3" s="1"/>
  <c r="G172" i="1"/>
  <c r="G171" i="1"/>
  <c r="G170" i="1"/>
  <c r="G169" i="1"/>
  <c r="B111" i="3" s="1"/>
  <c r="G168" i="1"/>
  <c r="B110" i="3" s="1"/>
  <c r="G167" i="1"/>
  <c r="G166" i="1"/>
  <c r="G165" i="1"/>
  <c r="G164" i="1"/>
  <c r="B106" i="3" s="1"/>
  <c r="G163" i="1"/>
  <c r="G162" i="1"/>
  <c r="G161" i="1"/>
  <c r="G160" i="1"/>
  <c r="G159" i="1"/>
  <c r="G158" i="1"/>
  <c r="G157" i="1"/>
  <c r="B99" i="3" s="1"/>
  <c r="G156" i="1"/>
  <c r="G155" i="1"/>
  <c r="G154" i="1"/>
  <c r="G153" i="1"/>
  <c r="B95" i="3" s="1"/>
  <c r="G152" i="1"/>
  <c r="B94" i="3" s="1"/>
  <c r="G151" i="1"/>
  <c r="G150" i="1"/>
  <c r="G149" i="1"/>
  <c r="G148" i="1"/>
  <c r="B90" i="3" s="1"/>
  <c r="G147" i="1"/>
  <c r="G146" i="1"/>
  <c r="G145" i="1"/>
  <c r="G144" i="1"/>
  <c r="G143" i="1"/>
  <c r="G142" i="1"/>
  <c r="G141" i="1"/>
  <c r="B83" i="3" s="1"/>
  <c r="G140" i="1"/>
  <c r="G139" i="1"/>
  <c r="G138" i="1"/>
  <c r="G137" i="1"/>
  <c r="B79" i="3" s="1"/>
  <c r="G136" i="1"/>
  <c r="B78" i="3" s="1"/>
  <c r="G135" i="1"/>
  <c r="G134" i="1"/>
  <c r="G133" i="1"/>
  <c r="G132" i="1"/>
  <c r="B74" i="3" s="1"/>
  <c r="G131" i="1"/>
  <c r="G130" i="1"/>
  <c r="G129" i="1"/>
  <c r="G128" i="1"/>
  <c r="G127" i="1"/>
  <c r="G126" i="1"/>
  <c r="G125" i="1"/>
  <c r="B67" i="3" s="1"/>
  <c r="G124" i="1"/>
  <c r="G123" i="1"/>
  <c r="G122" i="1"/>
  <c r="G121" i="1"/>
  <c r="B63" i="3" s="1"/>
  <c r="G120" i="1"/>
  <c r="B62" i="3" s="1"/>
  <c r="G119" i="1"/>
  <c r="G118" i="1"/>
  <c r="G117" i="1"/>
  <c r="G116" i="1"/>
  <c r="B58" i="3" s="1"/>
  <c r="G115" i="1"/>
  <c r="G114" i="1"/>
  <c r="G113" i="1"/>
  <c r="G112" i="1"/>
  <c r="G111" i="1"/>
  <c r="G110" i="1"/>
  <c r="G109" i="1"/>
  <c r="B51" i="3" s="1"/>
  <c r="G108" i="1"/>
  <c r="G107" i="1"/>
  <c r="G106" i="1"/>
  <c r="G105" i="1"/>
  <c r="B47" i="3" s="1"/>
  <c r="G104" i="1"/>
  <c r="B46" i="3" s="1"/>
  <c r="G103" i="1"/>
  <c r="G102" i="1"/>
  <c r="G101" i="1"/>
  <c r="G100" i="1"/>
  <c r="B42" i="3" s="1"/>
  <c r="G99" i="1"/>
  <c r="B41" i="3" s="1"/>
  <c r="G98" i="1"/>
  <c r="G97" i="1"/>
  <c r="G96" i="1"/>
  <c r="G95" i="1"/>
  <c r="B37" i="3" s="1"/>
  <c r="G94" i="1"/>
  <c r="G93" i="1"/>
  <c r="B35" i="3" s="1"/>
  <c r="G92" i="1"/>
  <c r="G91" i="1"/>
  <c r="G90" i="1"/>
  <c r="G89" i="1"/>
  <c r="B31" i="3" s="1"/>
  <c r="G88" i="1"/>
  <c r="B30" i="3" s="1"/>
  <c r="G87" i="1"/>
  <c r="G86" i="1"/>
  <c r="G85" i="1"/>
  <c r="G84" i="1"/>
  <c r="B26" i="3" s="1"/>
  <c r="G83" i="1"/>
  <c r="B25" i="3" s="1"/>
  <c r="G82" i="1"/>
  <c r="G81" i="1"/>
  <c r="G80" i="1"/>
  <c r="G79" i="1"/>
  <c r="B21" i="3" s="1"/>
  <c r="G78" i="1"/>
  <c r="G77" i="1"/>
  <c r="B19" i="3" s="1"/>
  <c r="G76" i="1"/>
  <c r="G75" i="1"/>
  <c r="G74" i="1"/>
  <c r="G73" i="1"/>
  <c r="B15" i="3" s="1"/>
  <c r="G72" i="1"/>
  <c r="B14" i="3" s="1"/>
  <c r="G71" i="1"/>
  <c r="G70" i="1"/>
  <c r="G69" i="1"/>
  <c r="G68" i="1"/>
  <c r="B10" i="3" s="1"/>
  <c r="G67" i="1"/>
  <c r="B9" i="3" s="1"/>
  <c r="G66" i="1"/>
  <c r="G65" i="1"/>
  <c r="G64" i="1"/>
  <c r="G63" i="1"/>
  <c r="B5" i="3" s="1"/>
  <c r="G62" i="1"/>
  <c r="G61" i="1"/>
  <c r="B3" i="3" s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B13" i="3" l="1"/>
  <c r="B17" i="3"/>
  <c r="B33" i="3"/>
  <c r="B45" i="3"/>
  <c r="B49" i="3"/>
  <c r="B57" i="3"/>
  <c r="B61" i="3"/>
  <c r="B69" i="3"/>
  <c r="B77" i="3"/>
  <c r="B81" i="3"/>
  <c r="B89" i="3"/>
  <c r="B97" i="3"/>
  <c r="B101" i="3"/>
  <c r="B109" i="3"/>
  <c r="B113" i="3"/>
  <c r="B121" i="3"/>
  <c r="B125" i="3"/>
  <c r="B133" i="3"/>
  <c r="B141" i="3"/>
  <c r="B145" i="3"/>
  <c r="B153" i="3"/>
  <c r="B161" i="3"/>
  <c r="B165" i="3"/>
  <c r="B173" i="3"/>
  <c r="B181" i="3"/>
  <c r="B201" i="3"/>
  <c r="B217" i="3"/>
  <c r="B233" i="3"/>
  <c r="B6" i="3"/>
  <c r="B22" i="3"/>
  <c r="B34" i="3"/>
  <c r="B38" i="3"/>
  <c r="B54" i="3"/>
  <c r="B66" i="3"/>
  <c r="B70" i="3"/>
  <c r="B82" i="3"/>
  <c r="B98" i="3"/>
  <c r="B102" i="3"/>
  <c r="B114" i="3"/>
  <c r="B130" i="3"/>
  <c r="B134" i="3"/>
  <c r="B150" i="3"/>
  <c r="B154" i="3"/>
  <c r="B162" i="3"/>
  <c r="B166" i="3"/>
  <c r="B174" i="3"/>
  <c r="B182" i="3"/>
  <c r="B190" i="3"/>
  <c r="B202" i="3"/>
  <c r="B206" i="3"/>
  <c r="B210" i="3"/>
  <c r="B218" i="3"/>
  <c r="B234" i="3"/>
  <c r="B242" i="3"/>
  <c r="B7" i="3"/>
  <c r="B23" i="3"/>
  <c r="B27" i="3"/>
  <c r="B39" i="3"/>
  <c r="B43" i="3"/>
  <c r="B55" i="3"/>
  <c r="B59" i="3"/>
  <c r="B71" i="3"/>
  <c r="B75" i="3"/>
  <c r="B87" i="3"/>
  <c r="B91" i="3"/>
  <c r="B103" i="3"/>
  <c r="B107" i="3"/>
  <c r="B119" i="3"/>
  <c r="B123" i="3"/>
  <c r="B135" i="3"/>
  <c r="B139" i="3"/>
  <c r="B151" i="3"/>
  <c r="B155" i="3"/>
  <c r="B159" i="3"/>
  <c r="B163" i="3"/>
  <c r="B167" i="3"/>
  <c r="B171" i="3"/>
  <c r="B175" i="3"/>
  <c r="B179" i="3"/>
  <c r="B183" i="3"/>
  <c r="B187" i="3"/>
  <c r="B191" i="3"/>
  <c r="B195" i="3"/>
  <c r="B199" i="3"/>
  <c r="B203" i="3"/>
  <c r="B207" i="3"/>
  <c r="B211" i="3"/>
  <c r="B215" i="3"/>
  <c r="B219" i="3"/>
  <c r="B223" i="3"/>
  <c r="B227" i="3"/>
  <c r="B231" i="3"/>
  <c r="B235" i="3"/>
  <c r="B239" i="3"/>
  <c r="B243" i="3"/>
  <c r="B29" i="3"/>
  <c r="B53" i="3"/>
  <c r="B65" i="3"/>
  <c r="B73" i="3"/>
  <c r="B85" i="3"/>
  <c r="B93" i="3"/>
  <c r="B105" i="3"/>
  <c r="B117" i="3"/>
  <c r="B129" i="3"/>
  <c r="B137" i="3"/>
  <c r="B149" i="3"/>
  <c r="B157" i="3"/>
  <c r="B169" i="3"/>
  <c r="B177" i="3"/>
  <c r="B185" i="3"/>
  <c r="B189" i="3"/>
  <c r="B197" i="3"/>
  <c r="B205" i="3"/>
  <c r="B213" i="3"/>
  <c r="B221" i="3"/>
  <c r="B229" i="3"/>
  <c r="B237" i="3"/>
  <c r="B18" i="3"/>
  <c r="B50" i="3"/>
  <c r="B86" i="3"/>
  <c r="B118" i="3"/>
  <c r="B146" i="3"/>
  <c r="B158" i="3"/>
  <c r="B170" i="3"/>
  <c r="B178" i="3"/>
  <c r="B186" i="3"/>
  <c r="B194" i="3"/>
  <c r="B222" i="3"/>
  <c r="B226" i="3"/>
  <c r="B238" i="3"/>
  <c r="B11" i="3"/>
  <c r="B4" i="3"/>
  <c r="B8" i="3"/>
  <c r="B12" i="3"/>
  <c r="B16" i="3"/>
  <c r="B20" i="3"/>
  <c r="B24" i="3"/>
  <c r="B28" i="3"/>
  <c r="B32" i="3"/>
  <c r="B36" i="3"/>
  <c r="B40" i="3"/>
  <c r="B44" i="3"/>
  <c r="B48" i="3"/>
  <c r="B52" i="3"/>
  <c r="B56" i="3"/>
  <c r="B60" i="3"/>
  <c r="B64" i="3"/>
  <c r="B68" i="3"/>
  <c r="B72" i="3"/>
  <c r="B76" i="3"/>
  <c r="B80" i="3"/>
  <c r="B84" i="3"/>
  <c r="B88" i="3"/>
  <c r="B92" i="3"/>
  <c r="B96" i="3"/>
  <c r="B100" i="3"/>
  <c r="B104" i="3"/>
  <c r="B108" i="3"/>
  <c r="B112" i="3"/>
  <c r="B116" i="3"/>
  <c r="B120" i="3"/>
  <c r="B124" i="3"/>
  <c r="B128" i="3"/>
  <c r="B132" i="3"/>
  <c r="B136" i="3"/>
  <c r="B140" i="3"/>
  <c r="B144" i="3"/>
  <c r="B148" i="3"/>
  <c r="B152" i="3"/>
  <c r="B156" i="3"/>
  <c r="B160" i="3"/>
  <c r="B164" i="3"/>
  <c r="B168" i="3"/>
  <c r="B172" i="3"/>
  <c r="B176" i="3"/>
  <c r="B180" i="3"/>
  <c r="B184" i="3"/>
  <c r="B188" i="3"/>
  <c r="B192" i="3"/>
  <c r="B196" i="3"/>
  <c r="B200" i="3"/>
  <c r="B204" i="3"/>
  <c r="B208" i="3"/>
  <c r="B212" i="3"/>
  <c r="B216" i="3"/>
  <c r="B220" i="3"/>
  <c r="B224" i="3"/>
  <c r="B228" i="3"/>
  <c r="B232" i="3"/>
  <c r="B236" i="3"/>
  <c r="B240" i="3"/>
  <c r="B244" i="3"/>
</calcChain>
</file>

<file path=xl/sharedStrings.xml><?xml version="1.0" encoding="utf-8"?>
<sst xmlns="http://schemas.openxmlformats.org/spreadsheetml/2006/main" count="133" uniqueCount="39">
  <si>
    <t>FRED Graph Observations</t>
  </si>
  <si>
    <t>Federal Reserve Economic Data</t>
  </si>
  <si>
    <t>Link: https://fred.stlouisfed.org</t>
  </si>
  <si>
    <t>Help: https://fred.stlouisfed.org/help-faq</t>
  </si>
  <si>
    <t>Economic Research Division</t>
  </si>
  <si>
    <t>Federal Reserve Bank of St. Louis</t>
  </si>
  <si>
    <t>PCND</t>
  </si>
  <si>
    <t>Personal Consumption Expenditures: Nondurable Goods, Billions of Dollars, Quarterly, Seasonally Adjusted Annual Rate</t>
  </si>
  <si>
    <t>Frequency: Quarterly</t>
  </si>
  <si>
    <t>observation_date</t>
  </si>
  <si>
    <t>PCESV</t>
  </si>
  <si>
    <t>Personal Consumption Expenditures: Services, Billions of Dollars, Quarterly, Seasonally Adjusted Annual Rate</t>
  </si>
  <si>
    <t>Total</t>
  </si>
  <si>
    <t>Date</t>
  </si>
  <si>
    <t>MZMSL</t>
  </si>
  <si>
    <t>MZM Money Stock, Billions of Dollars, Quarterly, Seasonally Adjusted</t>
  </si>
  <si>
    <t>velocityMZM</t>
  </si>
  <si>
    <t>TB3MS</t>
  </si>
  <si>
    <t>3-Month Treasury Bill: Secondary Market Rate, Percent, Quarterly, Not Seasonally Adjusted</t>
  </si>
  <si>
    <t>R</t>
  </si>
  <si>
    <t>CPILFESL_PC1</t>
  </si>
  <si>
    <t>Consumer Price Index for All Urban Consumers: All Items Less Food and Energy in U.S. City Average, Percent Change from Year Ago, Quarterly, Seasonally Adjusted</t>
  </si>
  <si>
    <t>Infl</t>
  </si>
  <si>
    <t>GDPPOT</t>
  </si>
  <si>
    <t>Real Potential Gross Domestic Product, Billions of Chained 2012 Dollars, Quarterly, Not Seasonally Adjusted</t>
  </si>
  <si>
    <t>GDPC1</t>
  </si>
  <si>
    <t>Real Gross Domestic Product, Billions of Chained 2012 Dollars, Quarterly, Seasonally Adjusted Annual Rate</t>
  </si>
  <si>
    <t>outputGap</t>
  </si>
  <si>
    <t>outGap</t>
  </si>
  <si>
    <t>DTB3</t>
  </si>
  <si>
    <t>DFF</t>
  </si>
  <si>
    <t>Effective Federal Funds Rate, Percent, Quarterly, Not Seasonally Adjusted</t>
  </si>
  <si>
    <t>R_FED</t>
  </si>
  <si>
    <t>DFEDTARU</t>
  </si>
  <si>
    <t>Federal Funds Target Range - Upper Limit, Percent, Quarterly, Not Seasonally Adjusted</t>
  </si>
  <si>
    <t>DFEDTARL</t>
  </si>
  <si>
    <t>Federal Funds Target Range - Lower Limit, Percent, Quarterly, Not Seasonally Adjusted</t>
  </si>
  <si>
    <t>R_FED_Upper</t>
  </si>
  <si>
    <t>average per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</si>
</sst>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yyyy\-mm\-dd"/>
    <numFmt numFmtId="165" formatCode="0.000"/>
    <numFmt numFmtId="166" formatCode="0.0"/>
    <numFmt numFmtId="167" formatCode="0.0000000000000"/>
    <numFmt numFmtId="168" formatCode="0.00000"/>
    <numFmt numFmtId="174" formatCode="0.0000"/>
  </numFmts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165" fontId="0" fillId="0" borderId="0" xfId="0" applyNumberFormat="1"/>
    <xf numFmtId="0" fontId="0" fillId="0" borderId="0" xfId="0" applyNumberFormat="1"/>
    <xf numFmtId="0" fontId="1" fillId="0" borderId="0" xfId="1"/>
    <xf numFmtId="164" fontId="1" fillId="0" borderId="0" xfId="1" applyNumberFormat="1"/>
    <xf numFmtId="166" fontId="1" fillId="0" borderId="0" xfId="1" applyNumberFormat="1"/>
    <xf numFmtId="0" fontId="1" fillId="0" borderId="0" xfId="1"/>
    <xf numFmtId="164" fontId="1" fillId="0" borderId="0" xfId="1" applyNumberFormat="1"/>
    <xf numFmtId="165" fontId="1" fillId="0" borderId="0" xfId="1" applyNumberFormat="1"/>
    <xf numFmtId="0" fontId="1" fillId="0" borderId="0" xfId="1"/>
    <xf numFmtId="164" fontId="1" fillId="0" borderId="0" xfId="1" applyNumberFormat="1"/>
    <xf numFmtId="165" fontId="1" fillId="0" borderId="0" xfId="1" applyNumberFormat="1"/>
    <xf numFmtId="0" fontId="1" fillId="0" borderId="0" xfId="1"/>
    <xf numFmtId="164" fontId="1" fillId="0" borderId="0" xfId="1" applyNumberFormat="1"/>
    <xf numFmtId="0" fontId="1" fillId="0" borderId="0" xfId="1" applyAlignment="1">
      <alignment horizontal="right"/>
    </xf>
    <xf numFmtId="2" fontId="1" fillId="0" borderId="0" xfId="1" applyNumberFormat="1"/>
    <xf numFmtId="0" fontId="1" fillId="0" borderId="0" xfId="1"/>
    <xf numFmtId="164" fontId="1" fillId="0" borderId="0" xfId="1" applyNumberFormat="1"/>
    <xf numFmtId="166" fontId="1" fillId="0" borderId="0" xfId="1" applyNumberFormat="1"/>
    <xf numFmtId="0" fontId="1" fillId="0" borderId="0" xfId="1"/>
    <xf numFmtId="164" fontId="1" fillId="0" borderId="0" xfId="1" applyNumberFormat="1"/>
    <xf numFmtId="167" fontId="1" fillId="0" borderId="0" xfId="1" applyNumberFormat="1"/>
    <xf numFmtId="0" fontId="1" fillId="0" borderId="0" xfId="1"/>
    <xf numFmtId="164" fontId="1" fillId="0" borderId="0" xfId="1" applyNumberFormat="1"/>
    <xf numFmtId="165" fontId="1" fillId="0" borderId="0" xfId="1" applyNumberFormat="1"/>
    <xf numFmtId="0" fontId="1" fillId="0" borderId="0" xfId="1" applyNumberFormat="1"/>
    <xf numFmtId="0" fontId="1" fillId="0" borderId="0" xfId="1"/>
    <xf numFmtId="164" fontId="1" fillId="0" borderId="0" xfId="1" applyNumberFormat="1"/>
    <xf numFmtId="2" fontId="1" fillId="0" borderId="0" xfId="1" applyNumberFormat="1"/>
    <xf numFmtId="0" fontId="1" fillId="0" borderId="0" xfId="1"/>
    <xf numFmtId="164" fontId="1" fillId="0" borderId="0" xfId="1" applyNumberFormat="1"/>
    <xf numFmtId="2" fontId="1" fillId="0" borderId="0" xfId="1" applyNumberFormat="1"/>
    <xf numFmtId="168" fontId="0" fillId="0" borderId="0" xfId="0" applyNumberFormat="1"/>
    <xf numFmtId="0" fontId="1" fillId="0" borderId="0" xfId="1"/>
    <xf numFmtId="164" fontId="1" fillId="0" borderId="0" xfId="1" applyNumberFormat="1"/>
    <xf numFmtId="0" fontId="1" fillId="0" borderId="0" xfId="1"/>
    <xf numFmtId="164" fontId="1" fillId="0" borderId="0" xfId="1" applyNumberFormat="1"/>
    <xf numFmtId="174" fontId="0" fillId="0" borderId="0" xfId="0" applyNumberFormat="1"/>
    <xf numFmtId="2" fontId="2" fillId="0" borderId="0" xfId="2" applyNumberFormat="1"/>
    <xf numFmtId="2" fontId="2" fillId="0" borderId="0" xfId="2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7"/>
  <sheetViews>
    <sheetView tabSelected="1" topLeftCell="A221" workbookViewId="0">
      <selection activeCell="F240" sqref="F240"/>
    </sheetView>
  </sheetViews>
  <sheetFormatPr defaultRowHeight="15" x14ac:dyDescent="0.25"/>
  <cols>
    <col min="1" max="1" width="10.28515625" style="2" bestFit="1" customWidth="1"/>
    <col min="2" max="2" width="11.7109375" customWidth="1"/>
    <col min="3" max="3" width="9.85546875" customWidth="1"/>
    <col min="6" max="6" width="8.85546875" style="32"/>
  </cols>
  <sheetData>
    <row r="1" spans="1:7" x14ac:dyDescent="0.25">
      <c r="A1" s="2" t="s">
        <v>13</v>
      </c>
      <c r="B1" t="s">
        <v>16</v>
      </c>
      <c r="C1" t="s">
        <v>19</v>
      </c>
      <c r="D1" t="s">
        <v>22</v>
      </c>
      <c r="E1" t="s">
        <v>28</v>
      </c>
      <c r="F1" s="32" t="s">
        <v>32</v>
      </c>
      <c r="G1" t="s">
        <v>37</v>
      </c>
    </row>
    <row r="2" spans="1:7" x14ac:dyDescent="0.25">
      <c r="A2" s="25">
        <v>21551</v>
      </c>
      <c r="B2">
        <f>'Nominal Consumption'!G60/MZM!B12</f>
        <v>0.96269467584208612</v>
      </c>
      <c r="C2">
        <f>'R'!B112/100</f>
        <v>2.7733333333333336E-2</v>
      </c>
      <c r="D2">
        <f>Inflation!B16/100</f>
        <v>1.81406E-2</v>
      </c>
      <c r="E2">
        <f>OutputGap!I52</f>
        <v>1.4915172429014441E-3</v>
      </c>
      <c r="F2" s="32">
        <f>R_FED!B30/100</f>
        <v>2.5770000000000001E-2</v>
      </c>
    </row>
    <row r="3" spans="1:7" x14ac:dyDescent="0.25">
      <c r="A3" s="25">
        <v>21641</v>
      </c>
      <c r="B3">
        <f>'Nominal Consumption'!G61/MZM!B13</f>
        <v>0.96431377216997971</v>
      </c>
      <c r="C3">
        <f>'R'!B113/100</f>
        <v>0.03</v>
      </c>
      <c r="D3">
        <f>Inflation!B17/100</f>
        <v>1.91874E-2</v>
      </c>
      <c r="E3">
        <f>OutputGap!I53</f>
        <v>1.4617754933651436E-2</v>
      </c>
      <c r="F3" s="32">
        <f>R_FED!B31/100</f>
        <v>3.0796703296703299E-2</v>
      </c>
    </row>
    <row r="4" spans="1:7" x14ac:dyDescent="0.25">
      <c r="A4" s="25">
        <v>21732</v>
      </c>
      <c r="B4">
        <f>'Nominal Consumption'!G62/MZM!B14</f>
        <v>0.96661225927665573</v>
      </c>
      <c r="C4">
        <f>'R'!B114/100</f>
        <v>3.5400000000000001E-2</v>
      </c>
      <c r="D4">
        <f>Inflation!B18/100</f>
        <v>2.0247500000000002E-2</v>
      </c>
      <c r="E4">
        <f>OutputGap!I54</f>
        <v>5.6046933133846871E-3</v>
      </c>
      <c r="F4" s="32">
        <f>R_FED!B32/100</f>
        <v>3.5733695652173908E-2</v>
      </c>
    </row>
    <row r="5" spans="1:7" x14ac:dyDescent="0.25">
      <c r="A5" s="25">
        <v>21824</v>
      </c>
      <c r="B5">
        <f>'Nominal Consumption'!G63/MZM!B15</f>
        <v>0.97688551401869161</v>
      </c>
      <c r="C5">
        <f>'R'!B115/100</f>
        <v>4.2300000000000004E-2</v>
      </c>
      <c r="D5">
        <f>Inflation!B19/100</f>
        <v>2.1252800000000002E-2</v>
      </c>
      <c r="E5">
        <f>OutputGap!I55</f>
        <v>-1.3528681917245125E-3</v>
      </c>
      <c r="F5" s="32">
        <f>R_FED!B33/100</f>
        <v>3.9918478260869562E-2</v>
      </c>
    </row>
    <row r="6" spans="1:7" x14ac:dyDescent="0.25">
      <c r="A6" s="25">
        <v>21916</v>
      </c>
      <c r="B6">
        <f>'Nominal Consumption'!G64/MZM!B16</f>
        <v>0.97820893789901331</v>
      </c>
      <c r="C6">
        <f>'R'!B116/100</f>
        <v>3.8733333333333335E-2</v>
      </c>
      <c r="D6">
        <f>Inflation!B20/100</f>
        <v>2.1158100000000003E-2</v>
      </c>
      <c r="E6">
        <f>OutputGap!I56</f>
        <v>1.080376437319621E-2</v>
      </c>
      <c r="F6" s="32">
        <f>R_FED!B34/100</f>
        <v>3.931318681318681E-2</v>
      </c>
    </row>
    <row r="7" spans="1:7" x14ac:dyDescent="0.25">
      <c r="A7" s="25">
        <v>22007</v>
      </c>
      <c r="B7">
        <f>'Nominal Consumption'!G65/MZM!B17</f>
        <v>0.98815352697095438</v>
      </c>
      <c r="C7">
        <f>'R'!B117/100</f>
        <v>2.9933333333333333E-2</v>
      </c>
      <c r="D7">
        <f>Inflation!B21/100</f>
        <v>1.77187E-2</v>
      </c>
      <c r="E7">
        <f>OutputGap!I57</f>
        <v>-4.5774031942247585E-3</v>
      </c>
      <c r="F7" s="32">
        <f>R_FED!B35/100</f>
        <v>3.6950549450549451E-2</v>
      </c>
    </row>
    <row r="8" spans="1:7" x14ac:dyDescent="0.25">
      <c r="A8" s="25">
        <v>22098</v>
      </c>
      <c r="B8">
        <f>'Nominal Consumption'!G66/MZM!B18</f>
        <v>0.97414227365554784</v>
      </c>
      <c r="C8">
        <f>'R'!B118/100</f>
        <v>2.3599999999999999E-2</v>
      </c>
      <c r="D8">
        <f>Inflation!B22/100</f>
        <v>1.21279E-2</v>
      </c>
      <c r="E8">
        <f>OutputGap!I58</f>
        <v>-9.7079320143393395E-3</v>
      </c>
      <c r="F8" s="32">
        <f>R_FED!B36/100</f>
        <v>2.9374999999999998E-2</v>
      </c>
    </row>
    <row r="9" spans="1:7" x14ac:dyDescent="0.25">
      <c r="A9" s="25">
        <v>22190</v>
      </c>
      <c r="B9">
        <f>'Nominal Consumption'!G67/MZM!B19</f>
        <v>0.9703767467859139</v>
      </c>
      <c r="C9">
        <f>'R'!B119/100</f>
        <v>2.3066666666666666E-2</v>
      </c>
      <c r="D9">
        <f>Inflation!B23/100</f>
        <v>1.0952900000000002E-2</v>
      </c>
      <c r="E9">
        <f>OutputGap!I59</f>
        <v>-3.2519541108054106E-2</v>
      </c>
      <c r="F9" s="32">
        <f>R_FED!B37/100</f>
        <v>2.296195652173913E-2</v>
      </c>
    </row>
    <row r="10" spans="1:7" x14ac:dyDescent="0.25">
      <c r="A10" s="25">
        <v>22282</v>
      </c>
      <c r="B10">
        <f>'Nominal Consumption'!G68/MZM!B20</f>
        <v>0.96366303989449387</v>
      </c>
      <c r="C10">
        <f>'R'!B120/100</f>
        <v>2.35E-2</v>
      </c>
      <c r="D10">
        <f>Inflation!B24/100</f>
        <v>8.7241000000000003E-3</v>
      </c>
      <c r="E10">
        <f>OutputGap!I60</f>
        <v>-3.577775398012524E-2</v>
      </c>
      <c r="F10" s="32">
        <f>R_FED!B38/100</f>
        <v>1.9875555555555556E-2</v>
      </c>
    </row>
    <row r="11" spans="1:7" x14ac:dyDescent="0.25">
      <c r="A11" s="25">
        <v>22372</v>
      </c>
      <c r="B11">
        <f>'Nominal Consumption'!G69/MZM!B21</f>
        <v>0.96085658663205709</v>
      </c>
      <c r="C11">
        <f>'R'!B121/100</f>
        <v>2.3033333333333333E-2</v>
      </c>
      <c r="D11">
        <f>Inflation!B25/100</f>
        <v>9.7932999999999996E-3</v>
      </c>
      <c r="E11">
        <f>OutputGap!I61</f>
        <v>-2.8639257682859801E-2</v>
      </c>
      <c r="F11" s="32">
        <f>R_FED!B39/100</f>
        <v>1.7335164835164837E-2</v>
      </c>
    </row>
    <row r="12" spans="1:7" x14ac:dyDescent="0.25">
      <c r="A12" s="25">
        <v>22463</v>
      </c>
      <c r="B12">
        <f>'Nominal Consumption'!G70/MZM!B22</f>
        <v>0.9527047781569965</v>
      </c>
      <c r="C12">
        <f>'R'!B122/100</f>
        <v>2.3033333333333333E-2</v>
      </c>
      <c r="D12">
        <f>Inflation!B26/100</f>
        <v>1.52505E-2</v>
      </c>
      <c r="E12">
        <f>OutputGap!I62</f>
        <v>-1.9664727433437407E-2</v>
      </c>
      <c r="F12" s="32">
        <f>R_FED!B40/100</f>
        <v>1.6793478260869566E-2</v>
      </c>
    </row>
    <row r="13" spans="1:7" x14ac:dyDescent="0.25">
      <c r="A13" s="25">
        <v>22555</v>
      </c>
      <c r="B13">
        <f>'Nominal Consumption'!G71/MZM!B23</f>
        <v>0.95174591537494768</v>
      </c>
      <c r="C13">
        <f>'R'!B123/100</f>
        <v>2.46E-2</v>
      </c>
      <c r="D13">
        <f>Inflation!B27/100</f>
        <v>1.3001100000000002E-2</v>
      </c>
      <c r="E13">
        <f>OutputGap!I63</f>
        <v>-1.0277917717827033E-2</v>
      </c>
      <c r="F13" s="32">
        <f>R_FED!B41/100</f>
        <v>2.3967391304347826E-2</v>
      </c>
    </row>
    <row r="14" spans="1:7" x14ac:dyDescent="0.25">
      <c r="A14" s="25">
        <v>22647</v>
      </c>
      <c r="B14">
        <f>'Nominal Consumption'!G72/MZM!B24</f>
        <v>0.94867895387149925</v>
      </c>
      <c r="C14">
        <f>'R'!B124/100</f>
        <v>2.7233333333333332E-2</v>
      </c>
      <c r="D14">
        <f>Inflation!B28/100</f>
        <v>1.2972999999999998E-2</v>
      </c>
      <c r="E14">
        <f>OutputGap!I64</f>
        <v>-2.8467875138127249E-3</v>
      </c>
      <c r="F14" s="32">
        <f>R_FED!B42/100</f>
        <v>2.4583333333333336E-2</v>
      </c>
    </row>
    <row r="15" spans="1:7" x14ac:dyDescent="0.25">
      <c r="A15" s="25">
        <v>22737</v>
      </c>
      <c r="B15">
        <f>'Nominal Consumption'!G73/MZM!B25</f>
        <v>0.94615454729592874</v>
      </c>
      <c r="C15">
        <f>'R'!B125/100</f>
        <v>2.7166666666666669E-2</v>
      </c>
      <c r="D15">
        <f>Inflation!B29/100</f>
        <v>1.40086E-2</v>
      </c>
      <c r="E15">
        <f>OutputGap!I65</f>
        <v>-4.2534444259304293E-3</v>
      </c>
      <c r="F15" s="32">
        <f>R_FED!B43/100</f>
        <v>2.6071428571428572E-2</v>
      </c>
    </row>
    <row r="16" spans="1:7" x14ac:dyDescent="0.25">
      <c r="A16" s="25">
        <v>22828</v>
      </c>
      <c r="B16">
        <f>'Nominal Consumption'!G74/MZM!B26</f>
        <v>0.94373176094343392</v>
      </c>
      <c r="C16">
        <f>'R'!B126/100</f>
        <v>2.8399999999999998E-2</v>
      </c>
      <c r="D16">
        <f>Inflation!B30/100</f>
        <v>1.28755E-2</v>
      </c>
      <c r="E16">
        <f>OutputGap!I66</f>
        <v>-2.5981517180335835E-3</v>
      </c>
      <c r="F16" s="32">
        <f>R_FED!B44/100</f>
        <v>2.8451086956521737E-2</v>
      </c>
    </row>
    <row r="17" spans="1:6" x14ac:dyDescent="0.25">
      <c r="A17" s="25">
        <v>22920</v>
      </c>
      <c r="B17">
        <f>'Nominal Consumption'!G75/MZM!B27</f>
        <v>0.9388122793252256</v>
      </c>
      <c r="C17">
        <f>'R'!B127/100</f>
        <v>2.8133333333333333E-2</v>
      </c>
      <c r="D17">
        <f>Inflation!B31/100</f>
        <v>1.1764699999999999E-2</v>
      </c>
      <c r="E17">
        <f>OutputGap!I67</f>
        <v>-9.954595764143221E-3</v>
      </c>
      <c r="F17" s="32">
        <f>R_FED!B45/100</f>
        <v>2.9240217391304349E-2</v>
      </c>
    </row>
    <row r="18" spans="1:6" x14ac:dyDescent="0.25">
      <c r="A18" s="25">
        <v>23012</v>
      </c>
      <c r="B18">
        <f>'Nominal Consumption'!G76/MZM!B28</f>
        <v>0.92716111057738493</v>
      </c>
      <c r="C18">
        <f>'R'!B128/100</f>
        <v>2.9066666666666668E-2</v>
      </c>
      <c r="D18">
        <f>Inflation!B32/100</f>
        <v>1.1739599999999999E-2</v>
      </c>
      <c r="E18">
        <f>OutputGap!I68</f>
        <v>-9.7700362060854241E-3</v>
      </c>
      <c r="F18" s="32">
        <f>R_FED!B46/100</f>
        <v>2.9656666666666668E-2</v>
      </c>
    </row>
    <row r="19" spans="1:6" x14ac:dyDescent="0.25">
      <c r="A19" s="25">
        <v>23102</v>
      </c>
      <c r="B19">
        <f>'Nominal Consumption'!G77/MZM!B29</f>
        <v>0.91796435979634161</v>
      </c>
      <c r="C19">
        <f>'R'!B129/100</f>
        <v>2.9399999999999999E-2</v>
      </c>
      <c r="D19">
        <f>Inflation!B33/100</f>
        <v>1.1689700000000001E-2</v>
      </c>
      <c r="E19">
        <f>OutputGap!I69</f>
        <v>-9.4000402687849961E-3</v>
      </c>
      <c r="F19" s="32">
        <f>R_FED!B47/100</f>
        <v>2.9645054945054948E-2</v>
      </c>
    </row>
    <row r="20" spans="1:6" x14ac:dyDescent="0.25">
      <c r="A20" s="25">
        <v>23193</v>
      </c>
      <c r="B20">
        <f>'Nominal Consumption'!G78/MZM!B30</f>
        <v>0.91952544258040603</v>
      </c>
      <c r="C20">
        <f>'R'!B130/100</f>
        <v>3.2933333333333335E-2</v>
      </c>
      <c r="D20">
        <f>Inflation!B34/100</f>
        <v>1.27119E-2</v>
      </c>
      <c r="E20">
        <f>OutputGap!I70</f>
        <v>1.4740661491127408E-3</v>
      </c>
      <c r="F20" s="32">
        <f>R_FED!B48/100</f>
        <v>3.326521739130435E-2</v>
      </c>
    </row>
    <row r="21" spans="1:6" x14ac:dyDescent="0.25">
      <c r="A21" s="25">
        <v>23285</v>
      </c>
      <c r="B21">
        <f>'Nominal Consumption'!G79/MZM!B31</f>
        <v>0.9144146608315098</v>
      </c>
      <c r="C21">
        <f>'R'!B131/100</f>
        <v>3.4966666666666667E-2</v>
      </c>
      <c r="D21">
        <f>Inflation!B35/100</f>
        <v>1.5856200000000001E-2</v>
      </c>
      <c r="E21">
        <f>OutputGap!I71</f>
        <v>-2.9616777332209438E-3</v>
      </c>
      <c r="F21" s="32">
        <f>R_FED!B49/100</f>
        <v>3.4513043478260869E-2</v>
      </c>
    </row>
    <row r="22" spans="1:6" x14ac:dyDescent="0.25">
      <c r="A22" s="25">
        <v>23377</v>
      </c>
      <c r="B22">
        <f>'Nominal Consumption'!G80/MZM!B32</f>
        <v>0.91972536348949929</v>
      </c>
      <c r="C22">
        <f>'R'!B132/100</f>
        <v>3.5299999999999998E-2</v>
      </c>
      <c r="D22">
        <f>Inflation!B36/100</f>
        <v>1.8987299999999999E-2</v>
      </c>
      <c r="E22">
        <f>OutputGap!I72</f>
        <v>7.0279777093180604E-3</v>
      </c>
      <c r="F22" s="32">
        <f>R_FED!B50/100</f>
        <v>3.4643956043956044E-2</v>
      </c>
    </row>
    <row r="23" spans="1:6" x14ac:dyDescent="0.25">
      <c r="A23" s="25">
        <v>23468</v>
      </c>
      <c r="B23">
        <f>'Nominal Consumption'!G81/MZM!B33</f>
        <v>0.92217345226530079</v>
      </c>
      <c r="C23">
        <f>'R'!B133/100</f>
        <v>3.4766666666666668E-2</v>
      </c>
      <c r="D23">
        <f>Inflation!B37/100</f>
        <v>1.5756300000000001E-2</v>
      </c>
      <c r="E23">
        <f>OutputGap!I73</f>
        <v>6.8444777456982461E-3</v>
      </c>
      <c r="F23" s="32">
        <f>R_FED!B51/100</f>
        <v>3.487912087912088E-2</v>
      </c>
    </row>
    <row r="24" spans="1:6" x14ac:dyDescent="0.25">
      <c r="A24" s="25">
        <v>23559</v>
      </c>
      <c r="B24">
        <f>'Nominal Consumption'!G82/MZM!B34</f>
        <v>0.9216362377779701</v>
      </c>
      <c r="C24">
        <f>'R'!B134/100</f>
        <v>3.4966666666666667E-2</v>
      </c>
      <c r="D24">
        <f>Inflation!B38/100</f>
        <v>1.3598300000000001E-2</v>
      </c>
      <c r="E24">
        <f>OutputGap!I74</f>
        <v>1.1343448571418386E-2</v>
      </c>
      <c r="F24" s="32">
        <f>R_FED!B52/100</f>
        <v>3.4565217391304345E-2</v>
      </c>
    </row>
    <row r="25" spans="1:6" x14ac:dyDescent="0.25">
      <c r="A25" s="25">
        <v>23651</v>
      </c>
      <c r="B25">
        <f>'Nominal Consumption'!G83/MZM!B35</f>
        <v>0.91527360651565282</v>
      </c>
      <c r="C25">
        <f>'R'!B135/100</f>
        <v>3.6833333333333329E-2</v>
      </c>
      <c r="D25">
        <f>Inflation!B39/100</f>
        <v>1.3527599999999999E-2</v>
      </c>
      <c r="E25">
        <f>OutputGap!I75</f>
        <v>3.4896831647572468E-3</v>
      </c>
      <c r="F25" s="32">
        <f>R_FED!B53/100</f>
        <v>3.5751086956521738E-2</v>
      </c>
    </row>
    <row r="26" spans="1:6" x14ac:dyDescent="0.25">
      <c r="A26" s="25">
        <v>23743</v>
      </c>
      <c r="B26">
        <f>'Nominal Consumption'!G84/MZM!B36</f>
        <v>0.91244372186093037</v>
      </c>
      <c r="C26">
        <f>'R'!B136/100</f>
        <v>3.8900000000000004E-2</v>
      </c>
      <c r="D26">
        <f>Inflation!B40/100</f>
        <v>1.24224E-2</v>
      </c>
      <c r="E26">
        <f>OutputGap!I76</f>
        <v>1.6265255060423367E-2</v>
      </c>
      <c r="F26" s="32">
        <f>R_FED!B54/100</f>
        <v>3.9772222222222223E-2</v>
      </c>
    </row>
    <row r="27" spans="1:6" x14ac:dyDescent="0.25">
      <c r="A27" s="25">
        <v>23833</v>
      </c>
      <c r="B27">
        <f>'Nominal Consumption'!G85/MZM!B37</f>
        <v>0.91642458100558655</v>
      </c>
      <c r="C27">
        <f>'R'!B137/100</f>
        <v>3.8733333333333335E-2</v>
      </c>
      <c r="D27">
        <f>Inflation!B41/100</f>
        <v>1.4477800000000001E-2</v>
      </c>
      <c r="E27">
        <f>OutputGap!I77</f>
        <v>1.7967936097537853E-2</v>
      </c>
      <c r="F27" s="32">
        <f>R_FED!B55/100</f>
        <v>4.0794505494505494E-2</v>
      </c>
    </row>
    <row r="28" spans="1:6" x14ac:dyDescent="0.25">
      <c r="A28" s="25">
        <v>23924</v>
      </c>
      <c r="B28">
        <f>'Nominal Consumption'!G86/MZM!B38</f>
        <v>0.91837209302325573</v>
      </c>
      <c r="C28">
        <f>'R'!B138/100</f>
        <v>3.8666666666666669E-2</v>
      </c>
      <c r="D28">
        <f>Inflation!B42/100</f>
        <v>1.3415900000000001E-2</v>
      </c>
      <c r="E28">
        <f>OutputGap!I78</f>
        <v>2.8814932406724923E-2</v>
      </c>
      <c r="F28" s="32">
        <f>R_FED!B56/100</f>
        <v>4.0774999999999999E-2</v>
      </c>
    </row>
    <row r="29" spans="1:6" x14ac:dyDescent="0.25">
      <c r="A29" s="25">
        <v>24016</v>
      </c>
      <c r="B29">
        <f>'Nominal Consumption'!G87/MZM!B39</f>
        <v>0.92671411625148281</v>
      </c>
      <c r="C29">
        <f>'R'!B139/100</f>
        <v>4.1666666666666671E-2</v>
      </c>
      <c r="D29">
        <f>Inflation!B43/100</f>
        <v>1.3346999999999999E-2</v>
      </c>
      <c r="E29">
        <f>OutputGap!I79</f>
        <v>4.0444117714099531E-2</v>
      </c>
      <c r="F29" s="32">
        <f>R_FED!B57/100</f>
        <v>4.1707608695652175E-2</v>
      </c>
    </row>
    <row r="30" spans="1:6" x14ac:dyDescent="0.25">
      <c r="A30" s="25">
        <v>24108</v>
      </c>
      <c r="B30">
        <f>'Nominal Consumption'!G88/MZM!B40</f>
        <v>0.93007481296758088</v>
      </c>
      <c r="C30">
        <f>'R'!B140/100</f>
        <v>4.6100000000000002E-2</v>
      </c>
      <c r="D30">
        <f>Inflation!B44/100</f>
        <v>1.4314899999999998E-2</v>
      </c>
      <c r="E30">
        <f>OutputGap!I80</f>
        <v>5.3281786900976499E-2</v>
      </c>
      <c r="F30" s="32">
        <f>R_FED!B58/100</f>
        <v>4.5589999999999999E-2</v>
      </c>
    </row>
    <row r="31" spans="1:6" x14ac:dyDescent="0.25">
      <c r="A31" s="25">
        <v>24198</v>
      </c>
      <c r="B31">
        <f>'Nominal Consumption'!G89/MZM!B41</f>
        <v>0.94979620520028107</v>
      </c>
      <c r="C31">
        <f>'R'!B141/100</f>
        <v>4.5866666666666667E-2</v>
      </c>
      <c r="D31">
        <f>Inflation!B45/100</f>
        <v>2.1406700000000001E-2</v>
      </c>
      <c r="E31">
        <f>OutputGap!I81</f>
        <v>4.5452673160466646E-2</v>
      </c>
      <c r="F31" s="32">
        <f>R_FED!B59/100</f>
        <v>4.9137362637362639E-2</v>
      </c>
    </row>
    <row r="32" spans="1:6" x14ac:dyDescent="0.25">
      <c r="A32" s="25">
        <v>24289</v>
      </c>
      <c r="B32">
        <f>'Nominal Consumption'!G90/MZM!B42</f>
        <v>0.97032582240716025</v>
      </c>
      <c r="C32">
        <f>'R'!B142/100</f>
        <v>5.043333333333333E-2</v>
      </c>
      <c r="D32">
        <f>Inflation!B46/100</f>
        <v>2.9531600000000002E-2</v>
      </c>
      <c r="E32">
        <f>OutputGap!I82</f>
        <v>4.2594346958013521E-2</v>
      </c>
      <c r="F32" s="32">
        <f>R_FED!B60/100</f>
        <v>5.4106521739130435E-2</v>
      </c>
    </row>
    <row r="33" spans="1:6" x14ac:dyDescent="0.25">
      <c r="A33" s="25">
        <v>24381</v>
      </c>
      <c r="B33">
        <f>'Nominal Consumption'!G91/MZM!B43</f>
        <v>0.9842046526249606</v>
      </c>
      <c r="C33">
        <f>'R'!B143/100</f>
        <v>5.21E-2</v>
      </c>
      <c r="D33">
        <f>Inflation!B47/100</f>
        <v>3.4447800000000001E-2</v>
      </c>
      <c r="E33">
        <f>OutputGap!I83</f>
        <v>3.9627289924984939E-2</v>
      </c>
      <c r="F33" s="32">
        <f>R_FED!B61/100</f>
        <v>5.5597826086956521E-2</v>
      </c>
    </row>
    <row r="34" spans="1:6" x14ac:dyDescent="0.25">
      <c r="A34" s="25">
        <v>24473</v>
      </c>
      <c r="B34">
        <f>'Nominal Consumption'!G92/MZM!B44</f>
        <v>0.99261042920803688</v>
      </c>
      <c r="C34">
        <f>'R'!B144/100</f>
        <v>4.5133333333333338E-2</v>
      </c>
      <c r="D34">
        <f>Inflation!B48/100</f>
        <v>3.5282300000000003E-2</v>
      </c>
      <c r="E34">
        <f>OutputGap!I84</f>
        <v>3.7246445889727822E-2</v>
      </c>
      <c r="F34" s="32">
        <f>R_FED!B62/100</f>
        <v>4.8194444444444449E-2</v>
      </c>
    </row>
    <row r="35" spans="1:6" x14ac:dyDescent="0.25">
      <c r="A35" s="25">
        <v>24563</v>
      </c>
      <c r="B35">
        <f>'Nominal Consumption'!G93/MZM!B45</f>
        <v>0.99222976098689286</v>
      </c>
      <c r="C35">
        <f>'R'!B145/100</f>
        <v>3.6600000000000001E-2</v>
      </c>
      <c r="D35">
        <f>Inflation!B49/100</f>
        <v>3.2934100000000001E-2</v>
      </c>
      <c r="E35">
        <f>OutputGap!I85</f>
        <v>2.6700071265035531E-2</v>
      </c>
      <c r="F35" s="32">
        <f>R_FED!B63/100</f>
        <v>3.9923076923076922E-2</v>
      </c>
    </row>
    <row r="36" spans="1:6" x14ac:dyDescent="0.25">
      <c r="A36" s="25">
        <v>24654</v>
      </c>
      <c r="B36">
        <f>'Nominal Consumption'!G94/MZM!B46</f>
        <v>0.99034978800726847</v>
      </c>
      <c r="C36">
        <f>'R'!B146/100</f>
        <v>4.2999999999999997E-2</v>
      </c>
      <c r="D36">
        <f>Inflation!B50/100</f>
        <v>3.4619200000000003E-2</v>
      </c>
      <c r="E36">
        <f>OutputGap!I86</f>
        <v>2.4997718660860979E-2</v>
      </c>
      <c r="F36" s="32">
        <f>R_FED!B64/100</f>
        <v>3.8918478260869561E-2</v>
      </c>
    </row>
    <row r="37" spans="1:6" x14ac:dyDescent="0.25">
      <c r="A37" s="25">
        <v>24746</v>
      </c>
      <c r="B37">
        <f>'Nominal Consumption'!G95/MZM!B47</f>
        <v>0.99306035449854158</v>
      </c>
      <c r="C37">
        <f>'R'!B147/100</f>
        <v>4.753333333333333E-2</v>
      </c>
      <c r="D37">
        <f>Inflation!B51/100</f>
        <v>3.5259499999999999E-2</v>
      </c>
      <c r="E37">
        <f>OutputGap!I87</f>
        <v>2.1245438488639086E-2</v>
      </c>
      <c r="F37" s="32">
        <f>R_FED!B65/100</f>
        <v>4.1728260869565215E-2</v>
      </c>
    </row>
    <row r="38" spans="1:6" x14ac:dyDescent="0.25">
      <c r="A38" s="25">
        <v>24838</v>
      </c>
      <c r="B38">
        <f>'Nominal Consumption'!G96/MZM!B48</f>
        <v>1.0153938763376931</v>
      </c>
      <c r="C38">
        <f>'R'!B148/100</f>
        <v>5.0499999999999996E-2</v>
      </c>
      <c r="D38">
        <f>Inflation!B52/100</f>
        <v>4.1869500000000004E-2</v>
      </c>
      <c r="E38">
        <f>OutputGap!I88</f>
        <v>3.0162287932146314E-2</v>
      </c>
      <c r="F38" s="32">
        <f>R_FED!B66/100</f>
        <v>4.7926373626373628E-2</v>
      </c>
    </row>
    <row r="39" spans="1:6" x14ac:dyDescent="0.25">
      <c r="A39" s="25">
        <v>24929</v>
      </c>
      <c r="B39">
        <f>'Nominal Consumption'!G97/MZM!B49</f>
        <v>1.0318134944018857</v>
      </c>
      <c r="C39">
        <f>'R'!B149/100</f>
        <v>5.5199999999999999E-2</v>
      </c>
      <c r="D39">
        <f>Inflation!B53/100</f>
        <v>4.4444400000000002E-2</v>
      </c>
      <c r="E39">
        <f>OutputGap!I89</f>
        <v>3.5553562007714E-2</v>
      </c>
      <c r="F39" s="32">
        <f>R_FED!B67/100</f>
        <v>5.9842857142857142E-2</v>
      </c>
    </row>
    <row r="40" spans="1:6" x14ac:dyDescent="0.25">
      <c r="A40" s="25">
        <v>25020</v>
      </c>
      <c r="B40">
        <f>'Nominal Consumption'!G98/MZM!B50</f>
        <v>1.0468326649653663</v>
      </c>
      <c r="C40">
        <f>'R'!B150/100</f>
        <v>5.1966666666666661E-2</v>
      </c>
      <c r="D40">
        <f>Inflation!B54/100</f>
        <v>4.7801099999999999E-2</v>
      </c>
      <c r="E40">
        <f>OutputGap!I90</f>
        <v>3.1961880823089518E-2</v>
      </c>
      <c r="F40" s="32">
        <f>R_FED!B68/100</f>
        <v>5.9465217391304351E-2</v>
      </c>
    </row>
    <row r="41" spans="1:6" x14ac:dyDescent="0.25">
      <c r="A41" s="25">
        <v>25112</v>
      </c>
      <c r="B41">
        <f>'Nominal Consumption'!G99/MZM!B51</f>
        <v>1.0511025604142694</v>
      </c>
      <c r="C41">
        <f>'R'!B151/100</f>
        <v>5.5866666666666669E-2</v>
      </c>
      <c r="D41">
        <f>Inflation!B55/100</f>
        <v>5.20341E-2</v>
      </c>
      <c r="E41">
        <f>OutputGap!I91</f>
        <v>2.4518616330577357E-2</v>
      </c>
      <c r="F41" s="32">
        <f>R_FED!B69/100</f>
        <v>5.9181521739130431E-2</v>
      </c>
    </row>
    <row r="42" spans="1:6" x14ac:dyDescent="0.25">
      <c r="A42" s="25">
        <v>25204</v>
      </c>
      <c r="B42">
        <f>'Nominal Consumption'!G100/MZM!B52</f>
        <v>1.0620307714224662</v>
      </c>
      <c r="C42">
        <f>'R'!B152/100</f>
        <v>6.0933333333333339E-2</v>
      </c>
      <c r="D42">
        <f>Inflation!B56/100</f>
        <v>5.3270999999999999E-2</v>
      </c>
      <c r="E42">
        <f>OutputGap!I92</f>
        <v>2.922243433653781E-2</v>
      </c>
      <c r="F42" s="32">
        <f>R_FED!B70/100</f>
        <v>6.5674444444444438E-2</v>
      </c>
    </row>
    <row r="43" spans="1:6" x14ac:dyDescent="0.25">
      <c r="A43" s="25">
        <v>25294</v>
      </c>
      <c r="B43">
        <f>'Nominal Consumption'!G101/MZM!B53</f>
        <v>1.0837662707162672</v>
      </c>
      <c r="C43">
        <f>'R'!B153/100</f>
        <v>6.1966666666666663E-2</v>
      </c>
      <c r="D43">
        <f>Inflation!B57/100</f>
        <v>5.9204400000000004E-2</v>
      </c>
      <c r="E43">
        <f>OutputGap!I93</f>
        <v>2.2072538183251274E-2</v>
      </c>
      <c r="F43" s="32">
        <f>R_FED!B71/100</f>
        <v>8.332527472527472E-2</v>
      </c>
    </row>
    <row r="44" spans="1:6" x14ac:dyDescent="0.25">
      <c r="A44" s="25">
        <v>25385</v>
      </c>
      <c r="B44">
        <f>'Nominal Consumption'!G102/MZM!B54</f>
        <v>1.1095202056261604</v>
      </c>
      <c r="C44">
        <f>'R'!B154/100</f>
        <v>7.0233333333333328E-2</v>
      </c>
      <c r="D44">
        <f>Inflation!B58/100</f>
        <v>5.9306599999999994E-2</v>
      </c>
      <c r="E44">
        <f>OutputGap!I94</f>
        <v>1.9127182414183447E-2</v>
      </c>
      <c r="F44" s="32">
        <f>R_FED!B72/100</f>
        <v>8.9810869565217388E-2</v>
      </c>
    </row>
    <row r="45" spans="1:6" x14ac:dyDescent="0.25">
      <c r="A45" s="25">
        <v>25477</v>
      </c>
      <c r="B45">
        <f>'Nominal Consumption'!G103/MZM!B55</f>
        <v>1.1345131353512279</v>
      </c>
      <c r="C45">
        <f>'R'!B155/100</f>
        <v>7.3533333333333339E-2</v>
      </c>
      <c r="D45">
        <f>Inflation!B59/100</f>
        <v>5.8453200000000004E-2</v>
      </c>
      <c r="E45">
        <f>OutputGap!I95</f>
        <v>5.2526093069712888E-3</v>
      </c>
      <c r="F45" s="32">
        <f>R_FED!B73/100</f>
        <v>8.9416304347826076E-2</v>
      </c>
    </row>
    <row r="46" spans="1:6" x14ac:dyDescent="0.25">
      <c r="A46" s="25">
        <v>25569</v>
      </c>
      <c r="B46">
        <f>'Nominal Consumption'!G104/MZM!B56</f>
        <v>1.1682629310344828</v>
      </c>
      <c r="C46">
        <f>'R'!B156/100</f>
        <v>7.2099999999999997E-2</v>
      </c>
      <c r="D46">
        <f>Inflation!B60/100</f>
        <v>6.0337200000000001E-2</v>
      </c>
      <c r="E46">
        <f>OutputGap!I96</f>
        <v>-4.7270665128637734E-3</v>
      </c>
      <c r="F46" s="32">
        <f>R_FED!B74/100</f>
        <v>8.5588888888888895E-2</v>
      </c>
    </row>
    <row r="47" spans="1:6" x14ac:dyDescent="0.25">
      <c r="A47" s="25">
        <v>25659</v>
      </c>
      <c r="B47">
        <f>'Nominal Consumption'!G105/MZM!B57</f>
        <v>1.2026299694189604</v>
      </c>
      <c r="C47">
        <f>'R'!B157/100</f>
        <v>6.6766666666666669E-2</v>
      </c>
      <c r="D47">
        <f>Inflation!B61/100</f>
        <v>6.2882099999999996E-2</v>
      </c>
      <c r="E47">
        <f>OutputGap!I97</f>
        <v>-1.1313961018178722E-2</v>
      </c>
      <c r="F47" s="32">
        <f>R_FED!B75/100</f>
        <v>7.8832967032967036E-2</v>
      </c>
    </row>
    <row r="48" spans="1:6" x14ac:dyDescent="0.25">
      <c r="A48" s="25">
        <v>25750</v>
      </c>
      <c r="B48">
        <f>'Nominal Consumption'!G106/MZM!B58</f>
        <v>1.2124184841286978</v>
      </c>
      <c r="C48">
        <f>'R'!B158/100</f>
        <v>6.3266666666666665E-2</v>
      </c>
      <c r="D48">
        <f>Inflation!B62/100</f>
        <v>6.2015500000000001E-2</v>
      </c>
      <c r="E48">
        <f>OutputGap!I98</f>
        <v>-9.7605719484543645E-3</v>
      </c>
      <c r="F48" s="32">
        <f>R_FED!B76/100</f>
        <v>6.711086956521739E-2</v>
      </c>
    </row>
    <row r="49" spans="1:6" x14ac:dyDescent="0.25">
      <c r="A49" s="25">
        <v>25842</v>
      </c>
      <c r="B49">
        <f>'Nominal Consumption'!G107/MZM!B59</f>
        <v>1.2122658013544019</v>
      </c>
      <c r="C49">
        <f>'R'!B159/100</f>
        <v>5.3533333333333336E-2</v>
      </c>
      <c r="D49">
        <f>Inflation!B63/100</f>
        <v>6.4570900000000001E-2</v>
      </c>
      <c r="E49">
        <f>OutputGap!I99</f>
        <v>-2.787161521174078E-2</v>
      </c>
      <c r="F49" s="32">
        <f>R_FED!B77/100</f>
        <v>5.5682608695652176E-2</v>
      </c>
    </row>
    <row r="50" spans="1:6" x14ac:dyDescent="0.25">
      <c r="A50" s="25">
        <v>25934</v>
      </c>
      <c r="B50">
        <f>'Nominal Consumption'!G108/MZM!B60</f>
        <v>1.2016852770885029</v>
      </c>
      <c r="C50">
        <f>'R'!B160/100</f>
        <v>3.8399999999999997E-2</v>
      </c>
      <c r="D50">
        <f>Inflation!B64/100</f>
        <v>5.8577399999999995E-2</v>
      </c>
      <c r="E50">
        <f>OutputGap!I100</f>
        <v>-8.3371221616137213E-3</v>
      </c>
      <c r="F50" s="32">
        <f>R_FED!B78/100</f>
        <v>3.8627777777777775E-2</v>
      </c>
    </row>
    <row r="51" spans="1:6" x14ac:dyDescent="0.25">
      <c r="A51" s="25">
        <v>26024</v>
      </c>
      <c r="B51">
        <f>'Nominal Consumption'!G109/MZM!B61</f>
        <v>1.1908230563002682</v>
      </c>
      <c r="C51">
        <f>'R'!B161/100</f>
        <v>4.2500000000000003E-2</v>
      </c>
      <c r="D51">
        <f>Inflation!B65/100</f>
        <v>5.0123300000000003E-2</v>
      </c>
      <c r="E51">
        <f>OutputGap!I101</f>
        <v>-1.0293351554239492E-2</v>
      </c>
      <c r="F51" s="32">
        <f>R_FED!B79/100</f>
        <v>4.5672527472527473E-2</v>
      </c>
    </row>
    <row r="52" spans="1:6" x14ac:dyDescent="0.25">
      <c r="A52" s="25">
        <v>26115</v>
      </c>
      <c r="B52">
        <f>'Nominal Consumption'!G110/MZM!B62</f>
        <v>1.1830176817288802</v>
      </c>
      <c r="C52">
        <f>'R'!B162/100</f>
        <v>5.0099999999999999E-2</v>
      </c>
      <c r="D52">
        <f>Inflation!B66/100</f>
        <v>4.5417699999999998E-2</v>
      </c>
      <c r="E52">
        <f>OutputGap!I102</f>
        <v>-9.4931262773377215E-3</v>
      </c>
      <c r="F52" s="32">
        <f>R_FED!B80/100</f>
        <v>5.4755434782608692E-2</v>
      </c>
    </row>
    <row r="53" spans="1:6" x14ac:dyDescent="0.25">
      <c r="A53" s="25">
        <v>26207</v>
      </c>
      <c r="B53">
        <f>'Nominal Consumption'!G111/MZM!B63</f>
        <v>1.1861737451737451</v>
      </c>
      <c r="C53">
        <f>'R'!B163/100</f>
        <v>4.2300000000000004E-2</v>
      </c>
      <c r="D53">
        <f>Inflation!B67/100</f>
        <v>3.4317600000000004E-2</v>
      </c>
      <c r="E53">
        <f>OutputGap!I103</f>
        <v>-1.4600041072169549E-2</v>
      </c>
      <c r="F53" s="32">
        <f>R_FED!B81/100</f>
        <v>4.7476086956521737E-2</v>
      </c>
    </row>
    <row r="54" spans="1:6" x14ac:dyDescent="0.25">
      <c r="A54" s="25">
        <v>26299</v>
      </c>
      <c r="B54">
        <f>'Nominal Consumption'!G112/MZM!B64</f>
        <v>1.1868589420654911</v>
      </c>
      <c r="C54">
        <f>'R'!B164/100</f>
        <v>3.4366666666666663E-2</v>
      </c>
      <c r="D54">
        <f>Inflation!B68/100</f>
        <v>3.3201599999999998E-2</v>
      </c>
      <c r="E54">
        <f>OutputGap!I104</f>
        <v>-3.9208508028204343E-3</v>
      </c>
      <c r="F54" s="32">
        <f>R_FED!B82/100</f>
        <v>3.5490109890109894E-2</v>
      </c>
    </row>
    <row r="55" spans="1:6" x14ac:dyDescent="0.25">
      <c r="A55" s="25">
        <v>26390</v>
      </c>
      <c r="B55">
        <f>'Nominal Consumption'!G113/MZM!B65</f>
        <v>1.1936504205838694</v>
      </c>
      <c r="C55">
        <f>'R'!B165/100</f>
        <v>3.7699999999999997E-2</v>
      </c>
      <c r="D55">
        <f>Inflation!B69/100</f>
        <v>3.0516399999999999E-2</v>
      </c>
      <c r="E55">
        <f>OutputGap!I105</f>
        <v>1.093964540830741E-2</v>
      </c>
      <c r="F55" s="32">
        <f>R_FED!B83/100</f>
        <v>4.3014285714285713E-2</v>
      </c>
    </row>
    <row r="56" spans="1:6" x14ac:dyDescent="0.25">
      <c r="A56" s="25">
        <v>26481</v>
      </c>
      <c r="B56">
        <f>'Nominal Consumption'!G114/MZM!B66</f>
        <v>1.1924039855072464</v>
      </c>
      <c r="C56">
        <f>'R'!B166/100</f>
        <v>4.2199999999999994E-2</v>
      </c>
      <c r="D56">
        <f>Inflation!B70/100</f>
        <v>2.9480200000000002E-2</v>
      </c>
      <c r="E56">
        <f>OutputGap!I106</f>
        <v>1.2693539595174769E-2</v>
      </c>
      <c r="F56" s="32">
        <f>R_FED!B84/100</f>
        <v>4.7414130434782605E-2</v>
      </c>
    </row>
    <row r="57" spans="1:6" x14ac:dyDescent="0.25">
      <c r="A57" s="25">
        <v>26573</v>
      </c>
      <c r="B57">
        <f>'Nominal Consumption'!G115/MZM!B67</f>
        <v>1.1964059370950644</v>
      </c>
      <c r="C57">
        <f>'R'!B167/100</f>
        <v>4.8633333333333334E-2</v>
      </c>
      <c r="D57">
        <f>Inflation!B71/100</f>
        <v>2.9321E-2</v>
      </c>
      <c r="E57">
        <f>OutputGap!I107</f>
        <v>2.1599018811356518E-2</v>
      </c>
      <c r="F57" s="32">
        <f>R_FED!B85/100</f>
        <v>5.1455434782608701E-2</v>
      </c>
    </row>
    <row r="58" spans="1:6" x14ac:dyDescent="0.25">
      <c r="A58" s="25">
        <v>26665</v>
      </c>
      <c r="B58">
        <f>'Nominal Consumption'!G116/MZM!B68</f>
        <v>1.2059060597274571</v>
      </c>
      <c r="C58">
        <f>'R'!B168/100</f>
        <v>5.7000000000000002E-2</v>
      </c>
      <c r="D58">
        <f>Inflation!B72/100</f>
        <v>2.8309099999999997E-2</v>
      </c>
      <c r="E58">
        <f>OutputGap!I108</f>
        <v>3.8140937082414186E-2</v>
      </c>
      <c r="F58" s="32">
        <f>R_FED!B86/100</f>
        <v>6.5382222222222217E-2</v>
      </c>
    </row>
    <row r="59" spans="1:6" x14ac:dyDescent="0.25">
      <c r="A59" s="25">
        <v>26755</v>
      </c>
      <c r="B59">
        <f>'Nominal Consumption'!G117/MZM!B69</f>
        <v>1.222956086906541</v>
      </c>
      <c r="C59">
        <f>'R'!B169/100</f>
        <v>6.6033333333333333E-2</v>
      </c>
      <c r="D59">
        <f>Inflation!B73/100</f>
        <v>3.11314E-2</v>
      </c>
      <c r="E59">
        <f>OutputGap!I109</f>
        <v>4.0645681561323983E-2</v>
      </c>
      <c r="F59" s="32">
        <f>R_FED!B87/100</f>
        <v>7.818461538461538E-2</v>
      </c>
    </row>
    <row r="60" spans="1:6" x14ac:dyDescent="0.25">
      <c r="A60" s="25">
        <v>26846</v>
      </c>
      <c r="B60">
        <f>'Nominal Consumption'!G118/MZM!B70</f>
        <v>1.2470613759634599</v>
      </c>
      <c r="C60">
        <f>'R'!B170/100</f>
        <v>8.323333333333334E-2</v>
      </c>
      <c r="D60">
        <f>Inflation!B74/100</f>
        <v>3.39111E-2</v>
      </c>
      <c r="E60">
        <f>OutputGap!I110</f>
        <v>2.6948736209468551E-2</v>
      </c>
      <c r="F60" s="32">
        <f>R_FED!B88/100</f>
        <v>0.10557717391304347</v>
      </c>
    </row>
    <row r="61" spans="1:6" x14ac:dyDescent="0.25">
      <c r="A61" s="25">
        <v>26938</v>
      </c>
      <c r="B61">
        <f>'Nominal Consumption'!G119/MZM!B71</f>
        <v>1.2702617682130488</v>
      </c>
      <c r="C61">
        <f>'R'!B171/100</f>
        <v>7.4999999999999997E-2</v>
      </c>
      <c r="D61">
        <f>Inflation!B75/100</f>
        <v>4.57271E-2</v>
      </c>
      <c r="E61">
        <f>OutputGap!I111</f>
        <v>2.7789867426599009E-2</v>
      </c>
      <c r="F61" s="32">
        <f>R_FED!B89/100</f>
        <v>9.9967391304347827E-2</v>
      </c>
    </row>
    <row r="62" spans="1:6" x14ac:dyDescent="0.25">
      <c r="A62" s="25">
        <v>27030</v>
      </c>
      <c r="B62">
        <f>'Nominal Consumption'!G120/MZM!B72</f>
        <v>1.2894708756951077</v>
      </c>
      <c r="C62">
        <f>'R'!B172/100</f>
        <v>7.6166666666666674E-2</v>
      </c>
      <c r="D62">
        <f>Inflation!B76/100</f>
        <v>5.4315499999999996E-2</v>
      </c>
      <c r="E62">
        <f>OutputGap!I112</f>
        <v>1.0445919817055324E-2</v>
      </c>
      <c r="F62" s="32">
        <f>R_FED!B90/100</f>
        <v>9.3337777777777783E-2</v>
      </c>
    </row>
    <row r="63" spans="1:6" x14ac:dyDescent="0.25">
      <c r="A63" s="25">
        <v>27120</v>
      </c>
      <c r="B63">
        <f>'Nominal Consumption'!G121/MZM!B73</f>
        <v>1.3209482662504182</v>
      </c>
      <c r="C63">
        <f>'R'!B173/100</f>
        <v>8.1533333333333319E-2</v>
      </c>
      <c r="D63">
        <f>Inflation!B77/100</f>
        <v>7.0692199999999997E-2</v>
      </c>
      <c r="E63">
        <f>OutputGap!I113</f>
        <v>4.0765818806900731E-3</v>
      </c>
      <c r="F63" s="32">
        <f>R_FED!B91/100</f>
        <v>0.11251318681318681</v>
      </c>
    </row>
    <row r="64" spans="1:6" x14ac:dyDescent="0.25">
      <c r="A64" s="25">
        <v>27211</v>
      </c>
      <c r="B64">
        <f>'Nominal Consumption'!G122/MZM!B74</f>
        <v>1.3483265148164532</v>
      </c>
      <c r="C64">
        <f>'R'!B174/100</f>
        <v>8.1900000000000001E-2</v>
      </c>
      <c r="D64">
        <f>Inflation!B78/100</f>
        <v>9.6209900000000015E-2</v>
      </c>
      <c r="E64">
        <f>OutputGap!I114</f>
        <v>-1.4025773714256676E-2</v>
      </c>
      <c r="F64" s="32">
        <f>R_FED!B92/100</f>
        <v>0.1209858695652174</v>
      </c>
    </row>
    <row r="65" spans="1:6" x14ac:dyDescent="0.25">
      <c r="A65" s="25">
        <v>27303</v>
      </c>
      <c r="B65">
        <f>'Nominal Consumption'!G123/MZM!B75</f>
        <v>1.3612162530679031</v>
      </c>
      <c r="C65">
        <f>'R'!B175/100</f>
        <v>7.3599999999999999E-2</v>
      </c>
      <c r="D65">
        <f>Inflation!B79/100</f>
        <v>0.10967739999999999</v>
      </c>
      <c r="E65">
        <f>OutputGap!I115</f>
        <v>-2.6369850711301632E-2</v>
      </c>
      <c r="F65" s="32">
        <f>R_FED!B93/100</f>
        <v>9.3443478260869559E-2</v>
      </c>
    </row>
    <row r="66" spans="1:6" x14ac:dyDescent="0.25">
      <c r="A66" s="25">
        <v>27395</v>
      </c>
      <c r="B66">
        <f>'Nominal Consumption'!G124/MZM!B76</f>
        <v>1.3722511657822802</v>
      </c>
      <c r="C66">
        <f>'R'!B176/100</f>
        <v>5.7500000000000002E-2</v>
      </c>
      <c r="D66">
        <f>Inflation!B80/100</f>
        <v>0.11573750000000001</v>
      </c>
      <c r="E66">
        <f>OutputGap!I116</f>
        <v>-4.6807229490134945E-2</v>
      </c>
      <c r="F66" s="32">
        <f>R_FED!B94/100</f>
        <v>6.3053333333333336E-2</v>
      </c>
    </row>
    <row r="67" spans="1:6" x14ac:dyDescent="0.25">
      <c r="A67" s="25">
        <v>27485</v>
      </c>
      <c r="B67">
        <f>'Nominal Consumption'!G125/MZM!B77</f>
        <v>1.3670789377955623</v>
      </c>
      <c r="C67">
        <f>'R'!B177/100</f>
        <v>5.3933333333333333E-2</v>
      </c>
      <c r="D67">
        <f>Inflation!B81/100</f>
        <v>0.1045392</v>
      </c>
      <c r="E67">
        <f>OutputGap!I117</f>
        <v>-4.7647659451086857E-2</v>
      </c>
      <c r="F67" s="32">
        <f>R_FED!B95/100</f>
        <v>5.418461538461538E-2</v>
      </c>
    </row>
    <row r="68" spans="1:6" x14ac:dyDescent="0.25">
      <c r="A68" s="25">
        <v>27576</v>
      </c>
      <c r="B68">
        <f>'Nominal Consumption'!G126/MZM!B78</f>
        <v>1.3610177860633847</v>
      </c>
      <c r="C68">
        <f>'R'!B178/100</f>
        <v>6.3299999999999995E-2</v>
      </c>
      <c r="D68">
        <f>Inflation!B82/100</f>
        <v>8.1781900000000005E-2</v>
      </c>
      <c r="E68">
        <f>OutputGap!I118</f>
        <v>-3.8505030072583296E-2</v>
      </c>
      <c r="F68" s="32">
        <f>R_FED!B96/100</f>
        <v>6.1558695652173909E-2</v>
      </c>
    </row>
    <row r="69" spans="1:6" x14ac:dyDescent="0.25">
      <c r="A69" s="25">
        <v>27668</v>
      </c>
      <c r="B69">
        <f>'Nominal Consumption'!G127/MZM!B79</f>
        <v>1.3692531777041397</v>
      </c>
      <c r="C69">
        <f>'R'!B179/100</f>
        <v>5.6266666666666666E-2</v>
      </c>
      <c r="D69">
        <f>Inflation!B83/100</f>
        <v>6.91214E-2</v>
      </c>
      <c r="E69">
        <f>OutputGap!I119</f>
        <v>-3.2908987737787866E-2</v>
      </c>
      <c r="F69" s="32">
        <f>R_FED!B97/100</f>
        <v>5.4111956521739134E-2</v>
      </c>
    </row>
    <row r="70" spans="1:6" x14ac:dyDescent="0.25">
      <c r="A70" s="25">
        <v>27760</v>
      </c>
      <c r="B70">
        <f>'Nominal Consumption'!G128/MZM!B80</f>
        <v>1.3618328298086604</v>
      </c>
      <c r="C70">
        <f>'R'!B180/100</f>
        <v>4.9166666666666671E-2</v>
      </c>
      <c r="D70">
        <f>Inflation!B84/100</f>
        <v>6.6413700000000006E-2</v>
      </c>
      <c r="E70">
        <f>OutputGap!I120</f>
        <v>-1.8379288361526001E-2</v>
      </c>
      <c r="F70" s="32">
        <f>R_FED!B98/100</f>
        <v>4.8264835164835172E-2</v>
      </c>
    </row>
    <row r="71" spans="1:6" x14ac:dyDescent="0.25">
      <c r="A71" s="25">
        <v>27851</v>
      </c>
      <c r="B71">
        <f>'Nominal Consumption'!G129/MZM!B81</f>
        <v>1.3469960861056753</v>
      </c>
      <c r="C71">
        <f>'R'!B181/100</f>
        <v>5.1566666666666663E-2</v>
      </c>
      <c r="D71">
        <f>Inflation!B85/100</f>
        <v>6.4134499999999997E-2</v>
      </c>
      <c r="E71">
        <f>OutputGap!I121</f>
        <v>-1.8842563195768748E-2</v>
      </c>
      <c r="F71" s="32">
        <f>R_FED!B99/100</f>
        <v>5.1953846153846149E-2</v>
      </c>
    </row>
    <row r="72" spans="1:6" x14ac:dyDescent="0.25">
      <c r="A72" s="25">
        <v>27942</v>
      </c>
      <c r="B72">
        <f>'Nominal Consumption'!G130/MZM!B82</f>
        <v>1.3557315847194298</v>
      </c>
      <c r="C72">
        <f>'R'!B182/100</f>
        <v>5.1500000000000004E-2</v>
      </c>
      <c r="D72">
        <f>Inflation!B86/100</f>
        <v>6.7609100000000005E-2</v>
      </c>
      <c r="E72">
        <f>OutputGap!I122</f>
        <v>-2.1319552376477272E-2</v>
      </c>
      <c r="F72" s="32">
        <f>R_FED!B100/100</f>
        <v>5.2834782608695653E-2</v>
      </c>
    </row>
    <row r="73" spans="1:6" x14ac:dyDescent="0.25">
      <c r="A73" s="25">
        <v>28034</v>
      </c>
      <c r="B73">
        <f>'Nominal Consumption'!G131/MZM!B83</f>
        <v>1.3504143059490084</v>
      </c>
      <c r="C73">
        <f>'R'!B183/100</f>
        <v>4.6733333333333328E-2</v>
      </c>
      <c r="D73">
        <f>Inflation!B87/100</f>
        <v>6.4048300000000002E-2</v>
      </c>
      <c r="E73">
        <f>OutputGap!I123</f>
        <v>-2.211052985151837E-2</v>
      </c>
      <c r="F73" s="32">
        <f>R_FED!B101/100</f>
        <v>4.8742391304347821E-2</v>
      </c>
    </row>
    <row r="74" spans="1:6" x14ac:dyDescent="0.25">
      <c r="A74" s="25">
        <v>28126</v>
      </c>
      <c r="B74">
        <f>'Nominal Consumption'!G132/MZM!B84</f>
        <v>1.3446255204086013</v>
      </c>
      <c r="C74">
        <f>'R'!B184/100</f>
        <v>4.6300000000000001E-2</v>
      </c>
      <c r="D74">
        <f>Inflation!B88/100</f>
        <v>6.1684500000000003E-2</v>
      </c>
      <c r="E74">
        <f>OutputGap!I124</f>
        <v>-1.8563936288063902E-2</v>
      </c>
      <c r="F74" s="32">
        <f>R_FED!B102/100</f>
        <v>4.6606666666666664E-2</v>
      </c>
    </row>
    <row r="75" spans="1:6" x14ac:dyDescent="0.25">
      <c r="A75" s="25">
        <v>28216</v>
      </c>
      <c r="B75">
        <f>'Nominal Consumption'!G133/MZM!B85</f>
        <v>1.3468032993855736</v>
      </c>
      <c r="C75">
        <f>'R'!B185/100</f>
        <v>4.8399999999999999E-2</v>
      </c>
      <c r="D75">
        <f>Inflation!B89/100</f>
        <v>6.4365100000000008E-2</v>
      </c>
      <c r="E75">
        <f>OutputGap!I125</f>
        <v>-7.6347642001258591E-3</v>
      </c>
      <c r="F75" s="32">
        <f>R_FED!B103/100</f>
        <v>5.1574725274725272E-2</v>
      </c>
    </row>
    <row r="76" spans="1:6" x14ac:dyDescent="0.25">
      <c r="A76" s="25">
        <v>28307</v>
      </c>
      <c r="B76">
        <f>'Nominal Consumption'!G134/MZM!B86</f>
        <v>1.3560263038173621</v>
      </c>
      <c r="C76">
        <f>'R'!B186/100</f>
        <v>5.4966666666666671E-2</v>
      </c>
      <c r="D76">
        <f>Inflation!B90/100</f>
        <v>6.2176200000000001E-2</v>
      </c>
      <c r="E76">
        <f>OutputGap!I126</f>
        <v>1.8685325367930339E-3</v>
      </c>
      <c r="F76" s="32">
        <f>R_FED!B104/100</f>
        <v>5.8164130434782607E-2</v>
      </c>
    </row>
    <row r="77" spans="1:6" x14ac:dyDescent="0.25">
      <c r="A77" s="25">
        <v>28399</v>
      </c>
      <c r="B77">
        <f>'Nominal Consumption'!G135/MZM!B87</f>
        <v>1.3688480272771553</v>
      </c>
      <c r="C77">
        <f>'R'!B187/100</f>
        <v>6.1100000000000002E-2</v>
      </c>
      <c r="D77">
        <f>Inflation!B91/100</f>
        <v>6.1896599999999996E-2</v>
      </c>
      <c r="E77">
        <f>OutputGap!I127</f>
        <v>-6.6442377990881965E-3</v>
      </c>
      <c r="F77" s="32">
        <f>R_FED!B105/100</f>
        <v>6.5113043478260871E-2</v>
      </c>
    </row>
    <row r="78" spans="1:6" x14ac:dyDescent="0.25">
      <c r="A78" s="25">
        <v>28491</v>
      </c>
      <c r="B78">
        <f>'Nominal Consumption'!G136/MZM!B88</f>
        <v>1.3840712061946197</v>
      </c>
      <c r="C78">
        <f>'R'!B188/100</f>
        <v>6.3933333333333342E-2</v>
      </c>
      <c r="D78">
        <f>Inflation!B92/100</f>
        <v>6.3128500000000004E-2</v>
      </c>
      <c r="E78">
        <f>OutputGap!I128</f>
        <v>-1.2123168204097078E-2</v>
      </c>
      <c r="F78" s="32">
        <f>R_FED!B106/100</f>
        <v>6.7595555555555561E-2</v>
      </c>
    </row>
    <row r="79" spans="1:6" x14ac:dyDescent="0.25">
      <c r="A79" s="25">
        <v>28581</v>
      </c>
      <c r="B79">
        <f>'Nominal Consumption'!G137/MZM!B89</f>
        <v>1.4103740707233607</v>
      </c>
      <c r="C79">
        <f>'R'!B189/100</f>
        <v>6.4766666666666667E-2</v>
      </c>
      <c r="D79">
        <f>Inflation!B93/100</f>
        <v>6.7619600000000002E-2</v>
      </c>
      <c r="E79">
        <f>OutputGap!I129</f>
        <v>1.7033353988303582E-2</v>
      </c>
      <c r="F79" s="32">
        <f>R_FED!B107/100</f>
        <v>7.2826373626373619E-2</v>
      </c>
    </row>
    <row r="80" spans="1:6" x14ac:dyDescent="0.25">
      <c r="A80" s="25">
        <v>28672</v>
      </c>
      <c r="B80">
        <f>'Nominal Consumption'!G138/MZM!B90</f>
        <v>1.4406630353853993</v>
      </c>
      <c r="C80">
        <f>'R'!B190/100</f>
        <v>7.3133333333333328E-2</v>
      </c>
      <c r="D80">
        <f>Inflation!B94/100</f>
        <v>7.5338799999999997E-2</v>
      </c>
      <c r="E80">
        <f>OutputGap!I130</f>
        <v>1.8121259308170951E-2</v>
      </c>
      <c r="F80" s="32">
        <f>R_FED!B108/100</f>
        <v>8.0947826086956526E-2</v>
      </c>
    </row>
    <row r="81" spans="1:6" x14ac:dyDescent="0.25">
      <c r="A81" s="25">
        <v>28764</v>
      </c>
      <c r="B81">
        <f>'Nominal Consumption'!G139/MZM!B91</f>
        <v>1.4782279273638073</v>
      </c>
      <c r="C81">
        <f>'R'!B191/100</f>
        <v>8.5699999999999998E-2</v>
      </c>
      <c r="D81">
        <f>Inflation!B95/100</f>
        <v>8.4491999999999998E-2</v>
      </c>
      <c r="E81">
        <f>OutputGap!I131</f>
        <v>2.2487359750093715E-2</v>
      </c>
      <c r="F81" s="32">
        <f>R_FED!B109/100</f>
        <v>9.5778260869565215E-2</v>
      </c>
    </row>
    <row r="82" spans="1:6" x14ac:dyDescent="0.25">
      <c r="A82" s="25">
        <v>28856</v>
      </c>
      <c r="B82">
        <f>'Nominal Consumption'!G140/MZM!B92</f>
        <v>1.539579961922894</v>
      </c>
      <c r="C82">
        <f>'R'!B192/100</f>
        <v>9.3833333333333324E-2</v>
      </c>
      <c r="D82">
        <f>Inflation!B96/100</f>
        <v>9.0383600000000008E-2</v>
      </c>
      <c r="E82">
        <f>OutputGap!I132</f>
        <v>1.5126051819447008E-2</v>
      </c>
      <c r="F82" s="32">
        <f>R_FED!B110/100</f>
        <v>0.10073222222222222</v>
      </c>
    </row>
    <row r="83" spans="1:6" x14ac:dyDescent="0.25">
      <c r="A83" s="25">
        <v>28946</v>
      </c>
      <c r="B83">
        <f>'Nominal Consumption'!G141/MZM!B93</f>
        <v>1.5768448187650044</v>
      </c>
      <c r="C83">
        <f>'R'!B193/100</f>
        <v>9.3766666666666665E-2</v>
      </c>
      <c r="D83">
        <f>Inflation!B97/100</f>
        <v>9.371779999999999E-2</v>
      </c>
      <c r="E83">
        <f>OutputGap!I133</f>
        <v>7.6167431037441344E-3</v>
      </c>
      <c r="F83" s="32">
        <f>R_FED!B111/100</f>
        <v>0.10181978021978022</v>
      </c>
    </row>
    <row r="84" spans="1:6" x14ac:dyDescent="0.25">
      <c r="A84" s="25">
        <v>29037</v>
      </c>
      <c r="B84">
        <f>'Nominal Consumption'!G142/MZM!B94</f>
        <v>1.6012089823367992</v>
      </c>
      <c r="C84">
        <f>'R'!B194/100</f>
        <v>9.6733333333333338E-2</v>
      </c>
      <c r="D84">
        <f>Inflation!B98/100</f>
        <v>9.8286300000000007E-2</v>
      </c>
      <c r="E84">
        <f>OutputGap!I134</f>
        <v>7.1849411383635639E-3</v>
      </c>
      <c r="F84" s="32">
        <f>R_FED!B112/100</f>
        <v>0.10940108695652175</v>
      </c>
    </row>
    <row r="85" spans="1:6" x14ac:dyDescent="0.25">
      <c r="A85" s="25">
        <v>29129</v>
      </c>
      <c r="B85">
        <f>'Nominal Consumption'!G143/MZM!B95</f>
        <v>1.6724504476328239</v>
      </c>
      <c r="C85">
        <f>'R'!B195/100</f>
        <v>0.11843333333333333</v>
      </c>
      <c r="D85">
        <f>Inflation!B99/100</f>
        <v>0.107002</v>
      </c>
      <c r="E85">
        <f>OutputGap!I135</f>
        <v>2.6668880495883821E-3</v>
      </c>
      <c r="F85" s="32">
        <f>R_FED!B113/100</f>
        <v>0.13580217391304347</v>
      </c>
    </row>
    <row r="86" spans="1:6" x14ac:dyDescent="0.25">
      <c r="A86" s="25">
        <v>29221</v>
      </c>
      <c r="B86">
        <f>'Nominal Consumption'!G144/MZM!B96</f>
        <v>1.7266553141514975</v>
      </c>
      <c r="C86">
        <f>'R'!B196/100</f>
        <v>0.13353333333333334</v>
      </c>
      <c r="D86">
        <f>Inflation!B100/100</f>
        <v>0.1219277</v>
      </c>
      <c r="E86">
        <f>OutputGap!I136</f>
        <v>-3.0285522002839854E-4</v>
      </c>
      <c r="F86" s="32">
        <f>R_FED!B114/100</f>
        <v>0.15065274725274727</v>
      </c>
    </row>
    <row r="87" spans="1:6" x14ac:dyDescent="0.25">
      <c r="A87" s="25">
        <v>29312</v>
      </c>
      <c r="B87">
        <f>'Nominal Consumption'!G145/MZM!B97</f>
        <v>1.7852260224826595</v>
      </c>
      <c r="C87">
        <f>'R'!B197/100</f>
        <v>9.6166666666666678E-2</v>
      </c>
      <c r="D87">
        <f>Inflation!B101/100</f>
        <v>0.13276840000000001</v>
      </c>
      <c r="E87">
        <f>OutputGap!I137</f>
        <v>-2.6240608504546657E-2</v>
      </c>
      <c r="F87" s="32">
        <f>R_FED!B115/100</f>
        <v>0.12668901098901098</v>
      </c>
    </row>
    <row r="88" spans="1:6" x14ac:dyDescent="0.25">
      <c r="A88" s="25">
        <v>29403</v>
      </c>
      <c r="B88">
        <f>'Nominal Consumption'!G146/MZM!B98</f>
        <v>1.7306873664079199</v>
      </c>
      <c r="C88">
        <f>'R'!B198/100</f>
        <v>9.1533333333333328E-2</v>
      </c>
      <c r="D88">
        <f>Inflation!B102/100</f>
        <v>0.1206976</v>
      </c>
      <c r="E88">
        <f>OutputGap!I138</f>
        <v>-3.155513523369205E-2</v>
      </c>
      <c r="F88" s="32">
        <f>R_FED!B116/100</f>
        <v>9.823152173913044E-2</v>
      </c>
    </row>
    <row r="89" spans="1:6" x14ac:dyDescent="0.25">
      <c r="A89" s="25">
        <v>29495</v>
      </c>
      <c r="B89">
        <f>'Nominal Consumption'!G147/MZM!B99</f>
        <v>1.7750415307030556</v>
      </c>
      <c r="C89">
        <f>'R'!B199/100</f>
        <v>0.13613333333333333</v>
      </c>
      <c r="D89">
        <f>Inflation!B103/100</f>
        <v>0.12160360000000001</v>
      </c>
      <c r="E89">
        <f>OutputGap!I139</f>
        <v>-1.7621585023499718E-2</v>
      </c>
      <c r="F89" s="32">
        <f>R_FED!B117/100</f>
        <v>0.15852826086956523</v>
      </c>
    </row>
    <row r="90" spans="1:6" x14ac:dyDescent="0.25">
      <c r="A90" s="25">
        <v>29587</v>
      </c>
      <c r="B90">
        <f>'Nominal Consumption'!G148/MZM!B100</f>
        <v>1.8580022662889517</v>
      </c>
      <c r="C90">
        <f>'R'!B200/100</f>
        <v>0.1439</v>
      </c>
      <c r="D90">
        <f>Inflation!B104/100</f>
        <v>0.10695880000000001</v>
      </c>
      <c r="E90">
        <f>OutputGap!I140</f>
        <v>-3.5717050643073187E-3</v>
      </c>
      <c r="F90" s="32">
        <f>R_FED!B118/100</f>
        <v>0.16595555555555555</v>
      </c>
    </row>
    <row r="91" spans="1:6" x14ac:dyDescent="0.25">
      <c r="A91" s="25">
        <v>29677</v>
      </c>
      <c r="B91">
        <f>'Nominal Consumption'!G149/MZM!B101</f>
        <v>1.8386339377101915</v>
      </c>
      <c r="C91">
        <f>'R'!B201/100</f>
        <v>0.14906666666666665</v>
      </c>
      <c r="D91">
        <f>Inflation!B105/100</f>
        <v>9.4763100000000003E-2</v>
      </c>
      <c r="E91">
        <f>OutputGap!I141</f>
        <v>-1.699998148041721E-2</v>
      </c>
      <c r="F91" s="32">
        <f>R_FED!B119/100</f>
        <v>0.17786923076923078</v>
      </c>
    </row>
    <row r="92" spans="1:6" x14ac:dyDescent="0.25">
      <c r="A92" s="25">
        <v>29768</v>
      </c>
      <c r="B92">
        <f>'Nominal Consumption'!G150/MZM!B102</f>
        <v>1.8452438804571181</v>
      </c>
      <c r="C92">
        <f>'R'!B202/100</f>
        <v>0.15053333333333332</v>
      </c>
      <c r="D92">
        <f>Inflation!B106/100</f>
        <v>0.11506959999999999</v>
      </c>
      <c r="E92">
        <f>OutputGap!I142</f>
        <v>-1.1634530461317192E-2</v>
      </c>
      <c r="F92" s="32">
        <f>R_FED!B120/100</f>
        <v>0.17594347826086956</v>
      </c>
    </row>
    <row r="93" spans="1:6" x14ac:dyDescent="0.25">
      <c r="A93" s="25">
        <v>29860</v>
      </c>
      <c r="B93">
        <f>'Nominal Consumption'!G151/MZM!B103</f>
        <v>1.8228516977305311</v>
      </c>
      <c r="C93">
        <f>'R'!B203/100</f>
        <v>0.11749999999999999</v>
      </c>
      <c r="D93">
        <f>Inflation!B107/100</f>
        <v>0.10246230000000001</v>
      </c>
      <c r="E93">
        <f>OutputGap!I143</f>
        <v>-2.9639506855593821E-2</v>
      </c>
      <c r="F93" s="32">
        <f>R_FED!B121/100</f>
        <v>0.13588369565217392</v>
      </c>
    </row>
    <row r="94" spans="1:6" x14ac:dyDescent="0.25">
      <c r="A94" s="25">
        <v>29952</v>
      </c>
      <c r="B94">
        <f>'Nominal Consumption'!G152/MZM!B104</f>
        <v>1.803914552010341</v>
      </c>
      <c r="C94">
        <f>'R'!B204/100</f>
        <v>0.12813333333333332</v>
      </c>
      <c r="D94">
        <f>Inflation!B108/100</f>
        <v>9.0415200000000001E-2</v>
      </c>
      <c r="E94">
        <f>OutputGap!I144</f>
        <v>-5.2753064068821166E-2</v>
      </c>
      <c r="F94" s="32">
        <f>R_FED!B122/100</f>
        <v>0.14207444444444445</v>
      </c>
    </row>
    <row r="95" spans="1:6" x14ac:dyDescent="0.25">
      <c r="A95" s="25">
        <v>30042</v>
      </c>
      <c r="B95">
        <f>'Nominal Consumption'!G153/MZM!B105</f>
        <v>1.8021923231780967</v>
      </c>
      <c r="C95">
        <f>'R'!B205/100</f>
        <v>0.1242</v>
      </c>
      <c r="D95">
        <f>Inflation!B109/100</f>
        <v>8.656040000000001E-2</v>
      </c>
      <c r="E95">
        <f>OutputGap!I145</f>
        <v>-5.5968839865274844E-2</v>
      </c>
      <c r="F95" s="32">
        <f>R_FED!B123/100</f>
        <v>0.14514175824175823</v>
      </c>
    </row>
    <row r="96" spans="1:6" x14ac:dyDescent="0.25">
      <c r="A96" s="25">
        <v>30133</v>
      </c>
      <c r="B96">
        <f>'Nominal Consumption'!G154/MZM!B106</f>
        <v>1.8058749179251476</v>
      </c>
      <c r="C96">
        <f>'R'!B206/100</f>
        <v>9.3166666666666662E-2</v>
      </c>
      <c r="D96">
        <f>Inflation!B110/100</f>
        <v>6.8674299999999994E-2</v>
      </c>
      <c r="E96">
        <f>OutputGap!I146</f>
        <v>-6.7815932856346517E-2</v>
      </c>
      <c r="F96" s="32">
        <f>R_FED!B124/100</f>
        <v>0.11012717391304347</v>
      </c>
    </row>
    <row r="97" spans="1:6" x14ac:dyDescent="0.25">
      <c r="A97" s="25">
        <v>30225</v>
      </c>
      <c r="B97">
        <f>'Nominal Consumption'!G155/MZM!B107</f>
        <v>1.7527787440213678</v>
      </c>
      <c r="C97">
        <f>'R'!B207/100</f>
        <v>7.906666666666666E-2</v>
      </c>
      <c r="D97">
        <f>Inflation!B111/100</f>
        <v>5.1873199999999994E-2</v>
      </c>
      <c r="E97">
        <f>OutputGap!I147</f>
        <v>-7.5645274096895782E-2</v>
      </c>
      <c r="F97" s="32">
        <f>R_FED!B125/100</f>
        <v>9.2839130434782605E-2</v>
      </c>
    </row>
    <row r="98" spans="1:6" x14ac:dyDescent="0.25">
      <c r="A98" s="25">
        <v>30317</v>
      </c>
      <c r="B98">
        <f>'Nominal Consumption'!G156/MZM!B108</f>
        <v>1.5024556220752399</v>
      </c>
      <c r="C98">
        <f>'R'!B208/100</f>
        <v>8.1066666666666676E-2</v>
      </c>
      <c r="D98">
        <f>Inflation!B112/100</f>
        <v>4.5551599999999998E-2</v>
      </c>
      <c r="E98">
        <f>OutputGap!I148</f>
        <v>-7.0711215964867069E-2</v>
      </c>
      <c r="F98" s="32">
        <f>R_FED!B126/100</f>
        <v>8.6575555555555558E-2</v>
      </c>
    </row>
    <row r="99" spans="1:6" x14ac:dyDescent="0.25">
      <c r="A99" s="25">
        <v>30407</v>
      </c>
      <c r="B99">
        <f>'Nominal Consumption'!G157/MZM!B109</f>
        <v>1.4442911886806358</v>
      </c>
      <c r="C99">
        <f>'R'!B209/100</f>
        <v>8.3966666666666662E-2</v>
      </c>
      <c r="D99">
        <f>Inflation!B113/100</f>
        <v>3.6687600000000001E-2</v>
      </c>
      <c r="E99">
        <f>OutputGap!I149</f>
        <v>-5.6487950796275922E-2</v>
      </c>
      <c r="F99" s="32">
        <f>R_FED!B127/100</f>
        <v>8.8027472527472519E-2</v>
      </c>
    </row>
    <row r="100" spans="1:6" x14ac:dyDescent="0.25">
      <c r="A100" s="25">
        <v>30498</v>
      </c>
      <c r="B100">
        <f>'Nominal Consumption'!G158/MZM!B110</f>
        <v>1.4691851348399156</v>
      </c>
      <c r="C100">
        <f>'R'!B210/100</f>
        <v>9.1400000000000009E-2</v>
      </c>
      <c r="D100">
        <f>Inflation!B114/100</f>
        <v>3.2302399999999995E-2</v>
      </c>
      <c r="E100">
        <f>OutputGap!I150</f>
        <v>-4.5129842560216106E-2</v>
      </c>
      <c r="F100" s="32">
        <f>R_FED!B128/100</f>
        <v>9.4581521739130439E-2</v>
      </c>
    </row>
    <row r="101" spans="1:6" x14ac:dyDescent="0.25">
      <c r="A101" s="25">
        <v>30590</v>
      </c>
      <c r="B101">
        <f>'Nominal Consumption'!G159/MZM!B111</f>
        <v>1.4897160684918256</v>
      </c>
      <c r="C101">
        <f>'R'!B211/100</f>
        <v>8.8000000000000009E-2</v>
      </c>
      <c r="D101">
        <f>Inflation!B115/100</f>
        <v>4.2123299999999995E-2</v>
      </c>
      <c r="E101">
        <f>OutputGap!I151</f>
        <v>-3.3169336273798151E-2</v>
      </c>
      <c r="F101" s="32">
        <f>R_FED!B129/100</f>
        <v>9.4301086956521743E-2</v>
      </c>
    </row>
    <row r="102" spans="1:6" x14ac:dyDescent="0.25">
      <c r="A102" s="25">
        <v>30682</v>
      </c>
      <c r="B102">
        <f>'Nominal Consumption'!G160/MZM!B112</f>
        <v>1.4911938734189276</v>
      </c>
      <c r="C102">
        <f>'R'!B212/100</f>
        <v>9.1700000000000004E-2</v>
      </c>
      <c r="D102">
        <f>Inflation!B116/100</f>
        <v>5.0034000000000002E-2</v>
      </c>
      <c r="E102">
        <f>OutputGap!I152</f>
        <v>-2.2739074622186516E-2</v>
      </c>
      <c r="F102" s="32">
        <f>R_FED!B130/100</f>
        <v>9.6885714285714283E-2</v>
      </c>
    </row>
    <row r="103" spans="1:6" x14ac:dyDescent="0.25">
      <c r="A103" s="25">
        <v>30773</v>
      </c>
      <c r="B103">
        <f>'Nominal Consumption'!G161/MZM!B113</f>
        <v>1.4961499462641932</v>
      </c>
      <c r="C103">
        <f>'R'!B213/100</f>
        <v>9.7966666666666674E-2</v>
      </c>
      <c r="D103">
        <f>Inflation!B117/100</f>
        <v>5.2578399999999997E-2</v>
      </c>
      <c r="E103">
        <f>OutputGap!I153</f>
        <v>-1.476765097058215E-2</v>
      </c>
      <c r="F103" s="32">
        <f>R_FED!B131/100</f>
        <v>0.10554725274725275</v>
      </c>
    </row>
    <row r="104" spans="1:6" x14ac:dyDescent="0.25">
      <c r="A104" s="25">
        <v>30864</v>
      </c>
      <c r="B104">
        <f>'Nominal Consumption'!G162/MZM!B114</f>
        <v>1.5260013118133477</v>
      </c>
      <c r="C104">
        <f>'R'!B214/100</f>
        <v>0.1032</v>
      </c>
      <c r="D104">
        <f>Inflation!B118/100</f>
        <v>5.2596499999999997E-2</v>
      </c>
      <c r="E104">
        <f>OutputGap!I154</f>
        <v>-1.4463778097678338E-2</v>
      </c>
      <c r="F104" s="32">
        <f>R_FED!B132/100</f>
        <v>0.11392282608695652</v>
      </c>
    </row>
    <row r="105" spans="1:6" x14ac:dyDescent="0.25">
      <c r="A105" s="25">
        <v>30956</v>
      </c>
      <c r="B105">
        <f>'Nominal Consumption'!G163/MZM!B115</f>
        <v>1.5124712866765615</v>
      </c>
      <c r="C105">
        <f>'R'!B215/100</f>
        <v>8.8033333333333325E-2</v>
      </c>
      <c r="D105">
        <f>Inflation!B119/100</f>
        <v>4.9622099999999995E-2</v>
      </c>
      <c r="E105">
        <f>OutputGap!I155</f>
        <v>-1.5655610848304226E-2</v>
      </c>
      <c r="F105" s="32">
        <f>R_FED!B133/100</f>
        <v>9.2624999999999999E-2</v>
      </c>
    </row>
    <row r="106" spans="1:6" x14ac:dyDescent="0.25">
      <c r="A106" s="25">
        <v>31048</v>
      </c>
      <c r="B106">
        <f>'Nominal Consumption'!G164/MZM!B116</f>
        <v>1.4801285649024345</v>
      </c>
      <c r="C106">
        <f>'R'!B216/100</f>
        <v>8.1833333333333341E-2</v>
      </c>
      <c r="D106">
        <f>Inflation!B120/100</f>
        <v>4.6677499999999997E-2</v>
      </c>
      <c r="E106">
        <f>OutputGap!I156</f>
        <v>-1.5343477647456133E-2</v>
      </c>
      <c r="F106" s="32">
        <f>R_FED!B134/100</f>
        <v>8.475111111111111E-2</v>
      </c>
    </row>
    <row r="107" spans="1:6" x14ac:dyDescent="0.25">
      <c r="A107" s="25">
        <v>31138</v>
      </c>
      <c r="B107">
        <f>'Nominal Consumption'!G165/MZM!B117</f>
        <v>1.4669339772510643</v>
      </c>
      <c r="C107">
        <f>'R'!B217/100</f>
        <v>7.46E-2</v>
      </c>
      <c r="D107">
        <f>Inflation!B121/100</f>
        <v>4.4828699999999999E-2</v>
      </c>
      <c r="E107">
        <f>OutputGap!I157</f>
        <v>-1.5886546362918572E-2</v>
      </c>
      <c r="F107" s="32">
        <f>R_FED!B135/100</f>
        <v>7.9243956043956038E-2</v>
      </c>
    </row>
    <row r="108" spans="1:6" x14ac:dyDescent="0.25">
      <c r="A108" s="25">
        <v>31229</v>
      </c>
      <c r="B108">
        <f>'Nominal Consumption'!G166/MZM!B118</f>
        <v>1.4473580388385274</v>
      </c>
      <c r="C108">
        <f>'R'!B218/100</f>
        <v>7.1066666666666667E-2</v>
      </c>
      <c r="D108">
        <f>Inflation!B122/100</f>
        <v>4.1113200000000003E-2</v>
      </c>
      <c r="E108">
        <f>OutputGap!I158</f>
        <v>-9.9629779189070403E-3</v>
      </c>
      <c r="F108" s="32">
        <f>R_FED!B136/100</f>
        <v>7.900978260869565E-2</v>
      </c>
    </row>
    <row r="109" spans="1:6" x14ac:dyDescent="0.25">
      <c r="A109" s="25">
        <v>31321</v>
      </c>
      <c r="B109">
        <f>'Nominal Consumption'!G167/MZM!B119</f>
        <v>1.4385108384539942</v>
      </c>
      <c r="C109">
        <f>'R'!B219/100</f>
        <v>7.166666666666667E-2</v>
      </c>
      <c r="D109">
        <f>Inflation!B123/100</f>
        <v>4.2579800000000001E-2</v>
      </c>
      <c r="E109">
        <f>OutputGap!I159</f>
        <v>-1.1651922502230282E-2</v>
      </c>
      <c r="F109" s="32">
        <f>R_FED!B137/100</f>
        <v>8.1044565217391312E-2</v>
      </c>
    </row>
    <row r="110" spans="1:6" x14ac:dyDescent="0.25">
      <c r="A110" s="25">
        <v>31413</v>
      </c>
      <c r="B110">
        <f>'Nominal Consumption'!G168/MZM!B120</f>
        <v>1.4329900815083965</v>
      </c>
      <c r="C110">
        <f>'R'!B220/100</f>
        <v>6.8966666666666662E-2</v>
      </c>
      <c r="D110">
        <f>Inflation!B124/100</f>
        <v>4.2428E-2</v>
      </c>
      <c r="E110">
        <f>OutputGap!I160</f>
        <v>-1.1313646751714925E-2</v>
      </c>
      <c r="F110" s="32">
        <f>R_FED!B138/100</f>
        <v>7.8268888888888888E-2</v>
      </c>
    </row>
    <row r="111" spans="1:6" x14ac:dyDescent="0.25">
      <c r="A111" s="25">
        <v>31503</v>
      </c>
      <c r="B111">
        <f>'Nominal Consumption'!G169/MZM!B121</f>
        <v>1.3780554041609501</v>
      </c>
      <c r="C111">
        <f>'R'!B221/100</f>
        <v>6.1399999999999996E-2</v>
      </c>
      <c r="D111">
        <f>Inflation!B125/100</f>
        <v>4.0147099999999998E-2</v>
      </c>
      <c r="E111">
        <f>OutputGap!I161</f>
        <v>-1.5654605261913684E-2</v>
      </c>
      <c r="F111" s="32">
        <f>R_FED!B139/100</f>
        <v>6.9184615384615386E-2</v>
      </c>
    </row>
    <row r="112" spans="1:6" x14ac:dyDescent="0.25">
      <c r="A112" s="25">
        <v>31594</v>
      </c>
      <c r="B112">
        <f>'Nominal Consumption'!G170/MZM!B122</f>
        <v>1.3319348985934216</v>
      </c>
      <c r="C112">
        <f>'R'!B222/100</f>
        <v>5.5233333333333336E-2</v>
      </c>
      <c r="D112">
        <f>Inflation!B126/100</f>
        <v>4.0704700000000003E-2</v>
      </c>
      <c r="E112">
        <f>OutputGap!I162</f>
        <v>-1.4880431140058327E-2</v>
      </c>
      <c r="F112" s="32">
        <f>R_FED!B140/100</f>
        <v>6.2094565217391304E-2</v>
      </c>
    </row>
    <row r="113" spans="1:6" x14ac:dyDescent="0.25">
      <c r="A113" s="25">
        <v>31686</v>
      </c>
      <c r="B113">
        <f>'Nominal Consumption'!G171/MZM!B123</f>
        <v>1.2986048876327034</v>
      </c>
      <c r="C113">
        <f>'R'!B223/100</f>
        <v>5.3533333333333336E-2</v>
      </c>
      <c r="D113">
        <f>Inflation!B127/100</f>
        <v>3.8738700000000001E-2</v>
      </c>
      <c r="E113">
        <f>OutputGap!I163</f>
        <v>-1.8180258967046847E-2</v>
      </c>
      <c r="F113" s="32">
        <f>R_FED!B141/100</f>
        <v>6.2667391304347828E-2</v>
      </c>
    </row>
    <row r="114" spans="1:6" x14ac:dyDescent="0.25">
      <c r="A114" s="25">
        <v>31778</v>
      </c>
      <c r="B114">
        <f>'Nominal Consumption'!G172/MZM!B124</f>
        <v>1.2912237603825825</v>
      </c>
      <c r="C114">
        <f>'R'!B224/100</f>
        <v>5.5366666666666668E-2</v>
      </c>
      <c r="D114">
        <f>Inflation!B128/100</f>
        <v>3.5947699999999999E-2</v>
      </c>
      <c r="E114">
        <f>OutputGap!I164</f>
        <v>-1.9289095819377048E-2</v>
      </c>
      <c r="F114" s="32">
        <f>R_FED!B142/100</f>
        <v>6.2225555555555555E-2</v>
      </c>
    </row>
    <row r="115" spans="1:6" x14ac:dyDescent="0.25">
      <c r="A115" s="25">
        <v>31868</v>
      </c>
      <c r="B115">
        <f>'Nominal Consumption'!G173/MZM!B125</f>
        <v>1.2982646625502823</v>
      </c>
      <c r="C115">
        <f>'R'!B225/100</f>
        <v>5.6566666666666661E-2</v>
      </c>
      <c r="D115">
        <f>Inflation!B129/100</f>
        <v>3.9776100000000002E-2</v>
      </c>
      <c r="E115">
        <f>OutputGap!I165</f>
        <v>-1.695579498222877E-2</v>
      </c>
      <c r="F115" s="32">
        <f>R_FED!B143/100</f>
        <v>6.6500000000000004E-2</v>
      </c>
    </row>
    <row r="116" spans="1:6" x14ac:dyDescent="0.25">
      <c r="A116" s="25">
        <v>31959</v>
      </c>
      <c r="B116">
        <f>'Nominal Consumption'!G174/MZM!B126</f>
        <v>1.3203975879663374</v>
      </c>
      <c r="C116">
        <f>'R'!B226/100</f>
        <v>6.0433333333333332E-2</v>
      </c>
      <c r="D116">
        <f>Inflation!B130/100</f>
        <v>3.96964E-2</v>
      </c>
      <c r="E116">
        <f>OutputGap!I166</f>
        <v>-1.6602351886358127E-2</v>
      </c>
      <c r="F116" s="32">
        <f>R_FED!B144/100</f>
        <v>6.8395652173913038E-2</v>
      </c>
    </row>
    <row r="117" spans="1:6" x14ac:dyDescent="0.25">
      <c r="A117" s="25">
        <v>32051</v>
      </c>
      <c r="B117">
        <f>'Nominal Consumption'!G175/MZM!B127</f>
        <v>1.3432300576884821</v>
      </c>
      <c r="C117">
        <f>'R'!B227/100</f>
        <v>5.8633333333333336E-2</v>
      </c>
      <c r="D117">
        <f>Inflation!B131/100</f>
        <v>4.1630500000000001E-2</v>
      </c>
      <c r="E117">
        <f>OutputGap!I167</f>
        <v>-7.7963069077311891E-3</v>
      </c>
      <c r="F117" s="32">
        <f>R_FED!B145/100</f>
        <v>6.9196739130434781E-2</v>
      </c>
    </row>
    <row r="118" spans="1:6" x14ac:dyDescent="0.25">
      <c r="A118" s="25">
        <v>32143</v>
      </c>
      <c r="B118">
        <f>'Nominal Consumption'!G176/MZM!B128</f>
        <v>1.3630093780848962</v>
      </c>
      <c r="C118">
        <f>'R'!B228/100</f>
        <v>5.7233333333333337E-2</v>
      </c>
      <c r="D118">
        <f>Inflation!B132/100</f>
        <v>4.3303700000000001E-2</v>
      </c>
      <c r="E118">
        <f>OutputGap!I168</f>
        <v>-1.0727446698011572E-2</v>
      </c>
      <c r="F118" s="32">
        <f>R_FED!B146/100</f>
        <v>6.6659340659340663E-2</v>
      </c>
    </row>
    <row r="119" spans="1:6" x14ac:dyDescent="0.25">
      <c r="A119" s="25">
        <v>32234</v>
      </c>
      <c r="B119">
        <f>'Nominal Consumption'!G177/MZM!B129</f>
        <v>1.3734458449743356</v>
      </c>
      <c r="C119">
        <f>'R'!B229/100</f>
        <v>6.2100000000000002E-2</v>
      </c>
      <c r="D119">
        <f>Inflation!B133/100</f>
        <v>4.3355100000000001E-2</v>
      </c>
      <c r="E119">
        <f>OutputGap!I169</f>
        <v>-5.6991497199098936E-3</v>
      </c>
      <c r="F119" s="32">
        <f>R_FED!B147/100</f>
        <v>7.1549450549450555E-2</v>
      </c>
    </row>
    <row r="120" spans="1:6" x14ac:dyDescent="0.25">
      <c r="A120" s="25">
        <v>32325</v>
      </c>
      <c r="B120">
        <f>'Nominal Consumption'!G178/MZM!B130</f>
        <v>1.4069015683539583</v>
      </c>
      <c r="C120">
        <f>'R'!B230/100</f>
        <v>7.0099999999999996E-2</v>
      </c>
      <c r="D120">
        <f>Inflation!B134/100</f>
        <v>4.5199299999999998E-2</v>
      </c>
      <c r="E120">
        <f>OutputGap!I170</f>
        <v>-7.7771983497174468E-3</v>
      </c>
      <c r="F120" s="32">
        <f>R_FED!B148/100</f>
        <v>7.9834782608695642E-2</v>
      </c>
    </row>
    <row r="121" spans="1:6" x14ac:dyDescent="0.25">
      <c r="A121" s="25">
        <v>32417</v>
      </c>
      <c r="B121">
        <f>'Nominal Consumption'!G179/MZM!B131</f>
        <v>1.4382794562424794</v>
      </c>
      <c r="C121">
        <f>'R'!B231/100</f>
        <v>7.7266666666666664E-2</v>
      </c>
      <c r="D121">
        <f>Inflation!B135/100</f>
        <v>4.5795199999999994E-2</v>
      </c>
      <c r="E121">
        <f>OutputGap!I171</f>
        <v>-2.4071204386011597E-3</v>
      </c>
      <c r="F121" s="32">
        <f>R_FED!B149/100</f>
        <v>8.468478260869565E-2</v>
      </c>
    </row>
    <row r="122" spans="1:6" x14ac:dyDescent="0.25">
      <c r="A122" s="25">
        <v>32509</v>
      </c>
      <c r="B122">
        <f>'Nominal Consumption'!G180/MZM!B132</f>
        <v>1.4780631827576027</v>
      </c>
      <c r="C122">
        <f>'R'!B232/100</f>
        <v>8.539999999999999E-2</v>
      </c>
      <c r="D122">
        <f>Inflation!B136/100</f>
        <v>4.6729E-2</v>
      </c>
      <c r="E122">
        <f>OutputGap!I172</f>
        <v>-5.9952974856196077E-5</v>
      </c>
      <c r="F122" s="32">
        <f>R_FED!B150/100</f>
        <v>9.4464444444444434E-2</v>
      </c>
    </row>
    <row r="123" spans="1:6" x14ac:dyDescent="0.25">
      <c r="A123" s="25">
        <v>32599</v>
      </c>
      <c r="B123">
        <f>'Nominal Consumption'!G181/MZM!B133</f>
        <v>1.5204804252782194</v>
      </c>
      <c r="C123">
        <f>'R'!B233/100</f>
        <v>8.4100000000000008E-2</v>
      </c>
      <c r="D123">
        <f>Inflation!B137/100</f>
        <v>4.5355800000000002E-2</v>
      </c>
      <c r="E123">
        <f>OutputGap!I173</f>
        <v>-1.5270689710505109E-4</v>
      </c>
      <c r="F123" s="32">
        <f>R_FED!B151/100</f>
        <v>9.7257142857142861E-2</v>
      </c>
    </row>
    <row r="124" spans="1:6" x14ac:dyDescent="0.25">
      <c r="A124" s="25">
        <v>32690</v>
      </c>
      <c r="B124">
        <f>'Nominal Consumption'!G182/MZM!B134</f>
        <v>1.5135380364109234</v>
      </c>
      <c r="C124">
        <f>'R'!B234/100</f>
        <v>7.8433333333333341E-2</v>
      </c>
      <c r="D124">
        <f>Inflation!B138/100</f>
        <v>4.3781899999999999E-2</v>
      </c>
      <c r="E124">
        <f>OutputGap!I174</f>
        <v>-3.8132319256648758E-4</v>
      </c>
      <c r="F124" s="32">
        <f>R_FED!B152/100</f>
        <v>9.0835869565217386E-2</v>
      </c>
    </row>
    <row r="125" spans="1:6" x14ac:dyDescent="0.25">
      <c r="A125" s="25">
        <v>32782</v>
      </c>
      <c r="B125">
        <f>'Nominal Consumption'!G183/MZM!B135</f>
        <v>1.5034745601521635</v>
      </c>
      <c r="C125">
        <f>'R'!B235/100</f>
        <v>7.6533333333333328E-2</v>
      </c>
      <c r="D125">
        <f>Inflation!B139/100</f>
        <v>4.3789800000000004E-2</v>
      </c>
      <c r="E125">
        <f>OutputGap!I175</f>
        <v>-5.8643537317156135E-3</v>
      </c>
      <c r="F125" s="32">
        <f>R_FED!B153/100</f>
        <v>8.6144565217391306E-2</v>
      </c>
    </row>
    <row r="126" spans="1:6" x14ac:dyDescent="0.25">
      <c r="A126" s="25">
        <v>32874</v>
      </c>
      <c r="B126">
        <f>'Nominal Consumption'!G184/MZM!B136</f>
        <v>1.5015399549584534</v>
      </c>
      <c r="C126">
        <f>'R'!B236/100</f>
        <v>7.7600000000000002E-2</v>
      </c>
      <c r="D126">
        <f>Inflation!B140/100</f>
        <v>4.5955899999999994E-2</v>
      </c>
      <c r="E126">
        <f>OutputGap!I176</f>
        <v>-2.2074261706153024E-3</v>
      </c>
      <c r="F126" s="32">
        <f>R_FED!B154/100</f>
        <v>8.2479999999999998E-2</v>
      </c>
    </row>
    <row r="127" spans="1:6" x14ac:dyDescent="0.25">
      <c r="A127" s="25">
        <v>32964</v>
      </c>
      <c r="B127">
        <f>'Nominal Consumption'!G185/MZM!B137</f>
        <v>1.5135518798378178</v>
      </c>
      <c r="C127">
        <f>'R'!B237/100</f>
        <v>7.746666666666667E-2</v>
      </c>
      <c r="D127">
        <f>Inflation!B141/100</f>
        <v>4.8324199999999998E-2</v>
      </c>
      <c r="E127">
        <f>OutputGap!I177</f>
        <v>-5.5948716366923668E-3</v>
      </c>
      <c r="F127" s="32">
        <f>R_FED!B155/100</f>
        <v>8.239340659340659E-2</v>
      </c>
    </row>
    <row r="128" spans="1:6" x14ac:dyDescent="0.25">
      <c r="A128" s="25">
        <v>33055</v>
      </c>
      <c r="B128">
        <f>'Nominal Consumption'!G186/MZM!B138</f>
        <v>1.5206938775510204</v>
      </c>
      <c r="C128">
        <f>'R'!B238/100</f>
        <v>7.4766666666666662E-2</v>
      </c>
      <c r="D128">
        <f>Inflation!B142/100</f>
        <v>5.3782799999999999E-2</v>
      </c>
      <c r="E128">
        <f>OutputGap!I178</f>
        <v>-1.1667326246587019E-2</v>
      </c>
      <c r="F128" s="32">
        <f>R_FED!B156/100</f>
        <v>8.1602173913043488E-2</v>
      </c>
    </row>
    <row r="129" spans="1:6" x14ac:dyDescent="0.25">
      <c r="A129" s="25">
        <v>33147</v>
      </c>
      <c r="B129">
        <f>'Nominal Consumption'!G187/MZM!B139</f>
        <v>1.5148548639582555</v>
      </c>
      <c r="C129">
        <f>'R'!B239/100</f>
        <v>6.9900000000000004E-2</v>
      </c>
      <c r="D129">
        <f>Inflation!B143/100</f>
        <v>5.3140099999999996E-2</v>
      </c>
      <c r="E129">
        <f>OutputGap!I179</f>
        <v>-2.7287475958387583E-2</v>
      </c>
      <c r="F129" s="32">
        <f>R_FED!B157/100</f>
        <v>7.7433695652173909E-2</v>
      </c>
    </row>
    <row r="130" spans="1:6" x14ac:dyDescent="0.25">
      <c r="A130" s="25">
        <v>33239</v>
      </c>
      <c r="B130">
        <f>'Nominal Consumption'!G188/MZM!B140</f>
        <v>1.484193740728891</v>
      </c>
      <c r="C130">
        <f>'R'!B240/100</f>
        <v>6.0233333333333333E-2</v>
      </c>
      <c r="D130">
        <f>Inflation!B144/100</f>
        <v>5.4983700000000003E-2</v>
      </c>
      <c r="E130">
        <f>OutputGap!I180</f>
        <v>-3.8247215562252392E-2</v>
      </c>
      <c r="F130" s="32">
        <f>R_FED!B158/100</f>
        <v>6.4304444444444442E-2</v>
      </c>
    </row>
    <row r="131" spans="1:6" x14ac:dyDescent="0.25">
      <c r="A131" s="25">
        <v>33329</v>
      </c>
      <c r="B131">
        <f>'Nominal Consumption'!G189/MZM!B141</f>
        <v>1.46189615009953</v>
      </c>
      <c r="C131">
        <f>'R'!B241/100</f>
        <v>5.5599999999999997E-2</v>
      </c>
      <c r="D131">
        <f>Inflation!B145/100</f>
        <v>5.0805499999999996E-2</v>
      </c>
      <c r="E131">
        <f>OutputGap!I181</f>
        <v>-3.6543585034514992E-2</v>
      </c>
      <c r="F131" s="32">
        <f>R_FED!B159/100</f>
        <v>5.8640659340659339E-2</v>
      </c>
    </row>
    <row r="132" spans="1:6" x14ac:dyDescent="0.25">
      <c r="A132" s="25">
        <v>33420</v>
      </c>
      <c r="B132">
        <f>'Nominal Consumption'!G190/MZM!B142</f>
        <v>1.4490729742077502</v>
      </c>
      <c r="C132">
        <f>'R'!B242/100</f>
        <v>5.3766666666666671E-2</v>
      </c>
      <c r="D132">
        <f>Inflation!B146/100</f>
        <v>4.6642200000000002E-2</v>
      </c>
      <c r="E132">
        <f>OutputGap!I182</f>
        <v>-3.7434317674609231E-2</v>
      </c>
      <c r="F132" s="32">
        <f>R_FED!B160/100</f>
        <v>5.6452173913043475E-2</v>
      </c>
    </row>
    <row r="133" spans="1:6" x14ac:dyDescent="0.25">
      <c r="A133" s="25">
        <v>33512</v>
      </c>
      <c r="B133">
        <f>'Nominal Consumption'!G191/MZM!B143</f>
        <v>1.4240493740651403</v>
      </c>
      <c r="C133">
        <f>'R'!B243/100</f>
        <v>4.5400000000000003E-2</v>
      </c>
      <c r="D133">
        <f>Inflation!B147/100</f>
        <v>4.4423000000000004E-2</v>
      </c>
      <c r="E133">
        <f>OutputGap!I183</f>
        <v>-3.9846140679252171E-2</v>
      </c>
      <c r="F133" s="32">
        <f>R_FED!B161/100</f>
        <v>4.8184782608695652E-2</v>
      </c>
    </row>
    <row r="134" spans="1:6" x14ac:dyDescent="0.25">
      <c r="A134" s="25">
        <v>33604</v>
      </c>
      <c r="B134">
        <f>'Nominal Consumption'!G192/MZM!B144</f>
        <v>1.3978152390309486</v>
      </c>
      <c r="C134">
        <f>'R'!B244/100</f>
        <v>3.8933333333333334E-2</v>
      </c>
      <c r="D134">
        <f>Inflation!B148/100</f>
        <v>3.85531E-2</v>
      </c>
      <c r="E134">
        <f>OutputGap!I184</f>
        <v>-3.3824844062152984E-2</v>
      </c>
      <c r="F134" s="32">
        <f>R_FED!B162/100</f>
        <v>4.0242857142857143E-2</v>
      </c>
    </row>
    <row r="135" spans="1:6" x14ac:dyDescent="0.25">
      <c r="A135" s="25">
        <v>33695</v>
      </c>
      <c r="B135">
        <f>'Nominal Consumption'!G193/MZM!B145</f>
        <v>1.3793119802740004</v>
      </c>
      <c r="C135">
        <f>'R'!B245/100</f>
        <v>3.6799999999999999E-2</v>
      </c>
      <c r="D135">
        <f>Inflation!B149/100</f>
        <v>3.8207499999999998E-2</v>
      </c>
      <c r="E135">
        <f>OutputGap!I185</f>
        <v>-2.8973390132334343E-2</v>
      </c>
      <c r="F135" s="32">
        <f>R_FED!B163/100</f>
        <v>3.7740659340659344E-2</v>
      </c>
    </row>
    <row r="136" spans="1:6" x14ac:dyDescent="0.25">
      <c r="A136" s="25">
        <v>33786</v>
      </c>
      <c r="B136">
        <f>'Nominal Consumption'!G194/MZM!B146</f>
        <v>1.368783345615328</v>
      </c>
      <c r="C136">
        <f>'R'!B246/100</f>
        <v>3.0833333333333334E-2</v>
      </c>
      <c r="D136">
        <f>Inflation!B150/100</f>
        <v>3.49977E-2</v>
      </c>
      <c r="E136">
        <f>OutputGap!I186</f>
        <v>-2.5185588873128849E-2</v>
      </c>
      <c r="F136" s="32">
        <f>R_FED!B164/100</f>
        <v>3.2592391304347823E-2</v>
      </c>
    </row>
    <row r="137" spans="1:6" x14ac:dyDescent="0.25">
      <c r="A137" s="25">
        <v>33878</v>
      </c>
      <c r="B137">
        <f>'Nominal Consumption'!G195/MZM!B147</f>
        <v>1.36590220543116</v>
      </c>
      <c r="C137">
        <f>'R'!B247/100</f>
        <v>3.0699999999999998E-2</v>
      </c>
      <c r="D137">
        <f>Inflation!B151/100</f>
        <v>3.4674099999999999E-2</v>
      </c>
      <c r="E137">
        <f>OutputGap!I187</f>
        <v>-2.0901114133875163E-2</v>
      </c>
      <c r="F137" s="32">
        <f>R_FED!B165/100</f>
        <v>3.0348913043478261E-2</v>
      </c>
    </row>
    <row r="138" spans="1:6" x14ac:dyDescent="0.25">
      <c r="A138" s="25">
        <v>33970</v>
      </c>
      <c r="B138">
        <f>'Nominal Consumption'!G196/MZM!B148</f>
        <v>1.3723458578217205</v>
      </c>
      <c r="C138">
        <f>'R'!B248/100</f>
        <v>2.9600000000000001E-2</v>
      </c>
      <c r="D138">
        <f>Inflation!B152/100</f>
        <v>3.4601300000000001E-2</v>
      </c>
      <c r="E138">
        <f>OutputGap!I188</f>
        <v>-2.5389407878237975E-2</v>
      </c>
      <c r="F138" s="32">
        <f>R_FED!B166/100</f>
        <v>3.042333333333333E-2</v>
      </c>
    </row>
    <row r="139" spans="1:6" x14ac:dyDescent="0.25">
      <c r="A139" s="25">
        <v>34060</v>
      </c>
      <c r="B139">
        <f>'Nominal Consumption'!G197/MZM!B149</f>
        <v>1.3694294542195387</v>
      </c>
      <c r="C139">
        <f>'R'!B249/100</f>
        <v>2.9666666666666668E-2</v>
      </c>
      <c r="D139">
        <f>Inflation!B153/100</f>
        <v>3.4302600000000003E-2</v>
      </c>
      <c r="E139">
        <f>OutputGap!I189</f>
        <v>-2.5858613660562021E-2</v>
      </c>
      <c r="F139" s="32">
        <f>R_FED!B167/100</f>
        <v>2.9972527472527474E-2</v>
      </c>
    </row>
    <row r="140" spans="1:6" x14ac:dyDescent="0.25">
      <c r="A140" s="25">
        <v>34151</v>
      </c>
      <c r="B140">
        <f>'Nominal Consumption'!G198/MZM!B150</f>
        <v>1.3726067724399642</v>
      </c>
      <c r="C140">
        <f>'R'!B250/100</f>
        <v>3.0033333333333335E-2</v>
      </c>
      <c r="D140">
        <f>Inflation!B154/100</f>
        <v>3.2461700000000003E-2</v>
      </c>
      <c r="E140">
        <f>OutputGap!I190</f>
        <v>-2.7412364002113686E-2</v>
      </c>
      <c r="F140" s="32">
        <f>R_FED!B168/100</f>
        <v>3.0577173913043477E-2</v>
      </c>
    </row>
    <row r="141" spans="1:6" x14ac:dyDescent="0.25">
      <c r="A141" s="25">
        <v>34243</v>
      </c>
      <c r="B141">
        <f>'Nominal Consumption'!G199/MZM!B151</f>
        <v>1.369437152953054</v>
      </c>
      <c r="C141">
        <f>'R'!B251/100</f>
        <v>3.0600000000000002E-2</v>
      </c>
      <c r="D141">
        <f>Inflation!B155/100</f>
        <v>3.1277899999999997E-2</v>
      </c>
      <c r="E141">
        <f>OutputGap!I191</f>
        <v>-2.0270523286899472E-2</v>
      </c>
      <c r="F141" s="32">
        <f>R_FED!B169/100</f>
        <v>2.9882608695652176E-2</v>
      </c>
    </row>
    <row r="142" spans="1:6" x14ac:dyDescent="0.25">
      <c r="A142" s="25">
        <v>34335</v>
      </c>
      <c r="B142">
        <f>'Nominal Consumption'!G200/MZM!B152</f>
        <v>1.3795097614377596</v>
      </c>
      <c r="C142">
        <f>'R'!B252/100</f>
        <v>3.2433333333333335E-2</v>
      </c>
      <c r="D142">
        <f>Inflation!B156/100</f>
        <v>2.9014399999999999E-2</v>
      </c>
      <c r="E142">
        <f>OutputGap!I192</f>
        <v>-1.7001570084298232E-2</v>
      </c>
      <c r="F142" s="32">
        <f>R_FED!B170/100</f>
        <v>3.2093333333333335E-2</v>
      </c>
    </row>
    <row r="143" spans="1:6" x14ac:dyDescent="0.25">
      <c r="A143" s="25">
        <v>34425</v>
      </c>
      <c r="B143">
        <f>'Nominal Consumption'!G201/MZM!B153</f>
        <v>1.3919172573609595</v>
      </c>
      <c r="C143">
        <f>'R'!B253/100</f>
        <v>3.9866666666666668E-2</v>
      </c>
      <c r="D143">
        <f>Inflation!B157/100</f>
        <v>2.74544E-2</v>
      </c>
      <c r="E143">
        <f>OutputGap!I193</f>
        <v>-9.9300505355440893E-3</v>
      </c>
      <c r="F143" s="32">
        <f>R_FED!B171/100</f>
        <v>3.9380219780219779E-2</v>
      </c>
    </row>
    <row r="144" spans="1:6" x14ac:dyDescent="0.25">
      <c r="A144" s="25">
        <v>34516</v>
      </c>
      <c r="B144">
        <f>'Nominal Consumption'!G202/MZM!B154</f>
        <v>1.4180026465589031</v>
      </c>
      <c r="C144">
        <f>'R'!B254/100</f>
        <v>4.4766666666666663E-2</v>
      </c>
      <c r="D144">
        <f>Inflation!B158/100</f>
        <v>2.9039300000000001E-2</v>
      </c>
      <c r="E144">
        <f>OutputGap!I194</f>
        <v>-1.0565201748118713E-2</v>
      </c>
      <c r="F144" s="32">
        <f>R_FED!B172/100</f>
        <v>4.4854347826086959E-2</v>
      </c>
    </row>
    <row r="145" spans="1:6" x14ac:dyDescent="0.25">
      <c r="A145" s="25">
        <v>34608</v>
      </c>
      <c r="B145">
        <f>'Nominal Consumption'!G203/MZM!B155</f>
        <v>1.4450331270309682</v>
      </c>
      <c r="C145">
        <f>'R'!B255/100</f>
        <v>5.28E-2</v>
      </c>
      <c r="D145">
        <f>Inflation!B159/100</f>
        <v>2.7512999999999999E-2</v>
      </c>
      <c r="E145">
        <f>OutputGap!I195</f>
        <v>-5.6746652106738297E-3</v>
      </c>
      <c r="F145" s="32">
        <f>R_FED!B173/100</f>
        <v>5.1679347826086956E-2</v>
      </c>
    </row>
    <row r="146" spans="1:6" x14ac:dyDescent="0.25">
      <c r="A146" s="25">
        <v>34700</v>
      </c>
      <c r="B146">
        <f>'Nominal Consumption'!G204/MZM!B156</f>
        <v>1.4788290057881401</v>
      </c>
      <c r="C146">
        <f>'R'!B256/100</f>
        <v>5.7366666666666663E-2</v>
      </c>
      <c r="D146">
        <f>Inflation!B160/100</f>
        <v>2.9487700000000002E-2</v>
      </c>
      <c r="E146">
        <f>OutputGap!I196</f>
        <v>-8.6325989144175694E-3</v>
      </c>
      <c r="F146" s="32">
        <f>R_FED!B174/100</f>
        <v>5.8027777777777782E-2</v>
      </c>
    </row>
    <row r="147" spans="1:6" x14ac:dyDescent="0.25">
      <c r="A147" s="25">
        <v>34790</v>
      </c>
      <c r="B147">
        <f>'Nominal Consumption'!G205/MZM!B157</f>
        <v>1.500642879542841</v>
      </c>
      <c r="C147">
        <f>'R'!B257/100</f>
        <v>5.5966666666666665E-2</v>
      </c>
      <c r="D147">
        <f>Inflation!B161/100</f>
        <v>3.0782400000000001E-2</v>
      </c>
      <c r="E147">
        <f>OutputGap!I197</f>
        <v>-1.2201951844179413E-2</v>
      </c>
      <c r="F147" s="32">
        <f>R_FED!B175/100</f>
        <v>6.0191208791208789E-2</v>
      </c>
    </row>
    <row r="148" spans="1:6" x14ac:dyDescent="0.25">
      <c r="A148" s="25">
        <v>34881</v>
      </c>
      <c r="B148">
        <f>'Nominal Consumption'!G206/MZM!B158</f>
        <v>1.4856986619069816</v>
      </c>
      <c r="C148">
        <f>'R'!B258/100</f>
        <v>5.3666666666666668E-2</v>
      </c>
      <c r="D148">
        <f>Inflation!B162/100</f>
        <v>2.9917300000000001E-2</v>
      </c>
      <c r="E148">
        <f>OutputGap!I198</f>
        <v>-1.0295671968995437E-2</v>
      </c>
      <c r="F148" s="32">
        <f>R_FED!B176/100</f>
        <v>5.7971739130434782E-2</v>
      </c>
    </row>
    <row r="149" spans="1:6" x14ac:dyDescent="0.25">
      <c r="A149" s="25">
        <v>34973</v>
      </c>
      <c r="B149">
        <f>'Nominal Consumption'!G207/MZM!B159</f>
        <v>1.4841130871465327</v>
      </c>
      <c r="C149">
        <f>'R'!B259/100</f>
        <v>5.2600000000000001E-2</v>
      </c>
      <c r="D149">
        <f>Inflation!B163/100</f>
        <v>3.0571399999999999E-2</v>
      </c>
      <c r="E149">
        <f>OutputGap!I199</f>
        <v>-1.0201842902052845E-2</v>
      </c>
      <c r="F149" s="32">
        <f>R_FED!B177/100</f>
        <v>5.7194565217391302E-2</v>
      </c>
    </row>
    <row r="150" spans="1:6" x14ac:dyDescent="0.25">
      <c r="A150" s="25">
        <v>35065</v>
      </c>
      <c r="B150">
        <f>'Nominal Consumption'!G208/MZM!B160</f>
        <v>1.4788107655159488</v>
      </c>
      <c r="C150">
        <f>'R'!B260/100</f>
        <v>4.9299999999999997E-2</v>
      </c>
      <c r="D150">
        <f>Inflation!B164/100</f>
        <v>2.8852199999999998E-2</v>
      </c>
      <c r="E150">
        <f>OutputGap!I200</f>
        <v>-9.4869568743144936E-3</v>
      </c>
      <c r="F150" s="32">
        <f>R_FED!B178/100</f>
        <v>5.3709890109890114E-2</v>
      </c>
    </row>
    <row r="151" spans="1:6" x14ac:dyDescent="0.25">
      <c r="A151" s="25">
        <v>35156</v>
      </c>
      <c r="B151">
        <f>'Nominal Consumption'!G209/MZM!B161</f>
        <v>1.4757142857142858</v>
      </c>
      <c r="C151">
        <f>'R'!B261/100</f>
        <v>5.0199999999999995E-2</v>
      </c>
      <c r="D151">
        <f>Inflation!B165/100</f>
        <v>2.6544999999999999E-2</v>
      </c>
      <c r="E151">
        <f>OutputGap!I201</f>
        <v>-1.2916327468129215E-4</v>
      </c>
      <c r="F151" s="32">
        <f>R_FED!B179/100</f>
        <v>5.243956043956044E-2</v>
      </c>
    </row>
    <row r="152" spans="1:6" x14ac:dyDescent="0.25">
      <c r="A152" s="25">
        <v>35247</v>
      </c>
      <c r="B152">
        <f>'Nominal Consumption'!G210/MZM!B162</f>
        <v>1.4690447468536534</v>
      </c>
      <c r="C152">
        <f>'R'!B262/100</f>
        <v>5.0966666666666667E-2</v>
      </c>
      <c r="D152">
        <f>Inflation!B166/100</f>
        <v>2.6370000000000001E-2</v>
      </c>
      <c r="E152">
        <f>OutputGap!I202</f>
        <v>1.0921057157524511E-3</v>
      </c>
      <c r="F152" s="32">
        <f>R_FED!B180/100</f>
        <v>5.3061956521739131E-2</v>
      </c>
    </row>
    <row r="153" spans="1:6" x14ac:dyDescent="0.25">
      <c r="A153" s="25">
        <v>35339</v>
      </c>
      <c r="B153">
        <f>'Nominal Consumption'!G211/MZM!B163</f>
        <v>1.4672213831728653</v>
      </c>
      <c r="C153">
        <f>'R'!B263/100</f>
        <v>4.9766666666666667E-2</v>
      </c>
      <c r="D153">
        <f>Inflation!B167/100</f>
        <v>2.5777399999999999E-2</v>
      </c>
      <c r="E153">
        <f>OutputGap!I203</f>
        <v>3.2357862621489207E-3</v>
      </c>
      <c r="F153" s="32">
        <f>R_FED!B181/100</f>
        <v>5.2808695652173915E-2</v>
      </c>
    </row>
    <row r="154" spans="1:6" x14ac:dyDescent="0.25">
      <c r="A154" s="25">
        <v>35431</v>
      </c>
      <c r="B154">
        <f>'Nominal Consumption'!G212/MZM!B164</f>
        <v>1.460386346084539</v>
      </c>
      <c r="C154">
        <f>'R'!B264/100</f>
        <v>5.0599999999999999E-2</v>
      </c>
      <c r="D154">
        <f>Inflation!B168/100</f>
        <v>2.47917E-2</v>
      </c>
      <c r="E154">
        <f>OutputGap!I204</f>
        <v>1.0314816637272258E-3</v>
      </c>
      <c r="F154" s="32">
        <f>R_FED!B182/100</f>
        <v>5.2784444444444439E-2</v>
      </c>
    </row>
    <row r="155" spans="1:6" x14ac:dyDescent="0.25">
      <c r="A155" s="25">
        <v>35521</v>
      </c>
      <c r="B155">
        <f>'Nominal Consumption'!G213/MZM!B165</f>
        <v>1.4517853342117266</v>
      </c>
      <c r="C155">
        <f>'R'!B265/100</f>
        <v>5.0466666666666667E-2</v>
      </c>
      <c r="D155">
        <f>Inflation!B169/100</f>
        <v>2.5252500000000001E-2</v>
      </c>
      <c r="E155">
        <f>OutputGap!I205</f>
        <v>8.5016711969414065E-3</v>
      </c>
      <c r="F155" s="32">
        <f>R_FED!B183/100</f>
        <v>5.5221978021978015E-2</v>
      </c>
    </row>
    <row r="156" spans="1:6" x14ac:dyDescent="0.25">
      <c r="A156" s="25">
        <v>35612</v>
      </c>
      <c r="B156">
        <f>'Nominal Consumption'!G214/MZM!B166</f>
        <v>1.443667135694326</v>
      </c>
      <c r="C156">
        <f>'R'!B266/100</f>
        <v>5.0466666666666667E-2</v>
      </c>
      <c r="D156">
        <f>Inflation!B170/100</f>
        <v>2.3083100000000002E-2</v>
      </c>
      <c r="E156">
        <f>OutputGap!I206</f>
        <v>1.1529002204938837E-2</v>
      </c>
      <c r="F156" s="32">
        <f>R_FED!B184/100</f>
        <v>5.534673913043478E-2</v>
      </c>
    </row>
    <row r="157" spans="1:6" x14ac:dyDescent="0.25">
      <c r="A157" s="25">
        <v>35704</v>
      </c>
      <c r="B157">
        <f>'Nominal Consumption'!G215/MZM!B167</f>
        <v>1.4309284019944812</v>
      </c>
      <c r="C157">
        <f>'R'!B267/100</f>
        <v>5.0900000000000001E-2</v>
      </c>
      <c r="D157">
        <f>Inflation!B171/100</f>
        <v>2.23375E-2</v>
      </c>
      <c r="E157">
        <f>OutputGap!I207</f>
        <v>1.0402664209569786E-2</v>
      </c>
      <c r="F157" s="32">
        <f>R_FED!B185/100</f>
        <v>5.5073913043478265E-2</v>
      </c>
    </row>
    <row r="158" spans="1:6" x14ac:dyDescent="0.25">
      <c r="A158" s="25">
        <v>35796</v>
      </c>
      <c r="B158">
        <f>'Nominal Consumption'!G216/MZM!B168</f>
        <v>1.4094270253964063</v>
      </c>
      <c r="C158">
        <f>'R'!B268/100</f>
        <v>5.053333333333334E-2</v>
      </c>
      <c r="D158">
        <f>Inflation!B172/100</f>
        <v>2.26056E-2</v>
      </c>
      <c r="E158">
        <f>OutputGap!I208</f>
        <v>1.0439203101408999E-2</v>
      </c>
      <c r="F158" s="32">
        <f>R_FED!B186/100</f>
        <v>5.519333333333333E-2</v>
      </c>
    </row>
    <row r="159" spans="1:6" x14ac:dyDescent="0.25">
      <c r="A159" s="25">
        <v>35886</v>
      </c>
      <c r="B159">
        <f>'Nominal Consumption'!G217/MZM!B169</f>
        <v>1.3873401223856059</v>
      </c>
      <c r="C159">
        <f>'R'!B269/100</f>
        <v>4.9766666666666667E-2</v>
      </c>
      <c r="D159">
        <f>Inflation!B173/100</f>
        <v>2.1871900000000003E-2</v>
      </c>
      <c r="E159">
        <f>OutputGap!I209</f>
        <v>9.5321991043881404E-3</v>
      </c>
      <c r="F159" s="32">
        <f>R_FED!B187/100</f>
        <v>5.4974725274725272E-2</v>
      </c>
    </row>
    <row r="160" spans="1:6" x14ac:dyDescent="0.25">
      <c r="A160" s="25">
        <v>35977</v>
      </c>
      <c r="B160">
        <f>'Nominal Consumption'!G218/MZM!B170</f>
        <v>1.3669067514997917</v>
      </c>
      <c r="C160">
        <f>'R'!B270/100</f>
        <v>4.8233333333333329E-2</v>
      </c>
      <c r="D160">
        <f>Inflation!B174/100</f>
        <v>2.35433E-2</v>
      </c>
      <c r="E160">
        <f>OutputGap!I210</f>
        <v>1.1760242627747181E-2</v>
      </c>
      <c r="F160" s="32">
        <f>R_FED!B188/100</f>
        <v>5.5316304347826091E-2</v>
      </c>
    </row>
    <row r="161" spans="1:6" x14ac:dyDescent="0.25">
      <c r="A161" s="25">
        <v>36069</v>
      </c>
      <c r="B161">
        <f>'Nominal Consumption'!G219/MZM!B171</f>
        <v>1.3236615956039481</v>
      </c>
      <c r="C161">
        <f>'R'!B271/100</f>
        <v>4.2533333333333333E-2</v>
      </c>
      <c r="D161">
        <f>Inflation!B175/100</f>
        <v>2.34101E-2</v>
      </c>
      <c r="E161">
        <f>OutputGap!I211</f>
        <v>1.7491043390205536E-2</v>
      </c>
      <c r="F161" s="32">
        <f>R_FED!B189/100</f>
        <v>4.8605434782608696E-2</v>
      </c>
    </row>
    <row r="162" spans="1:6" x14ac:dyDescent="0.25">
      <c r="A162" s="25">
        <v>36161</v>
      </c>
      <c r="B162">
        <f>'Nominal Consumption'!G220/MZM!B172</f>
        <v>1.3049326855778336</v>
      </c>
      <c r="C162">
        <f>'R'!B272/100</f>
        <v>4.4066666666666664E-2</v>
      </c>
      <c r="D162">
        <f>Inflation!B176/100</f>
        <v>2.1718099999999997E-2</v>
      </c>
      <c r="E162">
        <f>OutputGap!I212</f>
        <v>1.6491805800934466E-2</v>
      </c>
      <c r="F162" s="32">
        <f>R_FED!B190/100</f>
        <v>4.7345555555555557E-2</v>
      </c>
    </row>
    <row r="163" spans="1:6" x14ac:dyDescent="0.25">
      <c r="A163" s="25">
        <v>36251</v>
      </c>
      <c r="B163">
        <f>'Nominal Consumption'!G221/MZM!B173</f>
        <v>1.2953853637357688</v>
      </c>
      <c r="C163">
        <f>'R'!B273/100</f>
        <v>4.4533333333333334E-2</v>
      </c>
      <c r="D163">
        <f>Inflation!B177/100</f>
        <v>2.0825300000000001E-2</v>
      </c>
      <c r="E163">
        <f>OutputGap!I213</f>
        <v>1.3717267921059423E-2</v>
      </c>
      <c r="F163" s="32">
        <f>R_FED!B191/100</f>
        <v>4.7476923076923076E-2</v>
      </c>
    </row>
    <row r="164" spans="1:6" x14ac:dyDescent="0.25">
      <c r="A164" s="25">
        <v>36342</v>
      </c>
      <c r="B164">
        <f>'Nominal Consumption'!G222/MZM!B174</f>
        <v>1.2927056324906443</v>
      </c>
      <c r="C164">
        <f>'R'!B274/100</f>
        <v>4.6500000000000007E-2</v>
      </c>
      <c r="D164">
        <f>Inflation!B178/100</f>
        <v>2.0126499999999999E-2</v>
      </c>
      <c r="E164">
        <f>OutputGap!I214</f>
        <v>1.6229901180930536E-2</v>
      </c>
      <c r="F164" s="32">
        <f>R_FED!B192/100</f>
        <v>5.0955434782608694E-2</v>
      </c>
    </row>
    <row r="165" spans="1:6" x14ac:dyDescent="0.25">
      <c r="A165" s="25">
        <v>36434</v>
      </c>
      <c r="B165">
        <f>'Nominal Consumption'!G223/MZM!B175</f>
        <v>1.296579220336884</v>
      </c>
      <c r="C165">
        <f>'R'!B275/100</f>
        <v>5.043333333333333E-2</v>
      </c>
      <c r="D165">
        <f>Inflation!B179/100</f>
        <v>2.0205899999999999E-2</v>
      </c>
      <c r="E165">
        <f>OutputGap!I215</f>
        <v>2.2511125542097134E-2</v>
      </c>
      <c r="F165" s="32">
        <f>R_FED!B193/100</f>
        <v>5.3040217391304351E-2</v>
      </c>
    </row>
    <row r="166" spans="1:6" x14ac:dyDescent="0.25">
      <c r="A166" s="25">
        <v>36526</v>
      </c>
      <c r="B166">
        <f>'Nominal Consumption'!G224/MZM!B176</f>
        <v>1.2949482495848594</v>
      </c>
      <c r="C166">
        <f>'R'!B276/100</f>
        <v>5.5199999999999999E-2</v>
      </c>
      <c r="D166">
        <f>Inflation!B180/100</f>
        <v>2.2395100000000001E-2</v>
      </c>
      <c r="E166">
        <f>OutputGap!I216</f>
        <v>1.5531815196221618E-2</v>
      </c>
      <c r="F166" s="32">
        <f>R_FED!B194/100</f>
        <v>5.6776923076923079E-2</v>
      </c>
    </row>
    <row r="167" spans="1:6" x14ac:dyDescent="0.25">
      <c r="A167" s="25">
        <v>36617</v>
      </c>
      <c r="B167">
        <f>'Nominal Consumption'!G225/MZM!B177</f>
        <v>1.2977814372149863</v>
      </c>
      <c r="C167">
        <f>'R'!B277/100</f>
        <v>5.7133333333333328E-2</v>
      </c>
      <c r="D167">
        <f>Inflation!B181/100</f>
        <v>2.3989400000000001E-2</v>
      </c>
      <c r="E167">
        <f>OutputGap!I217</f>
        <v>2.3358015676580593E-2</v>
      </c>
      <c r="F167" s="32">
        <f>R_FED!B195/100</f>
        <v>6.2719780219780225E-2</v>
      </c>
    </row>
    <row r="168" spans="1:6" x14ac:dyDescent="0.25">
      <c r="A168" s="25">
        <v>36708</v>
      </c>
      <c r="B168">
        <f>'Nominal Consumption'!G226/MZM!B178</f>
        <v>1.2960377151387426</v>
      </c>
      <c r="C168">
        <f>'R'!B278/100</f>
        <v>6.0166666666666667E-2</v>
      </c>
      <c r="D168">
        <f>Inflation!B182/100</f>
        <v>2.5366399999999997E-2</v>
      </c>
      <c r="E168">
        <f>OutputGap!I218</f>
        <v>1.4776174778021544E-2</v>
      </c>
      <c r="F168" s="32">
        <f>R_FED!B196/100</f>
        <v>6.5194565217391295E-2</v>
      </c>
    </row>
    <row r="169" spans="1:6" x14ac:dyDescent="0.25">
      <c r="A169" s="25">
        <v>36800</v>
      </c>
      <c r="B169">
        <f>'Nominal Consumption'!G227/MZM!B179</f>
        <v>1.2899277191372187</v>
      </c>
      <c r="C169">
        <f>'R'!B279/100</f>
        <v>6.0166666666666667E-2</v>
      </c>
      <c r="D169">
        <f>Inflation!B183/100</f>
        <v>2.57848E-2</v>
      </c>
      <c r="E169">
        <f>OutputGap!I219</f>
        <v>1.1544297829448142E-2</v>
      </c>
      <c r="F169" s="32">
        <f>R_FED!B197/100</f>
        <v>6.4748913043478268E-2</v>
      </c>
    </row>
    <row r="170" spans="1:6" x14ac:dyDescent="0.25">
      <c r="A170" s="25">
        <v>36892</v>
      </c>
      <c r="B170">
        <f>'Nominal Consumption'!G228/MZM!B180</f>
        <v>1.2435773942664834</v>
      </c>
      <c r="C170">
        <f>'R'!B280/100</f>
        <v>4.8166666666666663E-2</v>
      </c>
      <c r="D170">
        <f>Inflation!B184/100</f>
        <v>2.65454E-2</v>
      </c>
      <c r="E170">
        <f>OutputGap!I220</f>
        <v>-3.2355893890277188E-4</v>
      </c>
      <c r="F170" s="32">
        <f>R_FED!B198/100</f>
        <v>5.5970000000000006E-2</v>
      </c>
    </row>
    <row r="171" spans="1:6" x14ac:dyDescent="0.25">
      <c r="A171" s="25">
        <v>36982</v>
      </c>
      <c r="B171">
        <f>'Nominal Consumption'!G229/MZM!B181</f>
        <v>1.1936652507919574</v>
      </c>
      <c r="C171">
        <f>'R'!B281/100</f>
        <v>3.6600000000000001E-2</v>
      </c>
      <c r="D171">
        <f>Inflation!B185/100</f>
        <v>2.63789E-2</v>
      </c>
      <c r="E171">
        <f>OutputGap!I221</f>
        <v>-3.0237606874308058E-3</v>
      </c>
      <c r="F171" s="32">
        <f>R_FED!B199/100</f>
        <v>4.3267032967032965E-2</v>
      </c>
    </row>
    <row r="172" spans="1:6" x14ac:dyDescent="0.25">
      <c r="A172" s="25">
        <v>37073</v>
      </c>
      <c r="B172">
        <f>'Nominal Consumption'!G230/MZM!B182</f>
        <v>1.1542071925317963</v>
      </c>
      <c r="C172">
        <f>'R'!B282/100</f>
        <v>3.1699999999999999E-2</v>
      </c>
      <c r="D172">
        <f>Inflation!B186/100</f>
        <v>2.6571400000000002E-2</v>
      </c>
      <c r="E172">
        <f>OutputGap!I222</f>
        <v>-1.5253550665589363E-2</v>
      </c>
      <c r="F172" s="32">
        <f>R_FED!B200/100</f>
        <v>3.5015217391304351E-2</v>
      </c>
    </row>
    <row r="173" spans="1:6" x14ac:dyDescent="0.25">
      <c r="A173" s="25">
        <v>37165</v>
      </c>
      <c r="B173">
        <f>'Nominal Consumption'!G231/MZM!B183</f>
        <v>1.1037532675554815</v>
      </c>
      <c r="C173">
        <f>'R'!B283/100</f>
        <v>1.9066666666666666E-2</v>
      </c>
      <c r="D173">
        <f>Inflation!B187/100</f>
        <v>2.7140300000000003E-2</v>
      </c>
      <c r="E173">
        <f>OutputGap!I223</f>
        <v>-2.0161053958813371E-2</v>
      </c>
      <c r="F173" s="32">
        <f>R_FED!B201/100</f>
        <v>2.1304347826086957E-2</v>
      </c>
    </row>
    <row r="174" spans="1:6" x14ac:dyDescent="0.25">
      <c r="A174" s="25">
        <v>37257</v>
      </c>
      <c r="B174">
        <f>'Nominal Consumption'!G232/MZM!B184</f>
        <v>1.0835234508531533</v>
      </c>
      <c r="C174">
        <f>'R'!B284/100</f>
        <v>1.72E-2</v>
      </c>
      <c r="D174">
        <f>Inflation!B188/100</f>
        <v>2.5316499999999999E-2</v>
      </c>
      <c r="E174">
        <f>OutputGap!I224</f>
        <v>-1.8694888203260315E-2</v>
      </c>
      <c r="F174" s="32">
        <f>R_FED!B202/100</f>
        <v>1.732888888888889E-2</v>
      </c>
    </row>
    <row r="175" spans="1:6" x14ac:dyDescent="0.25">
      <c r="A175" s="25">
        <v>37347</v>
      </c>
      <c r="B175">
        <f>'Nominal Consumption'!G233/MZM!B185</f>
        <v>1.0846023516499848</v>
      </c>
      <c r="C175">
        <f>'R'!B285/100</f>
        <v>1.7133333333333334E-2</v>
      </c>
      <c r="D175">
        <f>Inflation!B189/100</f>
        <v>2.4263099999999999E-2</v>
      </c>
      <c r="E175">
        <f>OutputGap!I225</f>
        <v>-1.9622975824529886E-2</v>
      </c>
      <c r="F175" s="32">
        <f>R_FED!B203/100</f>
        <v>1.7515384615384613E-2</v>
      </c>
    </row>
    <row r="176" spans="1:6" x14ac:dyDescent="0.25">
      <c r="A176" s="25">
        <v>37438</v>
      </c>
      <c r="B176">
        <f>'Nominal Consumption'!G234/MZM!B186</f>
        <v>1.077198437675621</v>
      </c>
      <c r="C176">
        <f>'R'!B286/100</f>
        <v>1.6433333333333335E-2</v>
      </c>
      <c r="D176">
        <f>Inflation!B190/100</f>
        <v>2.2670499999999996E-2</v>
      </c>
      <c r="E176">
        <f>OutputGap!I226</f>
        <v>-2.1965511721052811E-2</v>
      </c>
      <c r="F176" s="32">
        <f>R_FED!B204/100</f>
        <v>1.7408695652173914E-2</v>
      </c>
    </row>
    <row r="177" spans="1:6" x14ac:dyDescent="0.25">
      <c r="A177" s="25">
        <v>37530</v>
      </c>
      <c r="B177">
        <f>'Nominal Consumption'!G235/MZM!B187</f>
        <v>1.0655749850671021</v>
      </c>
      <c r="C177">
        <f>'R'!B287/100</f>
        <v>1.3333333333333332E-2</v>
      </c>
      <c r="D177">
        <f>Inflation!B191/100</f>
        <v>2.0571000000000002E-2</v>
      </c>
      <c r="E177">
        <f>OutputGap!I227</f>
        <v>-2.7075606892144919E-2</v>
      </c>
      <c r="F177" s="32">
        <f>R_FED!B205/100</f>
        <v>1.4442391304347825E-2</v>
      </c>
    </row>
    <row r="178" spans="1:6" x14ac:dyDescent="0.25">
      <c r="A178" s="25">
        <v>37622</v>
      </c>
      <c r="B178">
        <f>'Nominal Consumption'!G236/MZM!B188</f>
        <v>1.0620449912050911</v>
      </c>
      <c r="C178">
        <f>'R'!B288/100</f>
        <v>1.1566666666666668E-2</v>
      </c>
      <c r="D178">
        <f>Inflation!B192/100</f>
        <v>1.8342199999999999E-2</v>
      </c>
      <c r="E178">
        <f>OutputGap!I228</f>
        <v>-2.8129424415600342E-2</v>
      </c>
      <c r="F178" s="32">
        <f>R_FED!B206/100</f>
        <v>1.2496666666666666E-2</v>
      </c>
    </row>
    <row r="179" spans="1:6" x14ac:dyDescent="0.25">
      <c r="A179" s="25">
        <v>37712</v>
      </c>
      <c r="B179">
        <f>'Nominal Consumption'!G237/MZM!B189</f>
        <v>1.0563704344503295</v>
      </c>
      <c r="C179">
        <f>'R'!B289/100</f>
        <v>1.04E-2</v>
      </c>
      <c r="D179">
        <f>Inflation!B193/100</f>
        <v>1.49149E-2</v>
      </c>
      <c r="E179">
        <f>OutputGap!I229</f>
        <v>-2.6169626700745262E-2</v>
      </c>
      <c r="F179" s="32">
        <f>R_FED!B207/100</f>
        <v>1.2467032967032967E-2</v>
      </c>
    </row>
    <row r="180" spans="1:6" x14ac:dyDescent="0.25">
      <c r="A180" s="25">
        <v>37803</v>
      </c>
      <c r="B180">
        <f>'Nominal Consumption'!G238/MZM!B190</f>
        <v>1.0497858751067519</v>
      </c>
      <c r="C180">
        <f>'R'!B290/100</f>
        <v>9.300000000000001E-3</v>
      </c>
      <c r="D180">
        <f>Inflation!B194/100</f>
        <v>1.3614900000000001E-2</v>
      </c>
      <c r="E180">
        <f>OutputGap!I230</f>
        <v>-1.5930686833465338E-2</v>
      </c>
      <c r="F180" s="32">
        <f>R_FED!B208/100</f>
        <v>1.0168478260869564E-2</v>
      </c>
    </row>
    <row r="181" spans="1:6" x14ac:dyDescent="0.25">
      <c r="A181" s="25">
        <v>37895</v>
      </c>
      <c r="B181">
        <f>'Nominal Consumption'!G239/MZM!B191</f>
        <v>1.0690605931232688</v>
      </c>
      <c r="C181">
        <f>'R'!B291/100</f>
        <v>9.1666666666666667E-3</v>
      </c>
      <c r="D181">
        <f>Inflation!B195/100</f>
        <v>1.1642099999999999E-2</v>
      </c>
      <c r="E181">
        <f>OutputGap!I231</f>
        <v>-1.1165793435495232E-2</v>
      </c>
      <c r="F181" s="32">
        <f>R_FED!B209/100</f>
        <v>9.9673913043478255E-3</v>
      </c>
    </row>
    <row r="182" spans="1:6" x14ac:dyDescent="0.25">
      <c r="A182" s="25">
        <v>37987</v>
      </c>
      <c r="B182">
        <f>'Nominal Consumption'!G240/MZM!B192</f>
        <v>1.0822940509063781</v>
      </c>
      <c r="C182">
        <f>'R'!B292/100</f>
        <v>9.1666666666666667E-3</v>
      </c>
      <c r="D182">
        <f>Inflation!B196/100</f>
        <v>1.3162499999999999E-2</v>
      </c>
      <c r="E182">
        <f>OutputGap!I232</f>
        <v>-1.2595676627985721E-2</v>
      </c>
      <c r="F182" s="32">
        <f>R_FED!B210/100</f>
        <v>1.0018681318681319E-2</v>
      </c>
    </row>
    <row r="183" spans="1:6" x14ac:dyDescent="0.25">
      <c r="A183" s="25">
        <v>38078</v>
      </c>
      <c r="B183">
        <f>'Nominal Consumption'!G241/MZM!B193</f>
        <v>1.0744308345664999</v>
      </c>
      <c r="C183">
        <f>'R'!B293/100</f>
        <v>1.0766666666666667E-2</v>
      </c>
      <c r="D183">
        <f>Inflation!B197/100</f>
        <v>1.7807699999999999E-2</v>
      </c>
      <c r="E183">
        <f>OutputGap!I233</f>
        <v>-1.1848327495205167E-2</v>
      </c>
      <c r="F183" s="32">
        <f>R_FED!B211/100</f>
        <v>1.0113186813186813E-2</v>
      </c>
    </row>
    <row r="184" spans="1:6" x14ac:dyDescent="0.25">
      <c r="A184" s="25">
        <v>38169</v>
      </c>
      <c r="B184">
        <f>'Nominal Consumption'!G242/MZM!B194</f>
        <v>1.0843057800063431</v>
      </c>
      <c r="C184">
        <f>'R'!B294/100</f>
        <v>1.4866666666666669E-2</v>
      </c>
      <c r="D184">
        <f>Inflation!B198/100</f>
        <v>1.80816E-2</v>
      </c>
      <c r="E184">
        <f>OutputGap!I234</f>
        <v>-9.3966880630083766E-3</v>
      </c>
      <c r="F184" s="32">
        <f>R_FED!B212/100</f>
        <v>1.4307608695652174E-2</v>
      </c>
    </row>
    <row r="185" spans="1:6" x14ac:dyDescent="0.25">
      <c r="A185" s="25">
        <v>38261</v>
      </c>
      <c r="B185">
        <f>'Nominal Consumption'!G243/MZM!B195</f>
        <v>1.0992325331063661</v>
      </c>
      <c r="C185">
        <f>'R'!B295/100</f>
        <v>2.0066666666666667E-2</v>
      </c>
      <c r="D185">
        <f>Inflation!B199/100</f>
        <v>2.1642000000000002E-2</v>
      </c>
      <c r="E185">
        <f>OutputGap!I235</f>
        <v>-6.4450757281748561E-3</v>
      </c>
      <c r="F185" s="32">
        <f>R_FED!B213/100</f>
        <v>1.9498913043478262E-2</v>
      </c>
    </row>
    <row r="186" spans="1:6" x14ac:dyDescent="0.25">
      <c r="A186" s="25">
        <v>38353</v>
      </c>
      <c r="B186">
        <f>'Nominal Consumption'!G244/MZM!B196</f>
        <v>1.1152833472081523</v>
      </c>
      <c r="C186">
        <f>'R'!B296/100</f>
        <v>2.5366666666666666E-2</v>
      </c>
      <c r="D186">
        <f>Inflation!B200/100</f>
        <v>2.3076900000000001E-2</v>
      </c>
      <c r="E186">
        <f>OutputGap!I236</f>
        <v>-2.267105391997269E-3</v>
      </c>
      <c r="F186" s="32">
        <f>R_FED!B214/100</f>
        <v>2.469E-2</v>
      </c>
    </row>
    <row r="187" spans="1:6" x14ac:dyDescent="0.25">
      <c r="A187" s="25">
        <v>38443</v>
      </c>
      <c r="B187">
        <f>'Nominal Consumption'!G245/MZM!B197</f>
        <v>1.1326088481738366</v>
      </c>
      <c r="C187">
        <f>'R'!B297/100</f>
        <v>2.8633333333333334E-2</v>
      </c>
      <c r="D187">
        <f>Inflation!B201/100</f>
        <v>2.1403099999999998E-2</v>
      </c>
      <c r="E187">
        <f>OutputGap!I237</f>
        <v>-4.2349729102991148E-3</v>
      </c>
      <c r="F187" s="32">
        <f>R_FED!B215/100</f>
        <v>2.9417582417582421E-2</v>
      </c>
    </row>
    <row r="188" spans="1:6" x14ac:dyDescent="0.25">
      <c r="A188" s="25">
        <v>38534</v>
      </c>
      <c r="B188">
        <f>'Nominal Consumption'!G246/MZM!B198</f>
        <v>1.1432444996732478</v>
      </c>
      <c r="C188">
        <f>'R'!B298/100</f>
        <v>3.3599999999999998E-2</v>
      </c>
      <c r="D188">
        <f>Inflation!B202/100</f>
        <v>2.0466799999999997E-2</v>
      </c>
      <c r="E188">
        <f>OutputGap!I238</f>
        <v>-1.7484561800183963E-3</v>
      </c>
      <c r="F188" s="32">
        <f>R_FED!B216/100</f>
        <v>3.4599999999999999E-2</v>
      </c>
    </row>
    <row r="189" spans="1:6" x14ac:dyDescent="0.25">
      <c r="A189" s="25">
        <v>38626</v>
      </c>
      <c r="B189">
        <f>'Nominal Consumption'!G247/MZM!B199</f>
        <v>1.1489454737542308</v>
      </c>
      <c r="C189">
        <f>'R'!B299/100</f>
        <v>3.8266666666666664E-2</v>
      </c>
      <c r="D189">
        <f>Inflation!B203/100</f>
        <v>2.1015499999999999E-2</v>
      </c>
      <c r="E189">
        <f>OutputGap!I239</f>
        <v>-1.6191683632825751E-3</v>
      </c>
      <c r="F189" s="32">
        <f>R_FED!B217/100</f>
        <v>3.9782608695652172E-2</v>
      </c>
    </row>
    <row r="190" spans="1:6" x14ac:dyDescent="0.25">
      <c r="A190" s="25">
        <v>38718</v>
      </c>
      <c r="B190">
        <f>'Nominal Consumption'!G248/MZM!B200</f>
        <v>1.1529500750568979</v>
      </c>
      <c r="C190">
        <f>'R'!B300/100</f>
        <v>4.3933333333333338E-2</v>
      </c>
      <c r="D190">
        <f>Inflation!B204/100</f>
        <v>2.1052599999999998E-2</v>
      </c>
      <c r="E190">
        <f>OutputGap!I240</f>
        <v>5.6622225322451158E-3</v>
      </c>
      <c r="F190" s="32">
        <f>R_FED!B218/100</f>
        <v>4.4541111111111108E-2</v>
      </c>
    </row>
    <row r="191" spans="1:6" x14ac:dyDescent="0.25">
      <c r="A191" s="25">
        <v>38808</v>
      </c>
      <c r="B191">
        <f>'Nominal Consumption'!G249/MZM!B201</f>
        <v>1.1620458706338568</v>
      </c>
      <c r="C191">
        <f>'R'!B301/100</f>
        <v>4.703333333333333E-2</v>
      </c>
      <c r="D191">
        <f>Inflation!B205/100</f>
        <v>2.4613299999999998E-2</v>
      </c>
      <c r="E191">
        <f>OutputGap!I241</f>
        <v>2.2745370038535192E-3</v>
      </c>
      <c r="F191" s="32">
        <f>R_FED!B219/100</f>
        <v>4.9075824175824172E-2</v>
      </c>
    </row>
    <row r="192" spans="1:6" x14ac:dyDescent="0.25">
      <c r="A192" s="25">
        <v>38899</v>
      </c>
      <c r="B192">
        <f>'Nominal Consumption'!G250/MZM!B202</f>
        <v>1.1627599404332813</v>
      </c>
      <c r="C192">
        <f>'R'!B302/100</f>
        <v>4.9066666666666661E-2</v>
      </c>
      <c r="D192">
        <f>Inflation!B206/100</f>
        <v>2.8178399999999999E-2</v>
      </c>
      <c r="E192">
        <f>OutputGap!I242</f>
        <v>-1.5740450848994861E-3</v>
      </c>
      <c r="F192" s="32">
        <f>R_FED!B220/100</f>
        <v>5.2453260869565213E-2</v>
      </c>
    </row>
    <row r="193" spans="1:8" x14ac:dyDescent="0.25">
      <c r="A193" s="25">
        <v>38991</v>
      </c>
      <c r="B193">
        <f>'Nominal Consumption'!G251/MZM!B203</f>
        <v>1.1497172936108448</v>
      </c>
      <c r="C193">
        <f>'R'!B303/100</f>
        <v>4.9033333333333332E-2</v>
      </c>
      <c r="D193">
        <f>Inflation!B207/100</f>
        <v>2.6675399999999998E-2</v>
      </c>
      <c r="E193">
        <f>OutputGap!I243</f>
        <v>1.8653772104455079E-3</v>
      </c>
      <c r="F193" s="32">
        <f>R_FED!B221/100</f>
        <v>5.2429347826086964E-2</v>
      </c>
    </row>
    <row r="194" spans="1:8" x14ac:dyDescent="0.25">
      <c r="A194" s="25">
        <v>39083</v>
      </c>
      <c r="B194">
        <f>'Nominal Consumption'!G252/MZM!B204</f>
        <v>1.1498289764688105</v>
      </c>
      <c r="C194">
        <f>'R'!B304/100</f>
        <v>4.9833333333333334E-2</v>
      </c>
      <c r="D194">
        <f>Inflation!B208/100</f>
        <v>2.6269000000000001E-2</v>
      </c>
      <c r="E194">
        <f>OutputGap!I244</f>
        <v>-6.1401888316701101E-4</v>
      </c>
      <c r="F194" s="32">
        <f>R_FED!B222/100</f>
        <v>5.2545555555555554E-2</v>
      </c>
    </row>
    <row r="195" spans="1:8" x14ac:dyDescent="0.25">
      <c r="A195" s="25">
        <v>39173</v>
      </c>
      <c r="B195">
        <f>'Nominal Consumption'!G253/MZM!B205</f>
        <v>1.1322004550727225</v>
      </c>
      <c r="C195">
        <f>'R'!B305/100</f>
        <v>4.7366666666666661E-2</v>
      </c>
      <c r="D195">
        <f>Inflation!B209/100</f>
        <v>2.2880999999999999E-2</v>
      </c>
      <c r="E195">
        <f>OutputGap!I245</f>
        <v>2.778474023037448E-4</v>
      </c>
      <c r="F195" s="32">
        <f>R_FED!B223/100</f>
        <v>5.2524175824175817E-2</v>
      </c>
    </row>
    <row r="196" spans="1:8" x14ac:dyDescent="0.25">
      <c r="A196" s="25">
        <v>39264</v>
      </c>
      <c r="B196">
        <f>'Nominal Consumption'!G254/MZM!B206</f>
        <v>1.1058794657849189</v>
      </c>
      <c r="C196">
        <f>'R'!B306/100</f>
        <v>4.303333333333334E-2</v>
      </c>
      <c r="D196">
        <f>Inflation!B210/100</f>
        <v>2.1193E-2</v>
      </c>
      <c r="E196">
        <f>OutputGap!I246</f>
        <v>8.842838195264489E-4</v>
      </c>
      <c r="F196" s="32">
        <f>R_FED!B224/100</f>
        <v>5.0743478260869564E-2</v>
      </c>
    </row>
    <row r="197" spans="1:8" x14ac:dyDescent="0.25">
      <c r="A197" s="25">
        <v>39356</v>
      </c>
      <c r="B197">
        <f>'Nominal Consumption'!G255/MZM!B207</f>
        <v>1.0776716647634177</v>
      </c>
      <c r="C197">
        <f>'R'!B307/100</f>
        <v>3.39E-2</v>
      </c>
      <c r="D197">
        <f>Inflation!B211/100</f>
        <v>2.31034E-2</v>
      </c>
      <c r="E197">
        <f>OutputGap!I247</f>
        <v>2.2187270478280915E-3</v>
      </c>
      <c r="F197" s="32">
        <f>R_FED!B225/100</f>
        <v>4.4956521739130437E-2</v>
      </c>
    </row>
    <row r="198" spans="1:8" x14ac:dyDescent="0.25">
      <c r="A198" s="25">
        <v>39448</v>
      </c>
      <c r="B198">
        <f>'Nominal Consumption'!G256/MZM!B208</f>
        <v>1.0480757860897036</v>
      </c>
      <c r="C198">
        <f>'R'!B308/100</f>
        <v>2.0433333333333335E-2</v>
      </c>
      <c r="D198">
        <f>Inflation!B212/100</f>
        <v>2.38809E-2</v>
      </c>
      <c r="E198">
        <f>OutputGap!I248</f>
        <v>-8.1601011814643153E-3</v>
      </c>
      <c r="F198" s="32">
        <f>R_FED!B226/100</f>
        <v>3.1814285714285712E-2</v>
      </c>
    </row>
    <row r="199" spans="1:8" x14ac:dyDescent="0.25">
      <c r="A199" s="25">
        <v>39539</v>
      </c>
      <c r="B199">
        <f>'Nominal Consumption'!G257/MZM!B209</f>
        <v>1.0262434865356427</v>
      </c>
      <c r="C199">
        <f>'R'!B309/100</f>
        <v>1.6266666666666665E-2</v>
      </c>
      <c r="D199">
        <f>Inflation!B213/100</f>
        <v>2.3362500000000001E-2</v>
      </c>
      <c r="E199">
        <f>OutputGap!I249</f>
        <v>-7.4132529893638516E-3</v>
      </c>
      <c r="F199" s="32">
        <f>R_FED!B227/100</f>
        <v>2.0847252747252746E-2</v>
      </c>
    </row>
    <row r="200" spans="1:8" x14ac:dyDescent="0.25">
      <c r="A200" s="25">
        <v>39630</v>
      </c>
      <c r="B200">
        <f>'Nominal Consumption'!G258/MZM!B210</f>
        <v>1.0219451331862333</v>
      </c>
      <c r="C200">
        <f>'R'!B310/100</f>
        <v>1.4933333333333333E-2</v>
      </c>
      <c r="D200">
        <f>Inflation!B214/100</f>
        <v>2.46667E-2</v>
      </c>
      <c r="E200">
        <f>OutputGap!I250</f>
        <v>-1.6958229392496735E-2</v>
      </c>
      <c r="F200" s="32">
        <f>R_FED!B228/100</f>
        <v>1.9406521739130437E-2</v>
      </c>
    </row>
    <row r="201" spans="1:8" x14ac:dyDescent="0.25">
      <c r="A201" s="25">
        <v>39722</v>
      </c>
      <c r="B201">
        <f>'Nominal Consumption'!G259/MZM!B211</f>
        <v>0.98249326775421197</v>
      </c>
      <c r="C201">
        <f>'R'!B311/100</f>
        <v>2.9666666666666669E-3</v>
      </c>
      <c r="D201">
        <f>Inflation!B215/100</f>
        <v>1.9995099999999998E-2</v>
      </c>
      <c r="E201">
        <f>OutputGap!I251</f>
        <v>-4.2645426147196665E-2</v>
      </c>
      <c r="F201" s="32">
        <f>R_FED!B229/100</f>
        <v>5.0532608695652171E-3</v>
      </c>
    </row>
    <row r="202" spans="1:8" x14ac:dyDescent="0.25">
      <c r="A202" s="25">
        <v>39814</v>
      </c>
      <c r="B202">
        <f>'Nominal Consumption'!G260/MZM!B212</f>
        <v>0.93025436340058265</v>
      </c>
      <c r="C202">
        <f>'R'!B312/100</f>
        <v>2.1333333333333334E-3</v>
      </c>
      <c r="D202">
        <f>Inflation!B216/100</f>
        <v>1.7536900000000001E-2</v>
      </c>
      <c r="E202">
        <f>OutputGap!I252</f>
        <v>-5.7369479504688646E-2</v>
      </c>
      <c r="F202" s="32">
        <f>R_FED!B230/100</f>
        <v>1.8444444444444443E-3</v>
      </c>
      <c r="G202" s="37">
        <f>R_FED_limits!B12/100</f>
        <v>2.5000000000000001E-3</v>
      </c>
      <c r="H202" s="37">
        <f>R_FED_limits!K12/100</f>
        <v>0</v>
      </c>
    </row>
    <row r="203" spans="1:8" x14ac:dyDescent="0.25">
      <c r="A203" s="25">
        <v>39904</v>
      </c>
      <c r="B203">
        <f>'Nominal Consumption'!G261/MZM!B213</f>
        <v>0.9135915466045017</v>
      </c>
      <c r="C203">
        <f>'R'!B313/100</f>
        <v>1.7333333333333335E-3</v>
      </c>
      <c r="D203">
        <f>Inflation!B217/100</f>
        <v>1.8299900000000001E-2</v>
      </c>
      <c r="E203">
        <f>OutputGap!I253</f>
        <v>-6.1976705759671548E-2</v>
      </c>
      <c r="F203" s="32">
        <f>R_FED!B231/100</f>
        <v>1.7802197802197803E-3</v>
      </c>
      <c r="G203" s="37">
        <f>R_FED_limits!B13/100</f>
        <v>2.5000000000000001E-3</v>
      </c>
      <c r="H203" s="37">
        <f>R_FED_limits!K13/100</f>
        <v>0</v>
      </c>
    </row>
    <row r="204" spans="1:8" x14ac:dyDescent="0.25">
      <c r="A204" s="25">
        <v>39995</v>
      </c>
      <c r="B204">
        <f>'Nominal Consumption'!G262/MZM!B214</f>
        <v>0.92083735190189153</v>
      </c>
      <c r="C204">
        <f>'R'!B314/100</f>
        <v>1.5666666666666667E-3</v>
      </c>
      <c r="D204">
        <f>Inflation!B218/100</f>
        <v>1.48027E-2</v>
      </c>
      <c r="E204">
        <f>OutputGap!I254</f>
        <v>-6.1296478517103785E-2</v>
      </c>
      <c r="F204" s="32">
        <f>R_FED!B232/100</f>
        <v>1.5434782608695651E-3</v>
      </c>
      <c r="G204" s="37">
        <f>R_FED_limits!B14/100</f>
        <v>2.5000000000000001E-3</v>
      </c>
      <c r="H204" s="37">
        <f>R_FED_limits!K14/100</f>
        <v>0</v>
      </c>
    </row>
    <row r="205" spans="1:8" x14ac:dyDescent="0.25">
      <c r="A205" s="25">
        <v>40087</v>
      </c>
      <c r="B205">
        <f>'Nominal Consumption'!G263/MZM!B215</f>
        <v>0.93445824509585373</v>
      </c>
      <c r="C205">
        <f>'R'!B315/100</f>
        <v>5.666666666666666E-4</v>
      </c>
      <c r="D205">
        <f>Inflation!B219/100</f>
        <v>1.7502200000000002E-2</v>
      </c>
      <c r="E205">
        <f>OutputGap!I255</f>
        <v>-5.3227681522518895E-2</v>
      </c>
      <c r="F205" s="32">
        <f>R_FED!B233/100</f>
        <v>1.1836956521739132E-3</v>
      </c>
      <c r="G205" s="37">
        <f>R_FED_limits!B15/100</f>
        <v>2.5000000000000001E-3</v>
      </c>
      <c r="H205" s="37">
        <f>R_FED_limits!K15/100</f>
        <v>0</v>
      </c>
    </row>
    <row r="206" spans="1:8" x14ac:dyDescent="0.25">
      <c r="A206" s="25">
        <v>40179</v>
      </c>
      <c r="B206">
        <f>'Nominal Consumption'!G264/MZM!B216</f>
        <v>0.95157086438335459</v>
      </c>
      <c r="C206">
        <f>'R'!B316/100</f>
        <v>1.0666666666666667E-3</v>
      </c>
      <c r="D206">
        <f>Inflation!B220/100</f>
        <v>1.34009E-2</v>
      </c>
      <c r="E206">
        <f>OutputGap!I256</f>
        <v>-5.2243491034490025E-2</v>
      </c>
      <c r="F206" s="32">
        <f>R_FED!B234/100</f>
        <v>1.3388888888888888E-3</v>
      </c>
      <c r="G206" s="37">
        <f>R_FED_limits!B16/100</f>
        <v>2.5000000000000001E-3</v>
      </c>
      <c r="H206" s="37">
        <f>R_FED_limits!K16/100</f>
        <v>0</v>
      </c>
    </row>
    <row r="207" spans="1:8" x14ac:dyDescent="0.25">
      <c r="A207" s="25">
        <v>40269</v>
      </c>
      <c r="B207">
        <f>'Nominal Consumption'!G265/MZM!B217</f>
        <v>0.96362999512239944</v>
      </c>
      <c r="C207">
        <f>'R'!B317/100</f>
        <v>1.4666666666666667E-3</v>
      </c>
      <c r="D207">
        <f>Inflation!B221/100</f>
        <v>9.5260999999999992E-3</v>
      </c>
      <c r="E207">
        <f>OutputGap!I257</f>
        <v>-4.6010720515235456E-2</v>
      </c>
      <c r="F207" s="32">
        <f>R_FED!B235/100</f>
        <v>1.9197802197802197E-3</v>
      </c>
      <c r="G207" s="37">
        <f>R_FED_limits!B17/100</f>
        <v>2.5000000000000001E-3</v>
      </c>
      <c r="H207" s="37">
        <f>R_FED_limits!K17/100</f>
        <v>0</v>
      </c>
    </row>
    <row r="208" spans="1:8" x14ac:dyDescent="0.25">
      <c r="A208" s="25">
        <v>40360</v>
      </c>
      <c r="B208">
        <f>'Nominal Consumption'!G266/MZM!B218</f>
        <v>0.96000575908189778</v>
      </c>
      <c r="C208">
        <f>'R'!B318/100</f>
        <v>1.5666666666666667E-3</v>
      </c>
      <c r="D208">
        <f>Inflation!B222/100</f>
        <v>8.9633999999999998E-3</v>
      </c>
      <c r="E208">
        <f>OutputGap!I258</f>
        <v>-4.1746503662088548E-2</v>
      </c>
      <c r="F208" s="32">
        <f>R_FED!B236/100</f>
        <v>1.8880434782608695E-3</v>
      </c>
      <c r="G208" s="37">
        <f>R_FED_limits!B18/100</f>
        <v>2.5000000000000001E-3</v>
      </c>
      <c r="H208" s="37">
        <f>R_FED_limits!K18/100</f>
        <v>0</v>
      </c>
    </row>
    <row r="209" spans="1:8" x14ac:dyDescent="0.25">
      <c r="A209" s="25">
        <v>40452</v>
      </c>
      <c r="B209">
        <f>'Nominal Consumption'!G267/MZM!B219</f>
        <v>0.95493235240602969</v>
      </c>
      <c r="C209">
        <f>'R'!B319/100</f>
        <v>1.3666666666666666E-3</v>
      </c>
      <c r="D209">
        <f>Inflation!B223/100</f>
        <v>6.4557E-3</v>
      </c>
      <c r="E209">
        <f>OutputGap!I259</f>
        <v>-3.9938750522610283E-2</v>
      </c>
      <c r="F209" s="32">
        <f>R_FED!B237/100</f>
        <v>1.8956521739130435E-3</v>
      </c>
      <c r="G209" s="37">
        <f>R_FED_limits!B19/100</f>
        <v>2.5000000000000001E-3</v>
      </c>
      <c r="H209" s="37">
        <f>R_FED_limits!K19/100</f>
        <v>0</v>
      </c>
    </row>
    <row r="210" spans="1:8" x14ac:dyDescent="0.25">
      <c r="A210" s="25">
        <v>40544</v>
      </c>
      <c r="B210">
        <f>'Nominal Consumption'!G268/MZM!B220</f>
        <v>0.95906180155600984</v>
      </c>
      <c r="C210">
        <f>'R'!B320/100</f>
        <v>1.2666666666666668E-3</v>
      </c>
      <c r="D210">
        <f>Inflation!B224/100</f>
        <v>1.10595E-2</v>
      </c>
      <c r="E210">
        <f>OutputGap!I260</f>
        <v>-4.567490402680064E-2</v>
      </c>
      <c r="F210" s="32">
        <f>R_FED!B238/100</f>
        <v>1.5455555555555557E-3</v>
      </c>
      <c r="G210" s="37">
        <f>R_FED_limits!B20/100</f>
        <v>2.5000000000000001E-3</v>
      </c>
      <c r="H210" s="37">
        <f>R_FED_limits!K20/100</f>
        <v>0</v>
      </c>
    </row>
    <row r="211" spans="1:8" x14ac:dyDescent="0.25">
      <c r="A211" s="25">
        <v>40634</v>
      </c>
      <c r="B211">
        <f>'Nominal Consumption'!G269/MZM!B221</f>
        <v>0.94773807274210065</v>
      </c>
      <c r="C211">
        <f>'R'!B321/100</f>
        <v>4.6666666666666666E-4</v>
      </c>
      <c r="D211">
        <f>Inflation!B225/100</f>
        <v>1.4511799999999998E-2</v>
      </c>
      <c r="E211">
        <f>OutputGap!I261</f>
        <v>-4.2001832213952157E-2</v>
      </c>
      <c r="F211" s="32">
        <f>R_FED!B239/100</f>
        <v>9.4615384615384613E-4</v>
      </c>
      <c r="G211" s="37">
        <f>R_FED_limits!B21/100</f>
        <v>2.5000000000000001E-3</v>
      </c>
      <c r="H211" s="37">
        <f>R_FED_limits!K21/100</f>
        <v>0</v>
      </c>
    </row>
    <row r="212" spans="1:8" x14ac:dyDescent="0.25">
      <c r="A212" s="25">
        <v>40725</v>
      </c>
      <c r="B212">
        <f>'Nominal Consumption'!G270/MZM!B222</f>
        <v>0.9236410767122234</v>
      </c>
      <c r="C212">
        <f>'R'!B322/100</f>
        <v>2.3333333333333333E-4</v>
      </c>
      <c r="D212">
        <f>Inflation!B226/100</f>
        <v>1.89818E-2</v>
      </c>
      <c r="E212">
        <f>OutputGap!I262</f>
        <v>-4.5854107621587148E-2</v>
      </c>
      <c r="F212" s="32">
        <f>R_FED!B240/100</f>
        <v>8.3586956521739127E-4</v>
      </c>
      <c r="G212" s="37">
        <f>R_FED_limits!B22/100</f>
        <v>2.5000000000000001E-3</v>
      </c>
      <c r="H212" s="37">
        <f>R_FED_limits!K22/100</f>
        <v>0</v>
      </c>
    </row>
    <row r="213" spans="1:8" x14ac:dyDescent="0.25">
      <c r="A213" s="25">
        <v>40817</v>
      </c>
      <c r="B213">
        <f>'Nominal Consumption'!G271/MZM!B223</f>
        <v>0.91228206574663806</v>
      </c>
      <c r="C213">
        <f>'R'!B323/100</f>
        <v>1.3333333333333334E-4</v>
      </c>
      <c r="D213">
        <f>Inflation!B227/100</f>
        <v>2.1743199999999997E-2</v>
      </c>
      <c r="E213">
        <f>OutputGap!I263</f>
        <v>-3.7986857856593795E-2</v>
      </c>
      <c r="F213" s="32">
        <f>R_FED!B241/100</f>
        <v>7.4347826086956521E-4</v>
      </c>
      <c r="G213" s="37">
        <f>R_FED_limits!B23/100</f>
        <v>2.5000000000000001E-3</v>
      </c>
      <c r="H213" s="37">
        <f>R_FED_limits!K23/100</f>
        <v>0</v>
      </c>
    </row>
    <row r="214" spans="1:8" x14ac:dyDescent="0.25">
      <c r="A214" s="25">
        <v>40909</v>
      </c>
      <c r="B214">
        <f>'Nominal Consumption'!G272/MZM!B224</f>
        <v>0.9093571032470128</v>
      </c>
      <c r="C214">
        <f>'R'!B324/100</f>
        <v>6.6666666666666664E-4</v>
      </c>
      <c r="D214">
        <f>Inflation!B228/100</f>
        <v>2.2284799999999997E-2</v>
      </c>
      <c r="E214">
        <f>OutputGap!I264</f>
        <v>-3.3927477144790982E-2</v>
      </c>
      <c r="F214" s="32">
        <f>R_FED!B242/100</f>
        <v>1.0417582417582417E-3</v>
      </c>
      <c r="G214" s="37">
        <f>R_FED_limits!B24/100</f>
        <v>2.5000000000000001E-3</v>
      </c>
      <c r="H214" s="37">
        <f>R_FED_limits!K24/100</f>
        <v>0</v>
      </c>
    </row>
    <row r="215" spans="1:8" x14ac:dyDescent="0.25">
      <c r="A215" s="25">
        <v>41000</v>
      </c>
      <c r="B215">
        <f>'Nominal Consumption'!G273/MZM!B225</f>
        <v>0.89958833038492036</v>
      </c>
      <c r="C215">
        <f>'R'!B325/100</f>
        <v>8.6666666666666674E-4</v>
      </c>
      <c r="D215">
        <f>Inflation!B229/100</f>
        <v>2.2529E-2</v>
      </c>
      <c r="E215">
        <f>OutputGap!I265</f>
        <v>-3.3477497643352984E-2</v>
      </c>
      <c r="F215" s="32">
        <f>R_FED!B243/100</f>
        <v>1.523076923076923E-3</v>
      </c>
      <c r="G215" s="37">
        <f>R_FED_limits!B25/100</f>
        <v>2.5000000000000001E-3</v>
      </c>
      <c r="H215" s="37">
        <f>R_FED_limits!K25/100</f>
        <v>0</v>
      </c>
    </row>
    <row r="216" spans="1:8" x14ac:dyDescent="0.25">
      <c r="A216" s="25">
        <v>41091</v>
      </c>
      <c r="B216">
        <f>'Nominal Consumption'!G274/MZM!B226</f>
        <v>0.8842270626589761</v>
      </c>
      <c r="C216">
        <f>'R'!B326/100</f>
        <v>1.0333333333333334E-3</v>
      </c>
      <c r="D216">
        <f>Inflation!B230/100</f>
        <v>2.0177299999999999E-2</v>
      </c>
      <c r="E216">
        <f>OutputGap!I266</f>
        <v>-3.6051326132677995E-2</v>
      </c>
      <c r="F216" s="32">
        <f>R_FED!B244/100</f>
        <v>1.4434782608695651E-3</v>
      </c>
      <c r="G216" s="37">
        <f>R_FED_limits!B26/100</f>
        <v>2.5000000000000001E-3</v>
      </c>
      <c r="H216" s="37">
        <f>R_FED_limits!K26/100</f>
        <v>0</v>
      </c>
    </row>
    <row r="217" spans="1:8" x14ac:dyDescent="0.25">
      <c r="A217" s="25">
        <v>41183</v>
      </c>
      <c r="B217">
        <f>'Nominal Consumption'!G275/MZM!B227</f>
        <v>0.87303049688896672</v>
      </c>
      <c r="C217">
        <f>'R'!B327/100</f>
        <v>8.6666666666666674E-4</v>
      </c>
      <c r="D217">
        <f>Inflation!B231/100</f>
        <v>1.949E-2</v>
      </c>
      <c r="E217">
        <f>OutputGap!I267</f>
        <v>-3.8897175099079875E-2</v>
      </c>
      <c r="F217" s="32">
        <f>R_FED!B245/100</f>
        <v>1.6119565217391305E-3</v>
      </c>
      <c r="G217" s="37">
        <f>R_FED_limits!B27/100</f>
        <v>2.5000000000000001E-3</v>
      </c>
      <c r="H217" s="37">
        <f>R_FED_limits!K27/100</f>
        <v>0</v>
      </c>
    </row>
    <row r="218" spans="1:8" x14ac:dyDescent="0.25">
      <c r="A218" s="25">
        <v>41275</v>
      </c>
      <c r="B218">
        <f>'Nominal Consumption'!G276/MZM!B228</f>
        <v>0.86378708361190581</v>
      </c>
      <c r="C218">
        <f>'R'!B328/100</f>
        <v>8.6666666666666674E-4</v>
      </c>
      <c r="D218">
        <f>Inflation!B232/100</f>
        <v>1.9291700000000002E-2</v>
      </c>
      <c r="E218">
        <f>OutputGap!I268</f>
        <v>-3.4116203076120358E-2</v>
      </c>
      <c r="F218" s="32">
        <f>R_FED!B246/100</f>
        <v>1.4366666666666666E-3</v>
      </c>
      <c r="G218" s="37">
        <f>R_FED_limits!B28/100</f>
        <v>2.5000000000000001E-3</v>
      </c>
      <c r="H218" s="37">
        <f>R_FED_limits!K28/100</f>
        <v>0</v>
      </c>
    </row>
    <row r="219" spans="1:8" x14ac:dyDescent="0.25">
      <c r="A219" s="25">
        <v>41365</v>
      </c>
      <c r="B219">
        <f>'Nominal Consumption'!G277/MZM!B229</f>
        <v>0.85461184290680758</v>
      </c>
      <c r="C219">
        <f>'R'!B329/100</f>
        <v>5.0000000000000001E-4</v>
      </c>
      <c r="D219">
        <f>Inflation!B233/100</f>
        <v>1.66135E-2</v>
      </c>
      <c r="E219">
        <f>OutputGap!I269</f>
        <v>-3.6989451313593977E-2</v>
      </c>
      <c r="F219" s="32">
        <f>R_FED!B247/100</f>
        <v>1.1582417582417582E-3</v>
      </c>
      <c r="G219" s="37">
        <f>R_FED_limits!B29/100</f>
        <v>2.5000000000000001E-3</v>
      </c>
      <c r="H219" s="37">
        <f>R_FED_limits!K29/100</f>
        <v>0</v>
      </c>
    </row>
    <row r="220" spans="1:8" x14ac:dyDescent="0.25">
      <c r="A220" s="25">
        <v>41456</v>
      </c>
      <c r="B220">
        <f>'Nominal Consumption'!G278/MZM!B230</f>
        <v>0.84787751951377877</v>
      </c>
      <c r="C220">
        <f>'R'!B330/100</f>
        <v>3.3333333333333332E-4</v>
      </c>
      <c r="D220">
        <f>Inflation!B234/100</f>
        <v>1.7447799999999999E-2</v>
      </c>
      <c r="E220">
        <f>OutputGap!I270</f>
        <v>-3.3317629246601185E-2</v>
      </c>
      <c r="F220" s="32">
        <f>R_FED!B248/100</f>
        <v>8.5217391304347829E-4</v>
      </c>
      <c r="G220" s="37">
        <f>R_FED_limits!B30/100</f>
        <v>2.5000000000000001E-3</v>
      </c>
      <c r="H220" s="37">
        <f>R_FED_limits!K30/100</f>
        <v>0</v>
      </c>
    </row>
    <row r="221" spans="1:8" x14ac:dyDescent="0.25">
      <c r="A221" s="25">
        <v>41548</v>
      </c>
      <c r="B221">
        <f>'Nominal Consumption'!G279/MZM!B231</f>
        <v>0.84466690584629867</v>
      </c>
      <c r="C221">
        <f>'R'!B331/100</f>
        <v>6.333333333333334E-4</v>
      </c>
      <c r="D221">
        <f>Inflation!B235/100</f>
        <v>1.72315E-2</v>
      </c>
      <c r="E221">
        <f>OutputGap!I271</f>
        <v>-2.9552231509741057E-2</v>
      </c>
      <c r="F221" s="32">
        <f>R_FED!B249/100</f>
        <v>8.554347826086957E-4</v>
      </c>
      <c r="G221" s="37">
        <f>R_FED_limits!B31/100</f>
        <v>2.5000000000000001E-3</v>
      </c>
      <c r="H221" s="37">
        <f>R_FED_limits!K31/100</f>
        <v>0</v>
      </c>
    </row>
    <row r="222" spans="1:8" x14ac:dyDescent="0.25">
      <c r="A222" s="25">
        <v>41640</v>
      </c>
      <c r="B222">
        <f>'Nominal Consumption'!G280/MZM!B232</f>
        <v>0.84020764749885901</v>
      </c>
      <c r="C222">
        <f>'R'!B332/100</f>
        <v>4.6666666666666666E-4</v>
      </c>
      <c r="D222">
        <f>Inflation!B236/100</f>
        <v>1.60251E-2</v>
      </c>
      <c r="E222">
        <f>OutputGap!I272</f>
        <v>-3.6609643669867076E-2</v>
      </c>
      <c r="F222" s="32">
        <f>R_FED!B250/100</f>
        <v>7.2222222222222219E-4</v>
      </c>
      <c r="G222" s="37">
        <f>R_FED_limits!B32/100</f>
        <v>2.5000000000000001E-3</v>
      </c>
      <c r="H222" s="37">
        <f>R_FED_limits!K32/100</f>
        <v>0</v>
      </c>
    </row>
    <row r="223" spans="1:8" x14ac:dyDescent="0.25">
      <c r="A223" s="25">
        <v>41730</v>
      </c>
      <c r="B223">
        <f>'Nominal Consumption'!G281/MZM!B233</f>
        <v>0.84120772946859912</v>
      </c>
      <c r="C223">
        <f>'R'!B333/100</f>
        <v>3.3333333333333332E-4</v>
      </c>
      <c r="D223">
        <f>Inflation!B237/100</f>
        <v>1.8965099999999999E-2</v>
      </c>
      <c r="E223">
        <f>OutputGap!I273</f>
        <v>-2.7424906084984119E-2</v>
      </c>
      <c r="F223" s="32">
        <f>R_FED!B251/100</f>
        <v>9.0989010989010993E-4</v>
      </c>
      <c r="G223" s="37">
        <f>R_FED_limits!B33/100</f>
        <v>2.5000000000000001E-3</v>
      </c>
      <c r="H223" s="37">
        <f>R_FED_limits!K33/100</f>
        <v>0</v>
      </c>
    </row>
    <row r="224" spans="1:8" x14ac:dyDescent="0.25">
      <c r="A224" s="25">
        <v>41821</v>
      </c>
      <c r="B224">
        <f>'Nominal Consumption'!G282/MZM!B234</f>
        <v>0.84242864330742062</v>
      </c>
      <c r="C224">
        <f>'R'!B334/100</f>
        <v>2.6666666666666668E-4</v>
      </c>
      <c r="D224">
        <f>Inflation!B238/100</f>
        <v>1.77404E-2</v>
      </c>
      <c r="E224">
        <f>OutputGap!I274</f>
        <v>-1.9605502001770001E-2</v>
      </c>
      <c r="F224" s="32">
        <f>R_FED!B252/100</f>
        <v>8.9130434782608693E-4</v>
      </c>
      <c r="G224" s="37">
        <f>R_FED_limits!B34/100</f>
        <v>2.5000000000000001E-3</v>
      </c>
      <c r="H224" s="37">
        <f>R_FED_limits!K34/100</f>
        <v>0</v>
      </c>
    </row>
    <row r="225" spans="1:8" x14ac:dyDescent="0.25">
      <c r="A225" s="25">
        <v>41913</v>
      </c>
      <c r="B225">
        <f>'Nominal Consumption'!G283/MZM!B235</f>
        <v>0.83844649415866035</v>
      </c>
      <c r="C225">
        <f>'R'!B335/100</f>
        <v>2.3333333333333333E-4</v>
      </c>
      <c r="D225">
        <f>Inflation!B239/100</f>
        <v>1.7271000000000002E-2</v>
      </c>
      <c r="E225">
        <f>OutputGap!I275</f>
        <v>-1.8330792256371558E-2</v>
      </c>
      <c r="F225" s="32">
        <f>R_FED!B253/100</f>
        <v>1.0130434782608694E-3</v>
      </c>
      <c r="G225" s="37">
        <f>R_FED_limits!B35/100</f>
        <v>2.5000000000000001E-3</v>
      </c>
      <c r="H225" s="37">
        <f>R_FED_limits!K35/100</f>
        <v>0</v>
      </c>
    </row>
    <row r="226" spans="1:8" x14ac:dyDescent="0.25">
      <c r="A226" s="25">
        <v>42005</v>
      </c>
      <c r="B226">
        <f>'Nominal Consumption'!G284/MZM!B236</f>
        <v>0.82531649755425041</v>
      </c>
      <c r="C226">
        <f>'R'!B336/100</f>
        <v>2.6666666666666668E-4</v>
      </c>
      <c r="D226">
        <f>Inflation!B240/100</f>
        <v>1.6884200000000002E-2</v>
      </c>
      <c r="E226">
        <f>OutputGap!I276</f>
        <v>-1.3203025586701536E-2</v>
      </c>
      <c r="F226" s="32">
        <f>R_FED!B254/100</f>
        <v>1.1288888888888889E-3</v>
      </c>
      <c r="G226" s="37">
        <f>R_FED_limits!B36/100</f>
        <v>2.5000000000000001E-3</v>
      </c>
      <c r="H226" s="37">
        <f>R_FED_limits!K36/100</f>
        <v>0</v>
      </c>
    </row>
    <row r="227" spans="1:8" x14ac:dyDescent="0.25">
      <c r="A227" s="25">
        <v>42095</v>
      </c>
      <c r="B227">
        <f>'Nominal Consumption'!G285/MZM!B237</f>
        <v>0.82496480341665612</v>
      </c>
      <c r="C227">
        <f>'R'!B337/100</f>
        <v>2.0000000000000001E-4</v>
      </c>
      <c r="D227">
        <f>Inflation!B241/100</f>
        <v>1.7769999999999998E-2</v>
      </c>
      <c r="E227">
        <f>OutputGap!I277</f>
        <v>-1.07837347662234E-2</v>
      </c>
      <c r="F227" s="32">
        <f>R_FED!B255/100</f>
        <v>1.2560439560439559E-3</v>
      </c>
      <c r="G227" s="37">
        <f>R_FED_limits!B37/100</f>
        <v>2.5000000000000001E-3</v>
      </c>
      <c r="H227" s="37">
        <f>R_FED_limits!K37/100</f>
        <v>0</v>
      </c>
    </row>
    <row r="228" spans="1:8" x14ac:dyDescent="0.25">
      <c r="A228" s="25">
        <v>42186</v>
      </c>
      <c r="B228">
        <f>'Nominal Consumption'!G286/MZM!B238</f>
        <v>0.8210805766173791</v>
      </c>
      <c r="C228">
        <f>'R'!B338/100</f>
        <v>4.0000000000000002E-4</v>
      </c>
      <c r="D228">
        <f>Inflation!B242/100</f>
        <v>1.8608100000000002E-2</v>
      </c>
      <c r="E228">
        <f>OutputGap!I278</f>
        <v>-1.1429171827689988E-2</v>
      </c>
      <c r="F228" s="32">
        <f>R_FED!B256/100</f>
        <v>1.3478260869565217E-3</v>
      </c>
      <c r="G228" s="37">
        <f>R_FED_limits!B38/100</f>
        <v>2.5000000000000001E-3</v>
      </c>
      <c r="H228" s="37">
        <f>R_FED_limits!K38/100</f>
        <v>0</v>
      </c>
    </row>
    <row r="229" spans="1:8" x14ac:dyDescent="0.25">
      <c r="A229" s="25">
        <v>42278</v>
      </c>
      <c r="B229">
        <f>'Nominal Consumption'!G287/MZM!B239</f>
        <v>0.81326680065777457</v>
      </c>
      <c r="C229">
        <f>'R'!B339/100</f>
        <v>1.2333333333333335E-3</v>
      </c>
      <c r="D229">
        <f>Inflation!B243/100</f>
        <v>1.9942000000000001E-2</v>
      </c>
      <c r="E229">
        <f>OutputGap!I279</f>
        <v>-1.4026277256576711E-2</v>
      </c>
      <c r="F229" s="32">
        <f>R_FED!B257/100</f>
        <v>1.6108695652173914E-3</v>
      </c>
      <c r="G229" s="37">
        <f>R_FED_limits!B39/100</f>
        <v>2.9347826086956524E-3</v>
      </c>
      <c r="H229" s="37">
        <f>R_FED_limits!K39/100</f>
        <v>4.3478260869565214E-4</v>
      </c>
    </row>
    <row r="230" spans="1:8" x14ac:dyDescent="0.25">
      <c r="A230" s="25">
        <v>42370</v>
      </c>
      <c r="B230">
        <f>'Nominal Consumption'!G288/MZM!B240</f>
        <v>0.80768721912033214</v>
      </c>
      <c r="C230">
        <f>'R'!B340/100</f>
        <v>2.8666666666666667E-3</v>
      </c>
      <c r="D230">
        <f>Inflation!B244/100</f>
        <v>2.2123199999999999E-2</v>
      </c>
      <c r="E230">
        <f>OutputGap!I280</f>
        <v>-1.2568314188835653E-2</v>
      </c>
      <c r="F230" s="32">
        <f>R_FED!B258/100</f>
        <v>3.597802197802198E-3</v>
      </c>
      <c r="G230" s="37">
        <f>R_FED_limits!B40/100</f>
        <v>5.0000000000000001E-3</v>
      </c>
      <c r="H230" s="37">
        <f>R_FED_limits!K40/100</f>
        <v>2.5000000000000001E-3</v>
      </c>
    </row>
    <row r="231" spans="1:8" x14ac:dyDescent="0.25">
      <c r="A231" s="25">
        <v>42461</v>
      </c>
      <c r="B231">
        <f>'Nominal Consumption'!G289/MZM!B241</f>
        <v>0.80217655471554317</v>
      </c>
      <c r="C231">
        <f>'R'!B341/100</f>
        <v>2.5666666666666667E-3</v>
      </c>
      <c r="D231">
        <f>Inflation!B245/100</f>
        <v>2.1845300000000002E-2</v>
      </c>
      <c r="E231">
        <f>OutputGap!I281</f>
        <v>-1.3514461029247658E-2</v>
      </c>
      <c r="F231" s="32">
        <f>R_FED!B259/100</f>
        <v>3.6934065934065936E-3</v>
      </c>
      <c r="G231" s="37">
        <f>R_FED_limits!B41/100</f>
        <v>5.0000000000000001E-3</v>
      </c>
      <c r="H231" s="37">
        <f>R_FED_limits!K41/100</f>
        <v>2.5000000000000001E-3</v>
      </c>
    </row>
    <row r="232" spans="1:8" x14ac:dyDescent="0.25">
      <c r="A232" s="25">
        <v>42552</v>
      </c>
      <c r="B232">
        <f>'Nominal Consumption'!G290/MZM!B242</f>
        <v>0.79753438741767868</v>
      </c>
      <c r="C232">
        <f>'R'!B342/100</f>
        <v>2.9666666666666669E-3</v>
      </c>
      <c r="D232">
        <f>Inflation!B246/100</f>
        <v>2.21944E-2</v>
      </c>
      <c r="E232">
        <f>OutputGap!I282</f>
        <v>-1.2101512856635677E-2</v>
      </c>
      <c r="F232" s="32">
        <f>R_FED!B260/100</f>
        <v>3.948913043478261E-3</v>
      </c>
      <c r="G232" s="37">
        <f>R_FED_limits!B42/100</f>
        <v>5.0000000000000001E-3</v>
      </c>
      <c r="H232" s="37">
        <f>R_FED_limits!K42/100</f>
        <v>2.5000000000000001E-3</v>
      </c>
    </row>
    <row r="233" spans="1:8" x14ac:dyDescent="0.25">
      <c r="A233" s="25">
        <v>42644</v>
      </c>
      <c r="B233">
        <f>'Nominal Consumption'!G291/MZM!B243</f>
        <v>0.79845870297778698</v>
      </c>
      <c r="C233">
        <f>'R'!B343/100</f>
        <v>4.3E-3</v>
      </c>
      <c r="D233">
        <f>Inflation!B247/100</f>
        <v>2.1804500000000001E-2</v>
      </c>
      <c r="E233">
        <f>OutputGap!I283</f>
        <v>-9.810703367306774E-3</v>
      </c>
      <c r="F233" s="32">
        <f>R_FED!B261/100</f>
        <v>4.4815217391304344E-3</v>
      </c>
      <c r="G233" s="37">
        <f>R_FED_limits!B43/100</f>
        <v>5.4891304347826084E-3</v>
      </c>
      <c r="H233" s="37">
        <f>R_FED_limits!K43/100</f>
        <v>2.9891304347826088E-3</v>
      </c>
    </row>
    <row r="234" spans="1:8" x14ac:dyDescent="0.25">
      <c r="A234" s="25">
        <v>42736</v>
      </c>
      <c r="B234">
        <f>'Nominal Consumption'!G292/MZM!B244</f>
        <v>0.80049997732940381</v>
      </c>
      <c r="C234">
        <f>'R'!B344/100</f>
        <v>5.8999999999999999E-3</v>
      </c>
      <c r="D234">
        <f>Inflation!B248/100</f>
        <v>2.1334800000000001E-2</v>
      </c>
      <c r="E234">
        <f>OutputGap!I284</f>
        <v>-8.1239209823961139E-3</v>
      </c>
      <c r="F234" s="32">
        <f>R_FED!B262/100</f>
        <v>6.9888888888888891E-3</v>
      </c>
      <c r="G234" s="37">
        <f>R_FED_limits!B44/100</f>
        <v>7.9444444444444432E-3</v>
      </c>
      <c r="H234" s="37">
        <f>R_FED_limits!K44/100</f>
        <v>5.4444444444444436E-3</v>
      </c>
    </row>
    <row r="235" spans="1:8" x14ac:dyDescent="0.25">
      <c r="A235" s="25">
        <v>42826</v>
      </c>
      <c r="B235">
        <f>'Nominal Consumption'!G293/MZM!B245</f>
        <v>0.79556155442293353</v>
      </c>
      <c r="C235">
        <f>'R'!B345/100</f>
        <v>8.8999999999999999E-3</v>
      </c>
      <c r="D235">
        <f>Inflation!B249/100</f>
        <v>1.79192E-2</v>
      </c>
      <c r="E235">
        <f>OutputGap!I285</f>
        <v>-7.8794541508961161E-3</v>
      </c>
      <c r="F235" s="32">
        <f>R_FED!B263/100</f>
        <v>9.4736263736263735E-3</v>
      </c>
      <c r="G235" s="37">
        <f>R_FED_limits!B45/100</f>
        <v>1.0439560439560441E-2</v>
      </c>
      <c r="H235" s="37">
        <f>R_FED_limits!K45/100</f>
        <v>7.9395604395604384E-3</v>
      </c>
    </row>
    <row r="236" spans="1:8" x14ac:dyDescent="0.25">
      <c r="A236" s="25">
        <v>42917</v>
      </c>
      <c r="B236">
        <f>'Nominal Consumption'!G294/MZM!B246</f>
        <v>0.79490470798609336</v>
      </c>
      <c r="C236">
        <f>'R'!B346/100</f>
        <v>1.0366666666666666E-2</v>
      </c>
      <c r="D236">
        <f>Inflation!B250/100</f>
        <v>1.6899600000000001E-2</v>
      </c>
      <c r="E236">
        <f>OutputGap!I286</f>
        <v>-4.7695238197817368E-3</v>
      </c>
      <c r="F236" s="32">
        <f>R_FED!B264/100</f>
        <v>1.153695652173913E-2</v>
      </c>
      <c r="G236" s="37">
        <f>R_FED_limits!B46/100</f>
        <v>1.2500000000000001E-2</v>
      </c>
      <c r="H236" s="37">
        <f>R_FED_limits!K46/100</f>
        <v>0.01</v>
      </c>
    </row>
    <row r="237" spans="1:8" x14ac:dyDescent="0.25">
      <c r="A237" s="25">
        <v>43009</v>
      </c>
      <c r="B237">
        <f>'Nominal Consumption'!G295/MZM!B247</f>
        <v>0.7988905798738194</v>
      </c>
      <c r="C237">
        <f>'R'!B347/100</f>
        <v>1.2066666666666668E-2</v>
      </c>
      <c r="D237">
        <f>Inflation!B251/100</f>
        <v>1.7687999999999999E-2</v>
      </c>
      <c r="E237">
        <f>OutputGap!I287</f>
        <v>4.8826064302993937E-4</v>
      </c>
      <c r="F237" s="32">
        <f>R_FED!B265/100</f>
        <v>1.2046739130434782E-2</v>
      </c>
      <c r="G237" s="37">
        <f>R_FED_limits!B47/100</f>
        <v>1.2989130434782609E-2</v>
      </c>
      <c r="H237" s="37">
        <f>R_FED_limits!K47/100</f>
        <v>1.048913043478261E-2</v>
      </c>
    </row>
    <row r="238" spans="1:8" x14ac:dyDescent="0.25">
      <c r="A238" s="25">
        <v>43101</v>
      </c>
      <c r="B238">
        <f>'Nominal Consumption'!G296/MZM!B248</f>
        <v>0.80239842572105502</v>
      </c>
      <c r="C238">
        <f>'R'!B348/100</f>
        <v>1.5600000000000001E-2</v>
      </c>
      <c r="D238">
        <f>Inflation!B252/100</f>
        <v>1.90736E-2</v>
      </c>
      <c r="E238">
        <f>OutputGap!I288</f>
        <v>5.4004384310393193E-3</v>
      </c>
      <c r="F238" s="32">
        <f>R_FED!B266/100</f>
        <v>1.447E-2</v>
      </c>
      <c r="G238" s="37">
        <f>R_FED_limits!B48/100</f>
        <v>1.5277777777777779E-2</v>
      </c>
      <c r="H238" s="37">
        <f>R_FED_limits!K48/100</f>
        <v>1.2777777777777779E-2</v>
      </c>
    </row>
    <row r="239" spans="1:8" x14ac:dyDescent="0.25">
      <c r="A239" s="25">
        <v>43191</v>
      </c>
      <c r="B239">
        <f>'Nominal Consumption'!G297/MZM!B249</f>
        <v>0.80522553483050685</v>
      </c>
      <c r="C239">
        <f>'R'!B349/100</f>
        <v>1.84E-2</v>
      </c>
      <c r="D239">
        <f>Inflation!B253/100</f>
        <v>2.2209799999999998E-2</v>
      </c>
      <c r="E239">
        <f>OutputGap!I289</f>
        <v>7.5868778204267696E-3</v>
      </c>
      <c r="F239" s="32">
        <f>R_FED!B267/100</f>
        <v>1.7369230769230769E-2</v>
      </c>
      <c r="G239" s="37">
        <f>R_FED_limits!B49/100</f>
        <v>1.7967032967032968E-2</v>
      </c>
      <c r="H239" s="37">
        <f>R_FED_limits!K49/100</f>
        <v>1.5467032967032968E-2</v>
      </c>
    </row>
    <row r="240" spans="1:8" x14ac:dyDescent="0.25">
      <c r="A240" s="25">
        <v>43282</v>
      </c>
      <c r="B240">
        <f>'Nominal Consumption'!G298/MZM!B250</f>
        <v>0.80942230589323805</v>
      </c>
      <c r="C240">
        <f>'R'!B350/100</f>
        <v>2.0400000000000001E-2</v>
      </c>
      <c r="D240">
        <f>Inflation!B254/100</f>
        <v>2.2594E-2</v>
      </c>
      <c r="E240">
        <f>OutputGap!I290</f>
        <v>8.2518542581173325E-3</v>
      </c>
      <c r="F240" s="32">
        <f>R_FED!B268/100</f>
        <v>1.9261956521739131E-2</v>
      </c>
      <c r="G240" s="37">
        <f>R_FED_limits!B50/100</f>
        <v>2.0108695652173911E-2</v>
      </c>
      <c r="H240" s="37">
        <f>R_FED_limits!K50/100</f>
        <v>1.7608695652173913E-2</v>
      </c>
    </row>
    <row r="241" spans="1:8" x14ac:dyDescent="0.25">
      <c r="A241" s="25">
        <v>43374</v>
      </c>
      <c r="B241">
        <f>'Nominal Consumption'!G299/MZM!B251</f>
        <v>0.81352683404980497</v>
      </c>
      <c r="C241">
        <f>'R'!B351/100</f>
        <v>2.3166666666666669E-2</v>
      </c>
      <c r="D241">
        <f>Inflation!B255/100</f>
        <v>2.1920000000000002E-2</v>
      </c>
      <c r="E241">
        <f>OutputGap!I291</f>
        <v>6.932314294666903E-3</v>
      </c>
      <c r="F241" s="32">
        <f>R_FED!B269/100</f>
        <v>2.2201086956521739E-2</v>
      </c>
      <c r="G241" s="37">
        <f>R_FED_limits!B51/100</f>
        <v>2.2826086956521739E-2</v>
      </c>
      <c r="H241" s="37">
        <f>R_FED_limits!K51/100</f>
        <v>2.0326086956521737E-2</v>
      </c>
    </row>
    <row r="242" spans="1:8" x14ac:dyDescent="0.25">
      <c r="A242" s="25">
        <v>43466</v>
      </c>
      <c r="B242">
        <f>'Nominal Consumption'!G300/MZM!B252</f>
        <v>0.80860339919448365</v>
      </c>
      <c r="C242">
        <f>'R'!B352/100</f>
        <v>2.3866666666666668E-2</v>
      </c>
      <c r="D242">
        <f>Inflation!B256/100</f>
        <v>2.0906400000000002E-2</v>
      </c>
      <c r="E242">
        <f>OutputGap!I292</f>
        <v>9.554400664186221E-3</v>
      </c>
      <c r="F242" s="32">
        <f>R_FED!B270/100</f>
        <v>2.4017777777777777E-2</v>
      </c>
      <c r="G242" s="37">
        <f>R_FED_limits!B52/100</f>
        <v>2.5000000000000001E-2</v>
      </c>
      <c r="H242" s="37">
        <f>R_FED_limits!K52/100</f>
        <v>2.2499999999999999E-2</v>
      </c>
    </row>
    <row r="243" spans="1:8" x14ac:dyDescent="0.25">
      <c r="A243" s="25">
        <v>43556</v>
      </c>
      <c r="B243">
        <f>'Nominal Consumption'!G301/MZM!B253</f>
        <v>0.80788873560161556</v>
      </c>
      <c r="C243">
        <f>'R'!B353/100</f>
        <v>2.3E-2</v>
      </c>
      <c r="D243">
        <f>Inflation!B257/100</f>
        <v>2.0744099999999998E-2</v>
      </c>
      <c r="E243">
        <f>OutputGap!I293</f>
        <v>8.6547916952601656E-3</v>
      </c>
      <c r="F243" s="32">
        <f>R_FED!B271/100</f>
        <v>2.3973626373626374E-2</v>
      </c>
      <c r="G243" s="37">
        <f>R_FED_limits!B53/100</f>
        <v>2.5000000000000001E-2</v>
      </c>
      <c r="H243" s="37">
        <f>R_FED_limits!K53/100</f>
        <v>2.2499999999999999E-2</v>
      </c>
    </row>
    <row r="244" spans="1:8" x14ac:dyDescent="0.25">
      <c r="A244" s="25">
        <v>43647</v>
      </c>
      <c r="B244">
        <f>'Nominal Consumption'!G302/MZM!B254</f>
        <v>0.79551644100580265</v>
      </c>
      <c r="C244">
        <f>'R'!B354/100</f>
        <v>1.9799999999999998E-2</v>
      </c>
      <c r="D244">
        <f>Inflation!B258/100</f>
        <v>2.3078500000000002E-2</v>
      </c>
      <c r="E244">
        <f>OutputGap!I294</f>
        <v>1.0429639239470618E-2</v>
      </c>
      <c r="F244" s="32">
        <f>R_FED!B272/100</f>
        <v>2.192173913043478E-2</v>
      </c>
      <c r="G244" s="37">
        <f>R_FED_limits!B54/100</f>
        <v>2.3016304347826089E-2</v>
      </c>
      <c r="H244" s="37">
        <f>R_FED_limits!K54/100</f>
        <v>2.051630434782609E-2</v>
      </c>
    </row>
    <row r="245" spans="1:8" x14ac:dyDescent="0.25">
      <c r="A245" s="25">
        <v>43739</v>
      </c>
      <c r="B245">
        <f>'Nominal Consumption'!G303/MZM!B255</f>
        <v>0.7823794194437752</v>
      </c>
      <c r="C245">
        <f>'R'!B355/100</f>
        <v>1.5766666666666665E-2</v>
      </c>
      <c r="D245">
        <f>Inflation!B259/100</f>
        <v>2.2933500000000002E-2</v>
      </c>
      <c r="E245">
        <f>OutputGap!I295</f>
        <v>1.1718938295422395E-2</v>
      </c>
      <c r="F245" s="32">
        <f>R_FED!B273/100</f>
        <v>1.6456521739130436E-2</v>
      </c>
      <c r="G245" s="37">
        <f>R_FED_limits!B55/100</f>
        <v>1.8315217391304348E-2</v>
      </c>
      <c r="H245" s="37">
        <f>R_FED_limits!K55/100</f>
        <v>1.581521739130435E-2</v>
      </c>
    </row>
    <row r="246" spans="1:8" x14ac:dyDescent="0.25">
      <c r="A246" s="25">
        <v>43831</v>
      </c>
      <c r="B246">
        <f>'Nominal Consumption'!G304/MZM!B256</f>
        <v>0.74930461579687813</v>
      </c>
      <c r="C246">
        <f>'R'!B356/100</f>
        <v>1.11E-2</v>
      </c>
      <c r="D246">
        <f>Inflation!B260/100</f>
        <v>2.2432799999999999E-2</v>
      </c>
      <c r="E246">
        <f>OutputGap!I296</f>
        <v>-5.5127783726079951E-3</v>
      </c>
      <c r="F246" s="32">
        <f>R_FED!B274/100</f>
        <v>1.2549450549450549E-2</v>
      </c>
      <c r="G246" s="37">
        <f>R_FED_limits!B56/100</f>
        <v>1.4038461538461538E-2</v>
      </c>
      <c r="H246" s="37">
        <f>R_FED_limits!K56/100</f>
        <v>1.1538461538461537E-2</v>
      </c>
    </row>
    <row r="247" spans="1:8" x14ac:dyDescent="0.25">
      <c r="A247" s="25">
        <v>43922</v>
      </c>
      <c r="B247">
        <f>'Nominal Consumption'!G305/MZM!B257</f>
        <v>0.56446220724120122</v>
      </c>
      <c r="C247">
        <f>'R'!B357/100</f>
        <v>1.4333333333333333E-3</v>
      </c>
      <c r="D247">
        <f>Inflation!B261/100</f>
        <v>1.2895200000000001E-2</v>
      </c>
      <c r="E247">
        <f>OutputGap!I297</f>
        <v>-0.10985984046983981</v>
      </c>
      <c r="F247" s="32">
        <f>R_FED!B275/100</f>
        <v>5.8791208791208788E-4</v>
      </c>
      <c r="G247" s="37">
        <f>R_FED_limits!B57/100</f>
        <v>2.5000000000000001E-3</v>
      </c>
      <c r="H247" s="37">
        <f>R_FED_limits!K57/100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5"/>
  <sheetViews>
    <sheetView workbookViewId="0">
      <selection activeCell="B8" sqref="B8"/>
    </sheetView>
  </sheetViews>
  <sheetFormatPr defaultColWidth="20.7109375" defaultRowHeight="15" x14ac:dyDescent="0.25"/>
  <cols>
    <col min="1" max="1" width="20.7109375" customWidth="1"/>
  </cols>
  <sheetData>
    <row r="1" spans="1:7" x14ac:dyDescent="0.25">
      <c r="A1" s="6" t="s">
        <v>0</v>
      </c>
      <c r="B1" s="6"/>
      <c r="D1" s="9" t="s">
        <v>0</v>
      </c>
      <c r="E1" s="9"/>
    </row>
    <row r="2" spans="1:7" x14ac:dyDescent="0.25">
      <c r="A2" s="6" t="s">
        <v>1</v>
      </c>
      <c r="B2" s="6"/>
      <c r="D2" s="9" t="s">
        <v>1</v>
      </c>
      <c r="E2" s="9"/>
    </row>
    <row r="3" spans="1:7" x14ac:dyDescent="0.25">
      <c r="A3" s="6" t="s">
        <v>2</v>
      </c>
      <c r="B3" s="6"/>
      <c r="D3" s="9" t="s">
        <v>2</v>
      </c>
      <c r="E3" s="9"/>
    </row>
    <row r="4" spans="1:7" x14ac:dyDescent="0.25">
      <c r="A4" s="6" t="s">
        <v>3</v>
      </c>
      <c r="B4" s="6"/>
      <c r="D4" s="9" t="s">
        <v>3</v>
      </c>
      <c r="E4" s="9"/>
    </row>
    <row r="5" spans="1:7" x14ac:dyDescent="0.25">
      <c r="A5" s="6" t="s">
        <v>4</v>
      </c>
      <c r="B5" s="6"/>
      <c r="D5" s="9" t="s">
        <v>4</v>
      </c>
      <c r="E5" s="9"/>
    </row>
    <row r="6" spans="1:7" x14ac:dyDescent="0.25">
      <c r="A6" s="6" t="s">
        <v>5</v>
      </c>
      <c r="B6" s="6"/>
      <c r="D6" s="9" t="s">
        <v>5</v>
      </c>
      <c r="E6" s="9"/>
    </row>
    <row r="8" spans="1:7" x14ac:dyDescent="0.25">
      <c r="A8" s="6" t="s">
        <v>6</v>
      </c>
      <c r="B8" s="6" t="s">
        <v>7</v>
      </c>
      <c r="D8" s="9" t="s">
        <v>10</v>
      </c>
      <c r="E8" s="9" t="s">
        <v>11</v>
      </c>
    </row>
    <row r="10" spans="1:7" x14ac:dyDescent="0.25">
      <c r="A10" s="6" t="s">
        <v>8</v>
      </c>
      <c r="B10" s="6"/>
      <c r="D10" s="9" t="s">
        <v>8</v>
      </c>
      <c r="E10" s="9"/>
      <c r="G10" t="s">
        <v>12</v>
      </c>
    </row>
    <row r="11" spans="1:7" x14ac:dyDescent="0.25">
      <c r="A11" s="6" t="s">
        <v>9</v>
      </c>
      <c r="B11" s="6" t="s">
        <v>6</v>
      </c>
      <c r="D11" s="9" t="s">
        <v>9</v>
      </c>
      <c r="E11" s="9" t="s">
        <v>10</v>
      </c>
    </row>
    <row r="12" spans="1:7" x14ac:dyDescent="0.25">
      <c r="A12" s="7">
        <v>17168</v>
      </c>
      <c r="B12" s="8">
        <v>74.872</v>
      </c>
      <c r="D12" s="10">
        <v>17168</v>
      </c>
      <c r="E12" s="11">
        <v>60.567</v>
      </c>
      <c r="G12" s="1">
        <f>E12+B12</f>
        <v>135.43899999999999</v>
      </c>
    </row>
    <row r="13" spans="1:7" x14ac:dyDescent="0.25">
      <c r="A13" s="7">
        <v>17258</v>
      </c>
      <c r="B13" s="8">
        <v>76.897000000000006</v>
      </c>
      <c r="D13" s="10">
        <v>17258</v>
      </c>
      <c r="E13" s="11">
        <v>61.783000000000001</v>
      </c>
      <c r="G13" s="1">
        <f t="shared" ref="G13:G76" si="0">E13+B13</f>
        <v>138.68</v>
      </c>
    </row>
    <row r="14" spans="1:7" x14ac:dyDescent="0.25">
      <c r="A14" s="7">
        <v>17349</v>
      </c>
      <c r="B14" s="8">
        <v>78.649000000000001</v>
      </c>
      <c r="D14" s="10">
        <v>17349</v>
      </c>
      <c r="E14" s="11">
        <v>63.124000000000002</v>
      </c>
      <c r="G14" s="1">
        <f t="shared" si="0"/>
        <v>141.773</v>
      </c>
    </row>
    <row r="15" spans="1:7" x14ac:dyDescent="0.25">
      <c r="A15" s="7">
        <v>17441</v>
      </c>
      <c r="B15" s="8">
        <v>79.965000000000003</v>
      </c>
      <c r="D15" s="10">
        <v>17441</v>
      </c>
      <c r="E15" s="11">
        <v>64.218999999999994</v>
      </c>
      <c r="G15" s="1">
        <f t="shared" si="0"/>
        <v>144.184</v>
      </c>
    </row>
    <row r="16" spans="1:7" x14ac:dyDescent="0.25">
      <c r="A16" s="7">
        <v>17533</v>
      </c>
      <c r="B16" s="8">
        <v>81.546000000000006</v>
      </c>
      <c r="D16" s="10">
        <v>17533</v>
      </c>
      <c r="E16" s="11">
        <v>65.278999999999996</v>
      </c>
      <c r="G16" s="1">
        <f t="shared" si="0"/>
        <v>146.82499999999999</v>
      </c>
    </row>
    <row r="17" spans="1:7" x14ac:dyDescent="0.25">
      <c r="A17" s="7">
        <v>17624</v>
      </c>
      <c r="B17" s="8">
        <v>83.168999999999997</v>
      </c>
      <c r="D17" s="10">
        <v>17624</v>
      </c>
      <c r="E17" s="11">
        <v>66.953999999999994</v>
      </c>
      <c r="G17" s="1">
        <f t="shared" si="0"/>
        <v>150.12299999999999</v>
      </c>
    </row>
    <row r="18" spans="1:7" x14ac:dyDescent="0.25">
      <c r="A18" s="7">
        <v>17715</v>
      </c>
      <c r="B18" s="8">
        <v>83.465000000000003</v>
      </c>
      <c r="D18" s="10">
        <v>17715</v>
      </c>
      <c r="E18" s="11">
        <v>68.33</v>
      </c>
      <c r="G18" s="1">
        <f t="shared" si="0"/>
        <v>151.79500000000002</v>
      </c>
    </row>
    <row r="19" spans="1:7" x14ac:dyDescent="0.25">
      <c r="A19" s="7">
        <v>17807</v>
      </c>
      <c r="B19" s="8">
        <v>83.686000000000007</v>
      </c>
      <c r="D19" s="10">
        <v>17807</v>
      </c>
      <c r="E19" s="11">
        <v>69.271000000000001</v>
      </c>
      <c r="G19" s="1">
        <f t="shared" si="0"/>
        <v>152.95699999999999</v>
      </c>
    </row>
    <row r="20" spans="1:7" x14ac:dyDescent="0.25">
      <c r="A20" s="7">
        <v>17899</v>
      </c>
      <c r="B20" s="8">
        <v>82.730999999999995</v>
      </c>
      <c r="D20" s="10">
        <v>17899</v>
      </c>
      <c r="E20" s="11">
        <v>69.664000000000001</v>
      </c>
      <c r="G20" s="1">
        <f t="shared" si="0"/>
        <v>152.39499999999998</v>
      </c>
    </row>
    <row r="21" spans="1:7" x14ac:dyDescent="0.25">
      <c r="A21" s="7">
        <v>17989</v>
      </c>
      <c r="B21" s="8">
        <v>81.894000000000005</v>
      </c>
      <c r="D21" s="10">
        <v>17989</v>
      </c>
      <c r="E21" s="11">
        <v>70.164000000000001</v>
      </c>
      <c r="G21" s="1">
        <f t="shared" si="0"/>
        <v>152.05799999999999</v>
      </c>
    </row>
    <row r="22" spans="1:7" x14ac:dyDescent="0.25">
      <c r="A22" s="7">
        <v>18080</v>
      </c>
      <c r="B22" s="8">
        <v>80.254999999999995</v>
      </c>
      <c r="D22" s="10">
        <v>18080</v>
      </c>
      <c r="E22" s="11">
        <v>70.236999999999995</v>
      </c>
      <c r="G22" s="1">
        <f t="shared" si="0"/>
        <v>150.49199999999999</v>
      </c>
    </row>
    <row r="23" spans="1:7" x14ac:dyDescent="0.25">
      <c r="A23" s="7">
        <v>18172</v>
      </c>
      <c r="B23" s="8">
        <v>80.948999999999998</v>
      </c>
      <c r="D23" s="10">
        <v>18172</v>
      </c>
      <c r="E23" s="11">
        <v>70.944000000000003</v>
      </c>
      <c r="G23" s="1">
        <f t="shared" si="0"/>
        <v>151.893</v>
      </c>
    </row>
    <row r="24" spans="1:7" x14ac:dyDescent="0.25">
      <c r="A24" s="7">
        <v>18264</v>
      </c>
      <c r="B24" s="8">
        <v>81.465000000000003</v>
      </c>
      <c r="D24" s="10">
        <v>18264</v>
      </c>
      <c r="E24" s="11">
        <v>72.12</v>
      </c>
      <c r="G24" s="1">
        <f t="shared" si="0"/>
        <v>153.58500000000001</v>
      </c>
    </row>
    <row r="25" spans="1:7" x14ac:dyDescent="0.25">
      <c r="A25" s="7">
        <v>18354</v>
      </c>
      <c r="B25" s="8">
        <v>82.787999999999997</v>
      </c>
      <c r="D25" s="10">
        <v>18354</v>
      </c>
      <c r="E25" s="11">
        <v>74.218999999999994</v>
      </c>
      <c r="G25" s="1">
        <f t="shared" si="0"/>
        <v>157.00700000000001</v>
      </c>
    </row>
    <row r="26" spans="1:7" x14ac:dyDescent="0.25">
      <c r="A26" s="7">
        <v>18445</v>
      </c>
      <c r="B26" s="8">
        <v>86.632000000000005</v>
      </c>
      <c r="D26" s="10">
        <v>18445</v>
      </c>
      <c r="E26" s="11">
        <v>76.518000000000001</v>
      </c>
      <c r="G26" s="1">
        <f t="shared" si="0"/>
        <v>163.15</v>
      </c>
    </row>
    <row r="27" spans="1:7" x14ac:dyDescent="0.25">
      <c r="A27" s="7">
        <v>18537</v>
      </c>
      <c r="B27" s="8">
        <v>86.652000000000001</v>
      </c>
      <c r="D27" s="10">
        <v>18537</v>
      </c>
      <c r="E27" s="11">
        <v>78.001999999999995</v>
      </c>
      <c r="G27" s="1">
        <f t="shared" si="0"/>
        <v>164.654</v>
      </c>
    </row>
    <row r="28" spans="1:7" x14ac:dyDescent="0.25">
      <c r="A28" s="7">
        <v>18629</v>
      </c>
      <c r="B28" s="8">
        <v>91.965999999999994</v>
      </c>
      <c r="D28" s="10">
        <v>18629</v>
      </c>
      <c r="E28" s="11">
        <v>81.602999999999994</v>
      </c>
      <c r="G28" s="1">
        <f t="shared" si="0"/>
        <v>173.56899999999999</v>
      </c>
    </row>
    <row r="29" spans="1:7" x14ac:dyDescent="0.25">
      <c r="A29" s="7">
        <v>18719</v>
      </c>
      <c r="B29" s="8">
        <v>91.444999999999993</v>
      </c>
      <c r="D29" s="10">
        <v>18719</v>
      </c>
      <c r="E29" s="11">
        <v>82.763000000000005</v>
      </c>
      <c r="G29" s="1">
        <f t="shared" si="0"/>
        <v>174.208</v>
      </c>
    </row>
    <row r="30" spans="1:7" x14ac:dyDescent="0.25">
      <c r="A30" s="7">
        <v>18810</v>
      </c>
      <c r="B30" s="8">
        <v>93.171000000000006</v>
      </c>
      <c r="D30" s="10">
        <v>18810</v>
      </c>
      <c r="E30" s="11">
        <v>84.251999999999995</v>
      </c>
      <c r="G30" s="1">
        <f t="shared" si="0"/>
        <v>177.423</v>
      </c>
    </row>
    <row r="31" spans="1:7" x14ac:dyDescent="0.25">
      <c r="A31" s="7">
        <v>18902</v>
      </c>
      <c r="B31" s="8">
        <v>95.453999999999994</v>
      </c>
      <c r="D31" s="10">
        <v>18902</v>
      </c>
      <c r="E31" s="11">
        <v>85.745000000000005</v>
      </c>
      <c r="G31" s="1">
        <f t="shared" si="0"/>
        <v>181.19900000000001</v>
      </c>
    </row>
    <row r="32" spans="1:7" x14ac:dyDescent="0.25">
      <c r="A32" s="7">
        <v>18994</v>
      </c>
      <c r="B32" s="8">
        <v>94.762</v>
      </c>
      <c r="D32" s="10">
        <v>18994</v>
      </c>
      <c r="E32" s="11">
        <v>87.430999999999997</v>
      </c>
      <c r="G32" s="1">
        <f t="shared" si="0"/>
        <v>182.19299999999998</v>
      </c>
    </row>
    <row r="33" spans="1:7" x14ac:dyDescent="0.25">
      <c r="A33" s="7">
        <v>19085</v>
      </c>
      <c r="B33" s="8">
        <v>96.600999999999999</v>
      </c>
      <c r="D33" s="10">
        <v>19085</v>
      </c>
      <c r="E33" s="11">
        <v>89.48</v>
      </c>
      <c r="G33" s="1">
        <f t="shared" si="0"/>
        <v>186.08100000000002</v>
      </c>
    </row>
    <row r="34" spans="1:7" x14ac:dyDescent="0.25">
      <c r="A34" s="7">
        <v>19176</v>
      </c>
      <c r="B34" s="8">
        <v>98.474000000000004</v>
      </c>
      <c r="D34" s="10">
        <v>19176</v>
      </c>
      <c r="E34" s="11">
        <v>91.611999999999995</v>
      </c>
      <c r="G34" s="1">
        <f t="shared" si="0"/>
        <v>190.08600000000001</v>
      </c>
    </row>
    <row r="35" spans="1:7" x14ac:dyDescent="0.25">
      <c r="A35" s="7">
        <v>19268</v>
      </c>
      <c r="B35" s="8">
        <v>100.331</v>
      </c>
      <c r="D35" s="10">
        <v>19268</v>
      </c>
      <c r="E35" s="11">
        <v>93.616</v>
      </c>
      <c r="G35" s="1">
        <f t="shared" si="0"/>
        <v>193.947</v>
      </c>
    </row>
    <row r="36" spans="1:7" x14ac:dyDescent="0.25">
      <c r="A36" s="7">
        <v>19360</v>
      </c>
      <c r="B36" s="8">
        <v>100.517</v>
      </c>
      <c r="D36" s="10">
        <v>19360</v>
      </c>
      <c r="E36" s="11">
        <v>95.516000000000005</v>
      </c>
      <c r="G36" s="1">
        <f t="shared" si="0"/>
        <v>196.03300000000002</v>
      </c>
    </row>
    <row r="37" spans="1:7" x14ac:dyDescent="0.25">
      <c r="A37" s="7">
        <v>19450</v>
      </c>
      <c r="B37" s="8">
        <v>100.556</v>
      </c>
      <c r="D37" s="10">
        <v>19450</v>
      </c>
      <c r="E37" s="11">
        <v>97.385999999999996</v>
      </c>
      <c r="G37" s="1">
        <f t="shared" si="0"/>
        <v>197.94200000000001</v>
      </c>
    </row>
    <row r="38" spans="1:7" x14ac:dyDescent="0.25">
      <c r="A38" s="7">
        <v>19541</v>
      </c>
      <c r="B38" s="8">
        <v>99.841999999999999</v>
      </c>
      <c r="D38" s="10">
        <v>19541</v>
      </c>
      <c r="E38" s="11">
        <v>99.247</v>
      </c>
      <c r="G38" s="1">
        <f t="shared" si="0"/>
        <v>199.089</v>
      </c>
    </row>
    <row r="39" spans="1:7" x14ac:dyDescent="0.25">
      <c r="A39" s="7">
        <v>19633</v>
      </c>
      <c r="B39" s="8">
        <v>99.959000000000003</v>
      </c>
      <c r="D39" s="10">
        <v>19633</v>
      </c>
      <c r="E39" s="11">
        <v>99.47</v>
      </c>
      <c r="G39" s="1">
        <f t="shared" si="0"/>
        <v>199.429</v>
      </c>
    </row>
    <row r="40" spans="1:7" x14ac:dyDescent="0.25">
      <c r="A40" s="7">
        <v>19725</v>
      </c>
      <c r="B40" s="8">
        <v>101.261</v>
      </c>
      <c r="D40" s="10">
        <v>19725</v>
      </c>
      <c r="E40" s="11">
        <v>100.982</v>
      </c>
      <c r="G40" s="1">
        <f t="shared" si="0"/>
        <v>202.24299999999999</v>
      </c>
    </row>
    <row r="41" spans="1:7" x14ac:dyDescent="0.25">
      <c r="A41" s="7">
        <v>19815</v>
      </c>
      <c r="B41" s="8">
        <v>101.324</v>
      </c>
      <c r="D41" s="10">
        <v>19815</v>
      </c>
      <c r="E41" s="11">
        <v>102.91500000000001</v>
      </c>
      <c r="G41" s="1">
        <f t="shared" si="0"/>
        <v>204.239</v>
      </c>
    </row>
    <row r="42" spans="1:7" x14ac:dyDescent="0.25">
      <c r="A42" s="7">
        <v>19906</v>
      </c>
      <c r="B42" s="8">
        <v>102.196</v>
      </c>
      <c r="D42" s="10">
        <v>19906</v>
      </c>
      <c r="E42" s="11">
        <v>104.874</v>
      </c>
      <c r="G42" s="1">
        <f t="shared" si="0"/>
        <v>207.07</v>
      </c>
    </row>
    <row r="43" spans="1:7" x14ac:dyDescent="0.25">
      <c r="A43" s="7">
        <v>19998</v>
      </c>
      <c r="B43" s="8">
        <v>103.431</v>
      </c>
      <c r="D43" s="10">
        <v>19998</v>
      </c>
      <c r="E43" s="11">
        <v>106.598</v>
      </c>
      <c r="G43" s="1">
        <f t="shared" si="0"/>
        <v>210.029</v>
      </c>
    </row>
    <row r="44" spans="1:7" x14ac:dyDescent="0.25">
      <c r="A44" s="7">
        <v>20090</v>
      </c>
      <c r="B44" s="8">
        <v>104.502</v>
      </c>
      <c r="D44" s="10">
        <v>20090</v>
      </c>
      <c r="E44" s="11">
        <v>108.459</v>
      </c>
      <c r="G44" s="1">
        <f t="shared" si="0"/>
        <v>212.96100000000001</v>
      </c>
    </row>
    <row r="45" spans="1:7" x14ac:dyDescent="0.25">
      <c r="A45" s="7">
        <v>20180</v>
      </c>
      <c r="B45" s="8">
        <v>106.122</v>
      </c>
      <c r="D45" s="10">
        <v>20180</v>
      </c>
      <c r="E45" s="11">
        <v>109.634</v>
      </c>
      <c r="G45" s="1">
        <f t="shared" si="0"/>
        <v>215.756</v>
      </c>
    </row>
    <row r="46" spans="1:7" x14ac:dyDescent="0.25">
      <c r="A46" s="7">
        <v>20271</v>
      </c>
      <c r="B46" s="8">
        <v>106.94199999999999</v>
      </c>
      <c r="D46" s="10">
        <v>20271</v>
      </c>
      <c r="E46" s="11">
        <v>111.288</v>
      </c>
      <c r="G46" s="1">
        <f t="shared" si="0"/>
        <v>218.23</v>
      </c>
    </row>
    <row r="47" spans="1:7" x14ac:dyDescent="0.25">
      <c r="A47" s="7">
        <v>20363</v>
      </c>
      <c r="B47" s="8">
        <v>109.04600000000001</v>
      </c>
      <c r="D47" s="10">
        <v>20363</v>
      </c>
      <c r="E47" s="11">
        <v>114.179</v>
      </c>
      <c r="G47" s="1">
        <f t="shared" si="0"/>
        <v>223.22500000000002</v>
      </c>
    </row>
    <row r="48" spans="1:7" x14ac:dyDescent="0.25">
      <c r="A48" s="7">
        <v>20455</v>
      </c>
      <c r="B48" s="8">
        <v>110.541</v>
      </c>
      <c r="D48" s="10">
        <v>20455</v>
      </c>
      <c r="E48" s="11">
        <v>115.94</v>
      </c>
      <c r="G48" s="1">
        <f t="shared" si="0"/>
        <v>226.48099999999999</v>
      </c>
    </row>
    <row r="49" spans="1:7" x14ac:dyDescent="0.25">
      <c r="A49" s="7">
        <v>20546</v>
      </c>
      <c r="B49" s="8">
        <v>111.291</v>
      </c>
      <c r="D49" s="10">
        <v>20546</v>
      </c>
      <c r="E49" s="11">
        <v>117.723</v>
      </c>
      <c r="G49" s="1">
        <f t="shared" si="0"/>
        <v>229.01400000000001</v>
      </c>
    </row>
    <row r="50" spans="1:7" x14ac:dyDescent="0.25">
      <c r="A50" s="7">
        <v>20637</v>
      </c>
      <c r="B50" s="8">
        <v>112.432</v>
      </c>
      <c r="D50" s="10">
        <v>20637</v>
      </c>
      <c r="E50" s="11">
        <v>119.958</v>
      </c>
      <c r="G50" s="1">
        <f t="shared" si="0"/>
        <v>232.39</v>
      </c>
    </row>
    <row r="51" spans="1:7" x14ac:dyDescent="0.25">
      <c r="A51" s="7">
        <v>20729</v>
      </c>
      <c r="B51" s="8">
        <v>113.676</v>
      </c>
      <c r="D51" s="10">
        <v>20729</v>
      </c>
      <c r="E51" s="11">
        <v>122.27200000000001</v>
      </c>
      <c r="G51" s="1">
        <f t="shared" si="0"/>
        <v>235.94800000000001</v>
      </c>
    </row>
    <row r="52" spans="1:7" x14ac:dyDescent="0.25">
      <c r="A52" s="7">
        <v>20821</v>
      </c>
      <c r="B52" s="8">
        <v>115.417</v>
      </c>
      <c r="D52" s="10">
        <v>20821</v>
      </c>
      <c r="E52" s="11">
        <v>123.876</v>
      </c>
      <c r="G52" s="1">
        <f t="shared" si="0"/>
        <v>239.29300000000001</v>
      </c>
    </row>
    <row r="53" spans="1:7" x14ac:dyDescent="0.25">
      <c r="A53" s="7">
        <v>20911</v>
      </c>
      <c r="B53" s="8">
        <v>116.479</v>
      </c>
      <c r="D53" s="10">
        <v>20911</v>
      </c>
      <c r="E53" s="11">
        <v>125.52800000000001</v>
      </c>
      <c r="G53" s="1">
        <f t="shared" si="0"/>
        <v>242.00700000000001</v>
      </c>
    </row>
    <row r="54" spans="1:7" x14ac:dyDescent="0.25">
      <c r="A54" s="7">
        <v>21002</v>
      </c>
      <c r="B54" s="8">
        <v>119.35299999999999</v>
      </c>
      <c r="D54" s="10">
        <v>21002</v>
      </c>
      <c r="E54" s="11">
        <v>127.521</v>
      </c>
      <c r="G54" s="1">
        <f t="shared" si="0"/>
        <v>246.874</v>
      </c>
    </row>
    <row r="55" spans="1:7" x14ac:dyDescent="0.25">
      <c r="A55" s="7">
        <v>21094</v>
      </c>
      <c r="B55" s="8">
        <v>119.05200000000001</v>
      </c>
      <c r="D55" s="10">
        <v>21094</v>
      </c>
      <c r="E55" s="11">
        <v>129.85</v>
      </c>
      <c r="G55" s="1">
        <f t="shared" si="0"/>
        <v>248.90199999999999</v>
      </c>
    </row>
    <row r="56" spans="1:7" x14ac:dyDescent="0.25">
      <c r="A56" s="7">
        <v>21186</v>
      </c>
      <c r="B56" s="8">
        <v>119.86199999999999</v>
      </c>
      <c r="D56" s="10">
        <v>21186</v>
      </c>
      <c r="E56" s="11">
        <v>130.63</v>
      </c>
      <c r="G56" s="1">
        <f t="shared" si="0"/>
        <v>250.49199999999999</v>
      </c>
    </row>
    <row r="57" spans="1:7" x14ac:dyDescent="0.25">
      <c r="A57" s="7">
        <v>21276</v>
      </c>
      <c r="B57" s="8">
        <v>121.18300000000001</v>
      </c>
      <c r="D57" s="10">
        <v>21276</v>
      </c>
      <c r="E57" s="11">
        <v>133</v>
      </c>
      <c r="G57" s="1">
        <f t="shared" si="0"/>
        <v>254.18299999999999</v>
      </c>
    </row>
    <row r="58" spans="1:7" x14ac:dyDescent="0.25">
      <c r="A58" s="7">
        <v>21367</v>
      </c>
      <c r="B58" s="8">
        <v>123.026</v>
      </c>
      <c r="D58" s="10">
        <v>21367</v>
      </c>
      <c r="E58" s="11">
        <v>135.471</v>
      </c>
      <c r="G58" s="1">
        <f t="shared" si="0"/>
        <v>258.49700000000001</v>
      </c>
    </row>
    <row r="59" spans="1:7" x14ac:dyDescent="0.25">
      <c r="A59" s="7">
        <v>21459</v>
      </c>
      <c r="B59" s="8">
        <v>124.08</v>
      </c>
      <c r="D59" s="10">
        <v>21459</v>
      </c>
      <c r="E59" s="11">
        <v>137.04900000000001</v>
      </c>
      <c r="G59" s="1">
        <f t="shared" si="0"/>
        <v>261.12900000000002</v>
      </c>
    </row>
    <row r="60" spans="1:7" x14ac:dyDescent="0.25">
      <c r="A60" s="7">
        <v>21551</v>
      </c>
      <c r="B60" s="8">
        <v>126.074</v>
      </c>
      <c r="D60" s="10">
        <v>21551</v>
      </c>
      <c r="E60" s="11">
        <v>139.726</v>
      </c>
      <c r="G60" s="1">
        <f t="shared" si="0"/>
        <v>265.8</v>
      </c>
    </row>
    <row r="61" spans="1:7" x14ac:dyDescent="0.25">
      <c r="A61" s="7">
        <v>21641</v>
      </c>
      <c r="B61" s="8">
        <v>127.152</v>
      </c>
      <c r="D61" s="10">
        <v>21641</v>
      </c>
      <c r="E61" s="11">
        <v>142.88800000000001</v>
      </c>
      <c r="G61" s="1">
        <f t="shared" si="0"/>
        <v>270.04000000000002</v>
      </c>
    </row>
    <row r="62" spans="1:7" x14ac:dyDescent="0.25">
      <c r="A62" s="7">
        <v>21732</v>
      </c>
      <c r="B62" s="8">
        <v>128.18799999999999</v>
      </c>
      <c r="D62" s="10">
        <v>21732</v>
      </c>
      <c r="E62" s="11">
        <v>146.20099999999999</v>
      </c>
      <c r="G62" s="1">
        <f t="shared" si="0"/>
        <v>274.38900000000001</v>
      </c>
    </row>
    <row r="63" spans="1:7" x14ac:dyDescent="0.25">
      <c r="A63" s="7">
        <v>21824</v>
      </c>
      <c r="B63" s="8">
        <v>129.46100000000001</v>
      </c>
      <c r="D63" s="10">
        <v>21824</v>
      </c>
      <c r="E63" s="11">
        <v>149.27699999999999</v>
      </c>
      <c r="G63" s="1">
        <f t="shared" si="0"/>
        <v>278.738</v>
      </c>
    </row>
    <row r="64" spans="1:7" x14ac:dyDescent="0.25">
      <c r="A64" s="7">
        <v>21916</v>
      </c>
      <c r="B64" s="8">
        <v>129.60499999999999</v>
      </c>
      <c r="D64" s="10">
        <v>21916</v>
      </c>
      <c r="E64" s="11">
        <v>151.304</v>
      </c>
      <c r="G64" s="1">
        <f t="shared" si="0"/>
        <v>280.90899999999999</v>
      </c>
    </row>
    <row r="65" spans="1:7" x14ac:dyDescent="0.25">
      <c r="A65" s="7">
        <v>22007</v>
      </c>
      <c r="B65" s="8">
        <v>131.96100000000001</v>
      </c>
      <c r="D65" s="10">
        <v>22007</v>
      </c>
      <c r="E65" s="11">
        <v>153.81299999999999</v>
      </c>
      <c r="G65" s="1">
        <f t="shared" si="0"/>
        <v>285.774</v>
      </c>
    </row>
    <row r="66" spans="1:7" x14ac:dyDescent="0.25">
      <c r="A66" s="7">
        <v>22098</v>
      </c>
      <c r="B66" s="8">
        <v>131.58000000000001</v>
      </c>
      <c r="D66" s="10">
        <v>22098</v>
      </c>
      <c r="E66" s="11">
        <v>154.62299999999999</v>
      </c>
      <c r="G66" s="1">
        <f t="shared" si="0"/>
        <v>286.20299999999997</v>
      </c>
    </row>
    <row r="67" spans="1:7" x14ac:dyDescent="0.25">
      <c r="A67" s="7">
        <v>22190</v>
      </c>
      <c r="B67" s="8">
        <v>132.41300000000001</v>
      </c>
      <c r="D67" s="10">
        <v>22190</v>
      </c>
      <c r="E67" s="11">
        <v>156.92099999999999</v>
      </c>
      <c r="G67" s="1">
        <f t="shared" si="0"/>
        <v>289.334</v>
      </c>
    </row>
    <row r="68" spans="1:7" x14ac:dyDescent="0.25">
      <c r="A68" s="7">
        <v>22282</v>
      </c>
      <c r="B68" s="8">
        <v>133.40100000000001</v>
      </c>
      <c r="D68" s="10">
        <v>22282</v>
      </c>
      <c r="E68" s="11">
        <v>158.87799999999999</v>
      </c>
      <c r="G68" s="1">
        <f t="shared" si="0"/>
        <v>292.279</v>
      </c>
    </row>
    <row r="69" spans="1:7" x14ac:dyDescent="0.25">
      <c r="A69" s="7">
        <v>22372</v>
      </c>
      <c r="B69" s="8">
        <v>134.245</v>
      </c>
      <c r="D69" s="10">
        <v>22372</v>
      </c>
      <c r="E69" s="11">
        <v>161.89099999999999</v>
      </c>
      <c r="G69" s="1">
        <f t="shared" si="0"/>
        <v>296.13599999999997</v>
      </c>
    </row>
    <row r="70" spans="1:7" x14ac:dyDescent="0.25">
      <c r="A70" s="7">
        <v>22463</v>
      </c>
      <c r="B70" s="8">
        <v>134.596</v>
      </c>
      <c r="D70" s="10">
        <v>22463</v>
      </c>
      <c r="E70" s="11">
        <v>163.15600000000001</v>
      </c>
      <c r="G70" s="1">
        <f t="shared" si="0"/>
        <v>297.75200000000001</v>
      </c>
    </row>
    <row r="71" spans="1:7" x14ac:dyDescent="0.25">
      <c r="A71" s="7">
        <v>22555</v>
      </c>
      <c r="B71" s="8">
        <v>136.167</v>
      </c>
      <c r="D71" s="10">
        <v>22555</v>
      </c>
      <c r="E71" s="11">
        <v>166.74199999999999</v>
      </c>
      <c r="G71" s="1">
        <f t="shared" si="0"/>
        <v>302.90899999999999</v>
      </c>
    </row>
    <row r="72" spans="1:7" x14ac:dyDescent="0.25">
      <c r="A72" s="7">
        <v>22647</v>
      </c>
      <c r="B72" s="8">
        <v>137.83199999999999</v>
      </c>
      <c r="D72" s="10">
        <v>22647</v>
      </c>
      <c r="E72" s="11">
        <v>169.28700000000001</v>
      </c>
      <c r="G72" s="1">
        <f t="shared" si="0"/>
        <v>307.11900000000003</v>
      </c>
    </row>
    <row r="73" spans="1:7" x14ac:dyDescent="0.25">
      <c r="A73" s="7">
        <v>22737</v>
      </c>
      <c r="B73" s="8">
        <v>138.745</v>
      </c>
      <c r="D73" s="10">
        <v>22737</v>
      </c>
      <c r="E73" s="11">
        <v>172.666</v>
      </c>
      <c r="G73" s="1">
        <f t="shared" si="0"/>
        <v>311.411</v>
      </c>
    </row>
    <row r="74" spans="1:7" x14ac:dyDescent="0.25">
      <c r="A74" s="7">
        <v>22828</v>
      </c>
      <c r="B74" s="8">
        <v>139.96</v>
      </c>
      <c r="D74" s="10">
        <v>22828</v>
      </c>
      <c r="E74" s="11">
        <v>174.80600000000001</v>
      </c>
      <c r="G74" s="1">
        <f t="shared" si="0"/>
        <v>314.76600000000002</v>
      </c>
    </row>
    <row r="75" spans="1:7" x14ac:dyDescent="0.25">
      <c r="A75" s="7">
        <v>22920</v>
      </c>
      <c r="B75" s="8">
        <v>141.477</v>
      </c>
      <c r="D75" s="10">
        <v>22920</v>
      </c>
      <c r="E75" s="11">
        <v>177.59399999999999</v>
      </c>
      <c r="G75" s="1">
        <f t="shared" si="0"/>
        <v>319.07100000000003</v>
      </c>
    </row>
    <row r="76" spans="1:7" x14ac:dyDescent="0.25">
      <c r="A76" s="7">
        <v>23012</v>
      </c>
      <c r="B76" s="8">
        <v>142.458</v>
      </c>
      <c r="D76" s="10">
        <v>23012</v>
      </c>
      <c r="E76" s="11">
        <v>179.23599999999999</v>
      </c>
      <c r="G76" s="1">
        <f t="shared" si="0"/>
        <v>321.69399999999996</v>
      </c>
    </row>
    <row r="77" spans="1:7" x14ac:dyDescent="0.25">
      <c r="A77" s="7">
        <v>23102</v>
      </c>
      <c r="B77" s="8">
        <v>142.803</v>
      </c>
      <c r="D77" s="10">
        <v>23102</v>
      </c>
      <c r="E77" s="11">
        <v>181.72800000000001</v>
      </c>
      <c r="G77" s="1">
        <f t="shared" ref="G77:G140" si="1">E77+B77</f>
        <v>324.53100000000001</v>
      </c>
    </row>
    <row r="78" spans="1:7" x14ac:dyDescent="0.25">
      <c r="A78" s="7">
        <v>23193</v>
      </c>
      <c r="B78" s="8">
        <v>145.166</v>
      </c>
      <c r="D78" s="10">
        <v>23193</v>
      </c>
      <c r="E78" s="11">
        <v>185.52600000000001</v>
      </c>
      <c r="G78" s="1">
        <f t="shared" si="1"/>
        <v>330.69200000000001</v>
      </c>
    </row>
    <row r="79" spans="1:7" x14ac:dyDescent="0.25">
      <c r="A79" s="7">
        <v>23285</v>
      </c>
      <c r="B79" s="8">
        <v>145.279</v>
      </c>
      <c r="D79" s="10">
        <v>23285</v>
      </c>
      <c r="E79" s="11">
        <v>189.03100000000001</v>
      </c>
      <c r="G79" s="1">
        <f t="shared" si="1"/>
        <v>334.31</v>
      </c>
    </row>
    <row r="80" spans="1:7" x14ac:dyDescent="0.25">
      <c r="A80" s="7">
        <v>23377</v>
      </c>
      <c r="B80" s="8">
        <v>148.65100000000001</v>
      </c>
      <c r="D80" s="10">
        <v>23377</v>
      </c>
      <c r="E80" s="11">
        <v>192.935</v>
      </c>
      <c r="G80" s="1">
        <f t="shared" si="1"/>
        <v>341.58600000000001</v>
      </c>
    </row>
    <row r="81" spans="1:7" x14ac:dyDescent="0.25">
      <c r="A81" s="7">
        <v>23468</v>
      </c>
      <c r="B81" s="8">
        <v>151.45500000000001</v>
      </c>
      <c r="D81" s="10">
        <v>23468</v>
      </c>
      <c r="E81" s="11">
        <v>196.60400000000001</v>
      </c>
      <c r="G81" s="1">
        <f t="shared" si="1"/>
        <v>348.05900000000003</v>
      </c>
    </row>
    <row r="82" spans="1:7" x14ac:dyDescent="0.25">
      <c r="A82" s="7">
        <v>23559</v>
      </c>
      <c r="B82" s="8">
        <v>154.87700000000001</v>
      </c>
      <c r="D82" s="10">
        <v>23559</v>
      </c>
      <c r="E82" s="11">
        <v>200.16800000000001</v>
      </c>
      <c r="G82" s="1">
        <f t="shared" si="1"/>
        <v>355.04500000000002</v>
      </c>
    </row>
    <row r="83" spans="1:7" x14ac:dyDescent="0.25">
      <c r="A83" s="7">
        <v>23651</v>
      </c>
      <c r="B83" s="8">
        <v>155.80000000000001</v>
      </c>
      <c r="D83" s="10">
        <v>23651</v>
      </c>
      <c r="E83" s="11">
        <v>203.81100000000001</v>
      </c>
      <c r="G83" s="1">
        <f t="shared" si="1"/>
        <v>359.61099999999999</v>
      </c>
    </row>
    <row r="84" spans="1:7" x14ac:dyDescent="0.25">
      <c r="A84" s="7">
        <v>23743</v>
      </c>
      <c r="B84" s="8">
        <v>157.76</v>
      </c>
      <c r="D84" s="10">
        <v>23743</v>
      </c>
      <c r="E84" s="11">
        <v>207.035</v>
      </c>
      <c r="G84" s="1">
        <f t="shared" si="1"/>
        <v>364.79499999999996</v>
      </c>
    </row>
    <row r="85" spans="1:7" x14ac:dyDescent="0.25">
      <c r="A85" s="7">
        <v>23833</v>
      </c>
      <c r="B85" s="8">
        <v>160.768</v>
      </c>
      <c r="D85" s="10">
        <v>23833</v>
      </c>
      <c r="E85" s="11">
        <v>211.05600000000001</v>
      </c>
      <c r="G85" s="1">
        <f t="shared" si="1"/>
        <v>371.82400000000001</v>
      </c>
    </row>
    <row r="86" spans="1:7" x14ac:dyDescent="0.25">
      <c r="A86" s="7">
        <v>23924</v>
      </c>
      <c r="B86" s="8">
        <v>164.06899999999999</v>
      </c>
      <c r="D86" s="10">
        <v>23924</v>
      </c>
      <c r="E86" s="11">
        <v>215.035</v>
      </c>
      <c r="G86" s="1">
        <f t="shared" si="1"/>
        <v>379.10399999999998</v>
      </c>
    </row>
    <row r="87" spans="1:7" x14ac:dyDescent="0.25">
      <c r="A87" s="7">
        <v>24016</v>
      </c>
      <c r="B87" s="8">
        <v>170.54499999999999</v>
      </c>
      <c r="D87" s="10">
        <v>24016</v>
      </c>
      <c r="E87" s="11">
        <v>220.065</v>
      </c>
      <c r="G87" s="1">
        <f t="shared" si="1"/>
        <v>390.61</v>
      </c>
    </row>
    <row r="88" spans="1:7" x14ac:dyDescent="0.25">
      <c r="A88" s="7">
        <v>24108</v>
      </c>
      <c r="B88" s="8">
        <v>174.09399999999999</v>
      </c>
      <c r="D88" s="10">
        <v>24108</v>
      </c>
      <c r="E88" s="11">
        <v>223.73</v>
      </c>
      <c r="G88" s="1">
        <f t="shared" si="1"/>
        <v>397.82399999999996</v>
      </c>
    </row>
    <row r="89" spans="1:7" x14ac:dyDescent="0.25">
      <c r="A89" s="7">
        <v>24198</v>
      </c>
      <c r="B89" s="8">
        <v>177.238</v>
      </c>
      <c r="D89" s="10">
        <v>24198</v>
      </c>
      <c r="E89" s="11">
        <v>228.23</v>
      </c>
      <c r="G89" s="1">
        <f t="shared" si="1"/>
        <v>405.46799999999996</v>
      </c>
    </row>
    <row r="90" spans="1:7" x14ac:dyDescent="0.25">
      <c r="A90" s="7">
        <v>24289</v>
      </c>
      <c r="B90" s="8">
        <v>179.77</v>
      </c>
      <c r="D90" s="10">
        <v>24289</v>
      </c>
      <c r="E90" s="11">
        <v>232.19800000000001</v>
      </c>
      <c r="G90" s="1">
        <f t="shared" si="1"/>
        <v>411.96800000000002</v>
      </c>
    </row>
    <row r="91" spans="1:7" x14ac:dyDescent="0.25">
      <c r="A91" s="7">
        <v>24381</v>
      </c>
      <c r="B91" s="8">
        <v>180.39400000000001</v>
      </c>
      <c r="D91" s="10">
        <v>24381</v>
      </c>
      <c r="E91" s="11">
        <v>237.04</v>
      </c>
      <c r="G91" s="1">
        <f t="shared" si="1"/>
        <v>417.43399999999997</v>
      </c>
    </row>
    <row r="92" spans="1:7" x14ac:dyDescent="0.25">
      <c r="A92" s="7">
        <v>24473</v>
      </c>
      <c r="B92" s="8">
        <v>182.375</v>
      </c>
      <c r="D92" s="10">
        <v>24473</v>
      </c>
      <c r="E92" s="11">
        <v>240.84100000000001</v>
      </c>
      <c r="G92" s="1">
        <f t="shared" si="1"/>
        <v>423.21600000000001</v>
      </c>
    </row>
    <row r="93" spans="1:7" x14ac:dyDescent="0.25">
      <c r="A93" s="7">
        <v>24563</v>
      </c>
      <c r="B93" s="8">
        <v>184.02099999999999</v>
      </c>
      <c r="D93" s="10">
        <v>24563</v>
      </c>
      <c r="E93" s="11">
        <v>244.953</v>
      </c>
      <c r="G93" s="1">
        <f t="shared" si="1"/>
        <v>428.97399999999999</v>
      </c>
    </row>
    <row r="94" spans="1:7" x14ac:dyDescent="0.25">
      <c r="A94" s="7">
        <v>24654</v>
      </c>
      <c r="B94" s="8">
        <v>185.77699999999999</v>
      </c>
      <c r="D94" s="10">
        <v>24654</v>
      </c>
      <c r="E94" s="11">
        <v>250.24100000000001</v>
      </c>
      <c r="G94" s="1">
        <f t="shared" si="1"/>
        <v>436.01800000000003</v>
      </c>
    </row>
    <row r="95" spans="1:7" x14ac:dyDescent="0.25">
      <c r="A95" s="7">
        <v>24746</v>
      </c>
      <c r="B95" s="8">
        <v>187.864</v>
      </c>
      <c r="D95" s="10">
        <v>24746</v>
      </c>
      <c r="E95" s="11">
        <v>254.74299999999999</v>
      </c>
      <c r="G95" s="1">
        <f t="shared" si="1"/>
        <v>442.60699999999997</v>
      </c>
    </row>
    <row r="96" spans="1:7" x14ac:dyDescent="0.25">
      <c r="A96" s="7">
        <v>24838</v>
      </c>
      <c r="B96" s="8">
        <v>193.535</v>
      </c>
      <c r="D96" s="10">
        <v>24838</v>
      </c>
      <c r="E96" s="11">
        <v>261.90300000000002</v>
      </c>
      <c r="G96" s="1">
        <f t="shared" si="1"/>
        <v>455.43799999999999</v>
      </c>
    </row>
    <row r="97" spans="1:7" x14ac:dyDescent="0.25">
      <c r="A97" s="7">
        <v>24929</v>
      </c>
      <c r="B97" s="8">
        <v>197.76900000000001</v>
      </c>
      <c r="D97" s="10">
        <v>24929</v>
      </c>
      <c r="E97" s="11">
        <v>269.161</v>
      </c>
      <c r="G97" s="1">
        <f t="shared" si="1"/>
        <v>466.93</v>
      </c>
    </row>
    <row r="98" spans="1:7" x14ac:dyDescent="0.25">
      <c r="A98" s="7">
        <v>25020</v>
      </c>
      <c r="B98" s="8">
        <v>202.84100000000001</v>
      </c>
      <c r="D98" s="10">
        <v>25020</v>
      </c>
      <c r="E98" s="11">
        <v>275.73599999999999</v>
      </c>
      <c r="G98" s="1">
        <f t="shared" si="1"/>
        <v>478.577</v>
      </c>
    </row>
    <row r="99" spans="1:7" x14ac:dyDescent="0.25">
      <c r="A99" s="7">
        <v>25112</v>
      </c>
      <c r="B99" s="8">
        <v>205.00700000000001</v>
      </c>
      <c r="D99" s="10">
        <v>25112</v>
      </c>
      <c r="E99" s="11">
        <v>282.14400000000001</v>
      </c>
      <c r="G99" s="1">
        <f t="shared" si="1"/>
        <v>487.15100000000001</v>
      </c>
    </row>
    <row r="100" spans="1:7" x14ac:dyDescent="0.25">
      <c r="A100" s="7">
        <v>25204</v>
      </c>
      <c r="B100" s="8">
        <v>208.834</v>
      </c>
      <c r="D100" s="10">
        <v>25204</v>
      </c>
      <c r="E100" s="11">
        <v>288.161</v>
      </c>
      <c r="G100" s="1">
        <f t="shared" si="1"/>
        <v>496.995</v>
      </c>
    </row>
    <row r="101" spans="1:7" x14ac:dyDescent="0.25">
      <c r="A101" s="7">
        <v>25294</v>
      </c>
      <c r="B101" s="8">
        <v>212.21600000000001</v>
      </c>
      <c r="D101" s="10">
        <v>25294</v>
      </c>
      <c r="E101" s="11">
        <v>295.673</v>
      </c>
      <c r="G101" s="1">
        <f t="shared" si="1"/>
        <v>507.88900000000001</v>
      </c>
    </row>
    <row r="102" spans="1:7" x14ac:dyDescent="0.25">
      <c r="A102" s="7">
        <v>25385</v>
      </c>
      <c r="B102" s="8">
        <v>215.988</v>
      </c>
      <c r="D102" s="10">
        <v>25385</v>
      </c>
      <c r="E102" s="11">
        <v>302.01</v>
      </c>
      <c r="G102" s="1">
        <f t="shared" si="1"/>
        <v>517.99800000000005</v>
      </c>
    </row>
    <row r="103" spans="1:7" x14ac:dyDescent="0.25">
      <c r="A103" s="7">
        <v>25477</v>
      </c>
      <c r="B103" s="8">
        <v>219.744</v>
      </c>
      <c r="D103" s="10">
        <v>25477</v>
      </c>
      <c r="E103" s="11">
        <v>309.99799999999999</v>
      </c>
      <c r="G103" s="1">
        <f t="shared" si="1"/>
        <v>529.74199999999996</v>
      </c>
    </row>
    <row r="104" spans="1:7" x14ac:dyDescent="0.25">
      <c r="A104" s="7">
        <v>25569</v>
      </c>
      <c r="B104" s="8">
        <v>224.48400000000001</v>
      </c>
      <c r="D104" s="10">
        <v>25569</v>
      </c>
      <c r="E104" s="11">
        <v>317.58999999999997</v>
      </c>
      <c r="G104" s="1">
        <f t="shared" si="1"/>
        <v>542.07399999999996</v>
      </c>
    </row>
    <row r="105" spans="1:7" x14ac:dyDescent="0.25">
      <c r="A105" s="7">
        <v>25659</v>
      </c>
      <c r="B105" s="8">
        <v>226.548</v>
      </c>
      <c r="D105" s="10">
        <v>25659</v>
      </c>
      <c r="E105" s="11">
        <v>324.01600000000002</v>
      </c>
      <c r="G105" s="1">
        <f t="shared" si="1"/>
        <v>550.56400000000008</v>
      </c>
    </row>
    <row r="106" spans="1:7" x14ac:dyDescent="0.25">
      <c r="A106" s="7">
        <v>25750</v>
      </c>
      <c r="B106" s="8">
        <v>229.71600000000001</v>
      </c>
      <c r="D106" s="10">
        <v>25750</v>
      </c>
      <c r="E106" s="11">
        <v>331.755</v>
      </c>
      <c r="G106" s="1">
        <f t="shared" si="1"/>
        <v>561.471</v>
      </c>
    </row>
    <row r="107" spans="1:7" x14ac:dyDescent="0.25">
      <c r="A107" s="7">
        <v>25842</v>
      </c>
      <c r="B107" s="8">
        <v>234.47499999999999</v>
      </c>
      <c r="D107" s="10">
        <v>25842</v>
      </c>
      <c r="E107" s="11">
        <v>338.36099999999999</v>
      </c>
      <c r="G107" s="1">
        <f t="shared" si="1"/>
        <v>572.83600000000001</v>
      </c>
    </row>
    <row r="108" spans="1:7" x14ac:dyDescent="0.25">
      <c r="A108" s="7">
        <v>25934</v>
      </c>
      <c r="B108" s="8">
        <v>235.828</v>
      </c>
      <c r="D108" s="10">
        <v>25934</v>
      </c>
      <c r="E108" s="11">
        <v>345.30700000000002</v>
      </c>
      <c r="G108" s="1">
        <f t="shared" si="1"/>
        <v>581.13499999999999</v>
      </c>
    </row>
    <row r="109" spans="1:7" x14ac:dyDescent="0.25">
      <c r="A109" s="7">
        <v>26024</v>
      </c>
      <c r="B109" s="8">
        <v>238.83199999999999</v>
      </c>
      <c r="D109" s="10">
        <v>26024</v>
      </c>
      <c r="E109" s="11">
        <v>353.404</v>
      </c>
      <c r="G109" s="1">
        <f t="shared" si="1"/>
        <v>592.23599999999999</v>
      </c>
    </row>
    <row r="110" spans="1:7" x14ac:dyDescent="0.25">
      <c r="A110" s="7">
        <v>26115</v>
      </c>
      <c r="B110" s="8">
        <v>240.42400000000001</v>
      </c>
      <c r="D110" s="10">
        <v>26115</v>
      </c>
      <c r="E110" s="11">
        <v>361.73200000000003</v>
      </c>
      <c r="G110" s="1">
        <f t="shared" si="1"/>
        <v>602.15600000000006</v>
      </c>
    </row>
    <row r="111" spans="1:7" x14ac:dyDescent="0.25">
      <c r="A111" s="7">
        <v>26207</v>
      </c>
      <c r="B111" s="8">
        <v>243.595</v>
      </c>
      <c r="D111" s="10">
        <v>26207</v>
      </c>
      <c r="E111" s="11">
        <v>370.84300000000002</v>
      </c>
      <c r="G111" s="1">
        <f t="shared" si="1"/>
        <v>614.43799999999999</v>
      </c>
    </row>
    <row r="112" spans="1:7" x14ac:dyDescent="0.25">
      <c r="A112" s="7">
        <v>26299</v>
      </c>
      <c r="B112" s="8">
        <v>247.04</v>
      </c>
      <c r="D112" s="10">
        <v>26299</v>
      </c>
      <c r="E112" s="11">
        <v>381.20400000000001</v>
      </c>
      <c r="G112" s="1">
        <f t="shared" si="1"/>
        <v>628.24400000000003</v>
      </c>
    </row>
    <row r="113" spans="1:7" x14ac:dyDescent="0.25">
      <c r="A113" s="7">
        <v>26390</v>
      </c>
      <c r="B113" s="8">
        <v>254.30199999999999</v>
      </c>
      <c r="D113" s="10">
        <v>26390</v>
      </c>
      <c r="E113" s="11">
        <v>388.99599999999998</v>
      </c>
      <c r="G113" s="1">
        <f t="shared" si="1"/>
        <v>643.298</v>
      </c>
    </row>
    <row r="114" spans="1:7" x14ac:dyDescent="0.25">
      <c r="A114" s="7">
        <v>26481</v>
      </c>
      <c r="B114" s="8">
        <v>260.084</v>
      </c>
      <c r="D114" s="10">
        <v>26481</v>
      </c>
      <c r="E114" s="11">
        <v>398.12299999999999</v>
      </c>
      <c r="G114" s="1">
        <f t="shared" si="1"/>
        <v>658.20699999999999</v>
      </c>
    </row>
    <row r="115" spans="1:7" x14ac:dyDescent="0.25">
      <c r="A115" s="7">
        <v>26573</v>
      </c>
      <c r="B115" s="8">
        <v>268.05700000000002</v>
      </c>
      <c r="D115" s="10">
        <v>26573</v>
      </c>
      <c r="E115" s="11">
        <v>409.029</v>
      </c>
      <c r="G115" s="1">
        <f t="shared" si="1"/>
        <v>677.08600000000001</v>
      </c>
    </row>
    <row r="116" spans="1:7" x14ac:dyDescent="0.25">
      <c r="A116" s="7">
        <v>26665</v>
      </c>
      <c r="B116" s="8">
        <v>275.45600000000002</v>
      </c>
      <c r="D116" s="10">
        <v>26665</v>
      </c>
      <c r="E116" s="11">
        <v>417.73899999999998</v>
      </c>
      <c r="G116" s="1">
        <f t="shared" si="1"/>
        <v>693.19499999999994</v>
      </c>
    </row>
    <row r="117" spans="1:7" x14ac:dyDescent="0.25">
      <c r="A117" s="7">
        <v>26755</v>
      </c>
      <c r="B117" s="8">
        <v>281.38600000000002</v>
      </c>
      <c r="D117" s="10">
        <v>26755</v>
      </c>
      <c r="E117" s="11">
        <v>427.84699999999998</v>
      </c>
      <c r="G117" s="1">
        <f t="shared" si="1"/>
        <v>709.23299999999995</v>
      </c>
    </row>
    <row r="118" spans="1:7" x14ac:dyDescent="0.25">
      <c r="A118" s="7">
        <v>26846</v>
      </c>
      <c r="B118" s="8">
        <v>289.916</v>
      </c>
      <c r="D118" s="10">
        <v>26846</v>
      </c>
      <c r="E118" s="11">
        <v>438.16</v>
      </c>
      <c r="G118" s="1">
        <f t="shared" si="1"/>
        <v>728.07600000000002</v>
      </c>
    </row>
    <row r="119" spans="1:7" x14ac:dyDescent="0.25">
      <c r="A119" s="7">
        <v>26938</v>
      </c>
      <c r="B119" s="8">
        <v>297.67500000000001</v>
      </c>
      <c r="D119" s="10">
        <v>26938</v>
      </c>
      <c r="E119" s="11">
        <v>448.01100000000002</v>
      </c>
      <c r="G119" s="1">
        <f t="shared" si="1"/>
        <v>745.68600000000004</v>
      </c>
    </row>
    <row r="120" spans="1:7" x14ac:dyDescent="0.25">
      <c r="A120" s="7">
        <v>27030</v>
      </c>
      <c r="B120" s="8">
        <v>308.85300000000001</v>
      </c>
      <c r="D120" s="10">
        <v>27030</v>
      </c>
      <c r="E120" s="11">
        <v>456.36200000000002</v>
      </c>
      <c r="G120" s="1">
        <f t="shared" si="1"/>
        <v>765.21500000000003</v>
      </c>
    </row>
    <row r="121" spans="1:7" x14ac:dyDescent="0.25">
      <c r="A121" s="7">
        <v>27120</v>
      </c>
      <c r="B121" s="8">
        <v>318.017</v>
      </c>
      <c r="D121" s="10">
        <v>27120</v>
      </c>
      <c r="E121" s="11">
        <v>471.822</v>
      </c>
      <c r="G121" s="1">
        <f t="shared" si="1"/>
        <v>789.83899999999994</v>
      </c>
    </row>
    <row r="122" spans="1:7" x14ac:dyDescent="0.25">
      <c r="A122" s="7">
        <v>27211</v>
      </c>
      <c r="B122" s="8">
        <v>327.66699999999997</v>
      </c>
      <c r="D122" s="10">
        <v>27211</v>
      </c>
      <c r="E122" s="11">
        <v>485.28399999999999</v>
      </c>
      <c r="G122" s="1">
        <f t="shared" si="1"/>
        <v>812.95100000000002</v>
      </c>
    </row>
    <row r="123" spans="1:7" x14ac:dyDescent="0.25">
      <c r="A123" s="7">
        <v>27303</v>
      </c>
      <c r="B123" s="8">
        <v>330.90800000000002</v>
      </c>
      <c r="D123" s="10">
        <v>27303</v>
      </c>
      <c r="E123" s="11">
        <v>501.02199999999999</v>
      </c>
      <c r="G123" s="1">
        <f t="shared" si="1"/>
        <v>831.93000000000006</v>
      </c>
    </row>
    <row r="124" spans="1:7" x14ac:dyDescent="0.25">
      <c r="A124" s="7">
        <v>27395</v>
      </c>
      <c r="B124" s="8">
        <v>336.20600000000002</v>
      </c>
      <c r="D124" s="10">
        <v>27395</v>
      </c>
      <c r="E124" s="11">
        <v>517.197</v>
      </c>
      <c r="G124" s="1">
        <f t="shared" si="1"/>
        <v>853.40300000000002</v>
      </c>
    </row>
    <row r="125" spans="1:7" x14ac:dyDescent="0.25">
      <c r="A125" s="7">
        <v>27485</v>
      </c>
      <c r="B125" s="8">
        <v>344.84899999999999</v>
      </c>
      <c r="D125" s="10">
        <v>27485</v>
      </c>
      <c r="E125" s="11">
        <v>532.04100000000005</v>
      </c>
      <c r="G125" s="1">
        <f t="shared" si="1"/>
        <v>876.8900000000001</v>
      </c>
    </row>
    <row r="126" spans="1:7" x14ac:dyDescent="0.25">
      <c r="A126" s="7">
        <v>27576</v>
      </c>
      <c r="B126" s="8">
        <v>355.964</v>
      </c>
      <c r="D126" s="10">
        <v>27576</v>
      </c>
      <c r="E126" s="11">
        <v>544.44000000000005</v>
      </c>
      <c r="G126" s="1">
        <f t="shared" si="1"/>
        <v>900.404</v>
      </c>
    </row>
    <row r="127" spans="1:7" x14ac:dyDescent="0.25">
      <c r="A127" s="7">
        <v>27668</v>
      </c>
      <c r="B127" s="8">
        <v>359.65899999999999</v>
      </c>
      <c r="D127" s="10">
        <v>27668</v>
      </c>
      <c r="E127" s="11">
        <v>563.17200000000003</v>
      </c>
      <c r="G127" s="1">
        <f t="shared" si="1"/>
        <v>922.83100000000002</v>
      </c>
    </row>
    <row r="128" spans="1:7" x14ac:dyDescent="0.25">
      <c r="A128" s="7">
        <v>27760</v>
      </c>
      <c r="B128" s="8">
        <v>367.43599999999998</v>
      </c>
      <c r="D128" s="10">
        <v>27760</v>
      </c>
      <c r="E128" s="11">
        <v>579.17399999999998</v>
      </c>
      <c r="G128" s="1">
        <f t="shared" si="1"/>
        <v>946.6099999999999</v>
      </c>
    </row>
    <row r="129" spans="1:7" x14ac:dyDescent="0.25">
      <c r="A129" s="7">
        <v>27851</v>
      </c>
      <c r="B129" s="8">
        <v>373.07</v>
      </c>
      <c r="D129" s="10">
        <v>27851</v>
      </c>
      <c r="E129" s="11">
        <v>590.57100000000003</v>
      </c>
      <c r="G129" s="1">
        <f t="shared" si="1"/>
        <v>963.64100000000008</v>
      </c>
    </row>
    <row r="130" spans="1:7" x14ac:dyDescent="0.25">
      <c r="A130" s="7">
        <v>27942</v>
      </c>
      <c r="B130" s="8">
        <v>380.608</v>
      </c>
      <c r="D130" s="10">
        <v>27942</v>
      </c>
      <c r="E130" s="11">
        <v>608.35299999999995</v>
      </c>
      <c r="G130" s="1">
        <f t="shared" si="1"/>
        <v>988.96100000000001</v>
      </c>
    </row>
    <row r="131" spans="1:7" x14ac:dyDescent="0.25">
      <c r="A131" s="7">
        <v>28034</v>
      </c>
      <c r="B131" s="8">
        <v>389.60700000000003</v>
      </c>
      <c r="D131" s="10">
        <v>28034</v>
      </c>
      <c r="E131" s="11">
        <v>627.34500000000003</v>
      </c>
      <c r="G131" s="1">
        <f t="shared" si="1"/>
        <v>1016.952</v>
      </c>
    </row>
    <row r="132" spans="1:7" x14ac:dyDescent="0.25">
      <c r="A132" s="7">
        <v>28126</v>
      </c>
      <c r="B132" s="8">
        <v>396.46699999999998</v>
      </c>
      <c r="D132" s="10">
        <v>28126</v>
      </c>
      <c r="E132" s="11">
        <v>647.81399999999996</v>
      </c>
      <c r="G132" s="1">
        <f t="shared" si="1"/>
        <v>1044.2809999999999</v>
      </c>
    </row>
    <row r="133" spans="1:7" x14ac:dyDescent="0.25">
      <c r="A133" s="7">
        <v>28216</v>
      </c>
      <c r="B133" s="8">
        <v>403.70400000000001</v>
      </c>
      <c r="D133" s="10">
        <v>28216</v>
      </c>
      <c r="E133" s="11">
        <v>663.05399999999997</v>
      </c>
      <c r="G133" s="1">
        <f t="shared" si="1"/>
        <v>1066.758</v>
      </c>
    </row>
    <row r="134" spans="1:7" x14ac:dyDescent="0.25">
      <c r="A134" s="7">
        <v>28307</v>
      </c>
      <c r="B134" s="8">
        <v>409.90899999999999</v>
      </c>
      <c r="D134" s="10">
        <v>28307</v>
      </c>
      <c r="E134" s="11">
        <v>683.00300000000004</v>
      </c>
      <c r="G134" s="1">
        <f t="shared" si="1"/>
        <v>1092.912</v>
      </c>
    </row>
    <row r="135" spans="1:7" x14ac:dyDescent="0.25">
      <c r="A135" s="7">
        <v>28399</v>
      </c>
      <c r="B135" s="8">
        <v>423.60399999999998</v>
      </c>
      <c r="D135" s="10">
        <v>28399</v>
      </c>
      <c r="E135" s="11">
        <v>700.49400000000003</v>
      </c>
      <c r="G135" s="1">
        <f t="shared" si="1"/>
        <v>1124.098</v>
      </c>
    </row>
    <row r="136" spans="1:7" x14ac:dyDescent="0.25">
      <c r="A136" s="7">
        <v>28491</v>
      </c>
      <c r="B136" s="8">
        <v>431.07299999999998</v>
      </c>
      <c r="D136" s="10">
        <v>28491</v>
      </c>
      <c r="E136" s="11">
        <v>724.81100000000004</v>
      </c>
      <c r="G136" s="1">
        <f t="shared" si="1"/>
        <v>1155.884</v>
      </c>
    </row>
    <row r="137" spans="1:7" x14ac:dyDescent="0.25">
      <c r="A137" s="7">
        <v>28581</v>
      </c>
      <c r="B137" s="8">
        <v>444.81200000000001</v>
      </c>
      <c r="D137" s="10">
        <v>28581</v>
      </c>
      <c r="E137" s="11">
        <v>750.38599999999997</v>
      </c>
      <c r="G137" s="1">
        <f t="shared" si="1"/>
        <v>1195.1979999999999</v>
      </c>
    </row>
    <row r="138" spans="1:7" x14ac:dyDescent="0.25">
      <c r="A138" s="7">
        <v>28672</v>
      </c>
      <c r="B138" s="8">
        <v>455.62</v>
      </c>
      <c r="D138" s="10">
        <v>28672</v>
      </c>
      <c r="E138" s="11">
        <v>769.85599999999999</v>
      </c>
      <c r="G138" s="1">
        <f t="shared" si="1"/>
        <v>1225.4760000000001</v>
      </c>
    </row>
    <row r="139" spans="1:7" x14ac:dyDescent="0.25">
      <c r="A139" s="7">
        <v>28764</v>
      </c>
      <c r="B139" s="8">
        <v>469.36700000000002</v>
      </c>
      <c r="D139" s="10">
        <v>28764</v>
      </c>
      <c r="E139" s="11">
        <v>789.68899999999996</v>
      </c>
      <c r="G139" s="1">
        <f t="shared" si="1"/>
        <v>1259.056</v>
      </c>
    </row>
    <row r="140" spans="1:7" x14ac:dyDescent="0.25">
      <c r="A140" s="7">
        <v>28856</v>
      </c>
      <c r="B140" s="8">
        <v>484.59</v>
      </c>
      <c r="D140" s="10">
        <v>28856</v>
      </c>
      <c r="E140" s="11">
        <v>809.27300000000002</v>
      </c>
      <c r="G140" s="1">
        <f t="shared" si="1"/>
        <v>1293.8630000000001</v>
      </c>
    </row>
    <row r="141" spans="1:7" x14ac:dyDescent="0.25">
      <c r="A141" s="7">
        <v>28946</v>
      </c>
      <c r="B141" s="8">
        <v>500.06700000000001</v>
      </c>
      <c r="D141" s="10">
        <v>28946</v>
      </c>
      <c r="E141" s="11">
        <v>835.46799999999996</v>
      </c>
      <c r="G141" s="1">
        <f t="shared" ref="G141:G204" si="2">E141+B141</f>
        <v>1335.5349999999999</v>
      </c>
    </row>
    <row r="142" spans="1:7" x14ac:dyDescent="0.25">
      <c r="A142" s="7">
        <v>29037</v>
      </c>
      <c r="B142" s="8">
        <v>522.34699999999998</v>
      </c>
      <c r="D142" s="10">
        <v>29037</v>
      </c>
      <c r="E142" s="11">
        <v>858.58900000000006</v>
      </c>
      <c r="G142" s="1">
        <f t="shared" si="2"/>
        <v>1380.9360000000001</v>
      </c>
    </row>
    <row r="143" spans="1:7" x14ac:dyDescent="0.25">
      <c r="A143" s="7">
        <v>29129</v>
      </c>
      <c r="B143" s="8">
        <v>539.38800000000003</v>
      </c>
      <c r="D143" s="10">
        <v>29129</v>
      </c>
      <c r="E143" s="11">
        <v>886.59900000000005</v>
      </c>
      <c r="G143" s="1">
        <f t="shared" si="2"/>
        <v>1425.9870000000001</v>
      </c>
    </row>
    <row r="144" spans="1:7" x14ac:dyDescent="0.25">
      <c r="A144" s="7">
        <v>29221</v>
      </c>
      <c r="B144" s="8">
        <v>559.94600000000003</v>
      </c>
      <c r="D144" s="10">
        <v>29221</v>
      </c>
      <c r="E144" s="11">
        <v>910.30100000000004</v>
      </c>
      <c r="G144" s="1">
        <f t="shared" si="2"/>
        <v>1470.2470000000001</v>
      </c>
    </row>
    <row r="145" spans="1:7" x14ac:dyDescent="0.25">
      <c r="A145" s="7">
        <v>29312</v>
      </c>
      <c r="B145" s="8">
        <v>565.91399999999999</v>
      </c>
      <c r="D145" s="10">
        <v>29312</v>
      </c>
      <c r="E145" s="11">
        <v>926.89200000000005</v>
      </c>
      <c r="G145" s="1">
        <f t="shared" si="2"/>
        <v>1492.806</v>
      </c>
    </row>
    <row r="146" spans="1:7" x14ac:dyDescent="0.25">
      <c r="A146" s="7">
        <v>29403</v>
      </c>
      <c r="B146" s="8">
        <v>576.49900000000002</v>
      </c>
      <c r="D146" s="10">
        <v>29403</v>
      </c>
      <c r="E146" s="11">
        <v>961.90899999999999</v>
      </c>
      <c r="G146" s="1">
        <f t="shared" si="2"/>
        <v>1538.4079999999999</v>
      </c>
    </row>
    <row r="147" spans="1:7" x14ac:dyDescent="0.25">
      <c r="A147" s="7">
        <v>29495</v>
      </c>
      <c r="B147" s="8">
        <v>591.25</v>
      </c>
      <c r="D147" s="10">
        <v>29495</v>
      </c>
      <c r="E147" s="11">
        <v>1004.394</v>
      </c>
      <c r="G147" s="1">
        <f t="shared" si="2"/>
        <v>1595.644</v>
      </c>
    </row>
    <row r="148" spans="1:7" x14ac:dyDescent="0.25">
      <c r="A148" s="7">
        <v>29587</v>
      </c>
      <c r="B148" s="8">
        <v>614.04399999999998</v>
      </c>
      <c r="D148" s="10">
        <v>29587</v>
      </c>
      <c r="E148" s="11">
        <v>1025.643</v>
      </c>
      <c r="G148" s="1">
        <f t="shared" si="2"/>
        <v>1639.6869999999999</v>
      </c>
    </row>
    <row r="149" spans="1:7" x14ac:dyDescent="0.25">
      <c r="A149" s="7">
        <v>29677</v>
      </c>
      <c r="B149" s="8">
        <v>622.84900000000005</v>
      </c>
      <c r="D149" s="10">
        <v>29677</v>
      </c>
      <c r="E149" s="11">
        <v>1053.74</v>
      </c>
      <c r="G149" s="1">
        <f t="shared" si="2"/>
        <v>1676.5889999999999</v>
      </c>
    </row>
    <row r="150" spans="1:7" x14ac:dyDescent="0.25">
      <c r="A150" s="7">
        <v>29768</v>
      </c>
      <c r="B150" s="8">
        <v>629.12699999999995</v>
      </c>
      <c r="D150" s="10">
        <v>29768</v>
      </c>
      <c r="E150" s="11">
        <v>1077.047</v>
      </c>
      <c r="G150" s="1">
        <f t="shared" si="2"/>
        <v>1706.174</v>
      </c>
    </row>
    <row r="151" spans="1:7" x14ac:dyDescent="0.25">
      <c r="A151" s="7">
        <v>29860</v>
      </c>
      <c r="B151" s="8">
        <v>635.702</v>
      </c>
      <c r="D151" s="10">
        <v>29860</v>
      </c>
      <c r="E151" s="11">
        <v>1101.9010000000001</v>
      </c>
      <c r="G151" s="1">
        <f t="shared" si="2"/>
        <v>1737.6030000000001</v>
      </c>
    </row>
    <row r="152" spans="1:7" x14ac:dyDescent="0.25">
      <c r="A152" s="7">
        <v>29952</v>
      </c>
      <c r="B152" s="8">
        <v>639.85400000000004</v>
      </c>
      <c r="D152" s="10">
        <v>29952</v>
      </c>
      <c r="E152" s="11">
        <v>1127.8620000000001</v>
      </c>
      <c r="G152" s="1">
        <f t="shared" si="2"/>
        <v>1767.7160000000001</v>
      </c>
    </row>
    <row r="153" spans="1:7" x14ac:dyDescent="0.25">
      <c r="A153" s="7">
        <v>30042</v>
      </c>
      <c r="B153" s="8">
        <v>638.721</v>
      </c>
      <c r="D153" s="10">
        <v>30042</v>
      </c>
      <c r="E153" s="11">
        <v>1151.6969999999999</v>
      </c>
      <c r="G153" s="1">
        <f t="shared" si="2"/>
        <v>1790.4179999999999</v>
      </c>
    </row>
    <row r="154" spans="1:7" x14ac:dyDescent="0.25">
      <c r="A154" s="7">
        <v>30133</v>
      </c>
      <c r="B154" s="8">
        <v>649.71900000000005</v>
      </c>
      <c r="D154" s="10">
        <v>30133</v>
      </c>
      <c r="E154" s="11">
        <v>1183.846</v>
      </c>
      <c r="G154" s="1">
        <f t="shared" si="2"/>
        <v>1833.5650000000001</v>
      </c>
    </row>
    <row r="155" spans="1:7" x14ac:dyDescent="0.25">
      <c r="A155" s="7">
        <v>30225</v>
      </c>
      <c r="B155" s="8">
        <v>656.74</v>
      </c>
      <c r="D155" s="10">
        <v>30225</v>
      </c>
      <c r="E155" s="11">
        <v>1224.4590000000001</v>
      </c>
      <c r="G155" s="1">
        <f t="shared" si="2"/>
        <v>1881.1990000000001</v>
      </c>
    </row>
    <row r="156" spans="1:7" x14ac:dyDescent="0.25">
      <c r="A156" s="7">
        <v>30317</v>
      </c>
      <c r="B156" s="8">
        <v>657.00300000000004</v>
      </c>
      <c r="D156" s="10">
        <v>30317</v>
      </c>
      <c r="E156" s="11">
        <v>1258.6780000000001</v>
      </c>
      <c r="G156" s="1">
        <f t="shared" si="2"/>
        <v>1915.681</v>
      </c>
    </row>
    <row r="157" spans="1:7" x14ac:dyDescent="0.25">
      <c r="A157" s="7">
        <v>30407</v>
      </c>
      <c r="B157" s="8">
        <v>673.04899999999998</v>
      </c>
      <c r="D157" s="10">
        <v>30407</v>
      </c>
      <c r="E157" s="11">
        <v>1286.806</v>
      </c>
      <c r="G157" s="1">
        <f t="shared" si="2"/>
        <v>1959.855</v>
      </c>
    </row>
    <row r="158" spans="1:7" x14ac:dyDescent="0.25">
      <c r="A158" s="7">
        <v>30498</v>
      </c>
      <c r="B158" s="8">
        <v>688.43700000000001</v>
      </c>
      <c r="D158" s="10">
        <v>30498</v>
      </c>
      <c r="E158" s="11">
        <v>1329.097</v>
      </c>
      <c r="G158" s="1">
        <f t="shared" si="2"/>
        <v>2017.5340000000001</v>
      </c>
    </row>
    <row r="159" spans="1:7" x14ac:dyDescent="0.25">
      <c r="A159" s="7">
        <v>30590</v>
      </c>
      <c r="B159" s="8">
        <v>696.52200000000005</v>
      </c>
      <c r="D159" s="10">
        <v>30590</v>
      </c>
      <c r="E159" s="11">
        <v>1356.704</v>
      </c>
      <c r="G159" s="1">
        <f t="shared" si="2"/>
        <v>2053.2260000000001</v>
      </c>
    </row>
    <row r="160" spans="1:7" x14ac:dyDescent="0.25">
      <c r="A160" s="7">
        <v>30682</v>
      </c>
      <c r="B160" s="8">
        <v>706.45699999999999</v>
      </c>
      <c r="D160" s="10">
        <v>30682</v>
      </c>
      <c r="E160" s="11">
        <v>1380.27</v>
      </c>
      <c r="G160" s="1">
        <f t="shared" si="2"/>
        <v>2086.7269999999999</v>
      </c>
    </row>
    <row r="161" spans="1:7" x14ac:dyDescent="0.25">
      <c r="A161" s="7">
        <v>30773</v>
      </c>
      <c r="B161" s="8">
        <v>722.37400000000002</v>
      </c>
      <c r="D161" s="10">
        <v>30773</v>
      </c>
      <c r="E161" s="11">
        <v>1412.2329999999999</v>
      </c>
      <c r="G161" s="1">
        <f t="shared" si="2"/>
        <v>2134.607</v>
      </c>
    </row>
    <row r="162" spans="1:7" x14ac:dyDescent="0.25">
      <c r="A162" s="7">
        <v>30864</v>
      </c>
      <c r="B162" s="8">
        <v>724.56700000000001</v>
      </c>
      <c r="D162" s="10">
        <v>30864</v>
      </c>
      <c r="E162" s="11">
        <v>1446.8820000000001</v>
      </c>
      <c r="G162" s="1">
        <f t="shared" si="2"/>
        <v>2171.4490000000001</v>
      </c>
    </row>
    <row r="163" spans="1:7" x14ac:dyDescent="0.25">
      <c r="A163" s="7">
        <v>30956</v>
      </c>
      <c r="B163" s="8">
        <v>732.78099999999995</v>
      </c>
      <c r="D163" s="10">
        <v>30956</v>
      </c>
      <c r="E163" s="11">
        <v>1475.175</v>
      </c>
      <c r="G163" s="1">
        <f t="shared" si="2"/>
        <v>2207.9560000000001</v>
      </c>
    </row>
    <row r="164" spans="1:7" x14ac:dyDescent="0.25">
      <c r="A164" s="7">
        <v>31048</v>
      </c>
      <c r="B164" s="8">
        <v>742.38499999999999</v>
      </c>
      <c r="D164" s="10">
        <v>31048</v>
      </c>
      <c r="E164" s="11">
        <v>1525.616</v>
      </c>
      <c r="G164" s="1">
        <f t="shared" si="2"/>
        <v>2268.0010000000002</v>
      </c>
    </row>
    <row r="165" spans="1:7" x14ac:dyDescent="0.25">
      <c r="A165" s="7">
        <v>31138</v>
      </c>
      <c r="B165" s="8">
        <v>752.76</v>
      </c>
      <c r="D165" s="10">
        <v>31138</v>
      </c>
      <c r="E165" s="11">
        <v>1555.7539999999999</v>
      </c>
      <c r="G165" s="1">
        <f t="shared" si="2"/>
        <v>2308.5140000000001</v>
      </c>
    </row>
    <row r="166" spans="1:7" x14ac:dyDescent="0.25">
      <c r="A166" s="7">
        <v>31229</v>
      </c>
      <c r="B166" s="8">
        <v>760.48500000000001</v>
      </c>
      <c r="D166" s="10">
        <v>31229</v>
      </c>
      <c r="E166" s="11">
        <v>1597.213</v>
      </c>
      <c r="G166" s="1">
        <f t="shared" si="2"/>
        <v>2357.6979999999999</v>
      </c>
    </row>
    <row r="167" spans="1:7" x14ac:dyDescent="0.25">
      <c r="A167" s="7">
        <v>31321</v>
      </c>
      <c r="B167" s="8">
        <v>773.34500000000003</v>
      </c>
      <c r="D167" s="10">
        <v>31321</v>
      </c>
      <c r="E167" s="11">
        <v>1622.3030000000001</v>
      </c>
      <c r="G167" s="1">
        <f t="shared" si="2"/>
        <v>2395.6480000000001</v>
      </c>
    </row>
    <row r="168" spans="1:7" x14ac:dyDescent="0.25">
      <c r="A168" s="7">
        <v>31413</v>
      </c>
      <c r="B168" s="8">
        <v>779.25199999999995</v>
      </c>
      <c r="D168" s="10">
        <v>31413</v>
      </c>
      <c r="E168" s="11">
        <v>1652.771</v>
      </c>
      <c r="G168" s="1">
        <f t="shared" si="2"/>
        <v>2432.0230000000001</v>
      </c>
    </row>
    <row r="169" spans="1:7" x14ac:dyDescent="0.25">
      <c r="A169" s="7">
        <v>31503</v>
      </c>
      <c r="B169" s="8">
        <v>767.452</v>
      </c>
      <c r="D169" s="10">
        <v>31503</v>
      </c>
      <c r="E169" s="11">
        <v>1676.713</v>
      </c>
      <c r="G169" s="1">
        <f t="shared" si="2"/>
        <v>2444.165</v>
      </c>
    </row>
    <row r="170" spans="1:7" x14ac:dyDescent="0.25">
      <c r="A170" s="7">
        <v>31594</v>
      </c>
      <c r="B170" s="8">
        <v>771.04200000000003</v>
      </c>
      <c r="D170" s="10">
        <v>31594</v>
      </c>
      <c r="E170" s="11">
        <v>1700.452</v>
      </c>
      <c r="G170" s="1">
        <f t="shared" si="2"/>
        <v>2471.4940000000001</v>
      </c>
    </row>
    <row r="171" spans="1:7" x14ac:dyDescent="0.25">
      <c r="A171" s="7">
        <v>31686</v>
      </c>
      <c r="B171" s="8">
        <v>779.00699999999995</v>
      </c>
      <c r="D171" s="10">
        <v>31686</v>
      </c>
      <c r="E171" s="11">
        <v>1732.6679999999999</v>
      </c>
      <c r="G171" s="1">
        <f t="shared" si="2"/>
        <v>2511.6749999999997</v>
      </c>
    </row>
    <row r="172" spans="1:7" x14ac:dyDescent="0.25">
      <c r="A172" s="7">
        <v>31778</v>
      </c>
      <c r="B172" s="8">
        <v>797.38199999999995</v>
      </c>
      <c r="D172" s="10">
        <v>31778</v>
      </c>
      <c r="E172" s="11">
        <v>1767.634</v>
      </c>
      <c r="G172" s="1">
        <f t="shared" si="2"/>
        <v>2565.0160000000001</v>
      </c>
    </row>
    <row r="173" spans="1:7" x14ac:dyDescent="0.25">
      <c r="A173" s="7">
        <v>31868</v>
      </c>
      <c r="B173" s="8">
        <v>812.28099999999995</v>
      </c>
      <c r="D173" s="10">
        <v>31868</v>
      </c>
      <c r="E173" s="11">
        <v>1801.9480000000001</v>
      </c>
      <c r="G173" s="1">
        <f t="shared" si="2"/>
        <v>2614.2290000000003</v>
      </c>
    </row>
    <row r="174" spans="1:7" x14ac:dyDescent="0.25">
      <c r="A174" s="7">
        <v>31959</v>
      </c>
      <c r="B174" s="8">
        <v>820.65599999999995</v>
      </c>
      <c r="D174" s="10">
        <v>31959</v>
      </c>
      <c r="E174" s="11">
        <v>1836.16</v>
      </c>
      <c r="G174" s="1">
        <f t="shared" si="2"/>
        <v>2656.8159999999998</v>
      </c>
    </row>
    <row r="175" spans="1:7" x14ac:dyDescent="0.25">
      <c r="A175" s="7">
        <v>32051</v>
      </c>
      <c r="B175" s="8">
        <v>826.78099999999995</v>
      </c>
      <c r="D175" s="10">
        <v>32051</v>
      </c>
      <c r="E175" s="11">
        <v>1874.1859999999999</v>
      </c>
      <c r="G175" s="1">
        <f t="shared" si="2"/>
        <v>2700.9669999999996</v>
      </c>
    </row>
    <row r="176" spans="1:7" x14ac:dyDescent="0.25">
      <c r="A176" s="7">
        <v>32143</v>
      </c>
      <c r="B176" s="8">
        <v>838.38699999999994</v>
      </c>
      <c r="D176" s="10">
        <v>32143</v>
      </c>
      <c r="E176" s="11">
        <v>1923.07</v>
      </c>
      <c r="G176" s="1">
        <f t="shared" si="2"/>
        <v>2761.4569999999999</v>
      </c>
    </row>
    <row r="177" spans="1:7" x14ac:dyDescent="0.25">
      <c r="A177" s="7">
        <v>32234</v>
      </c>
      <c r="B177" s="8">
        <v>853.54</v>
      </c>
      <c r="D177" s="10">
        <v>32234</v>
      </c>
      <c r="E177" s="11">
        <v>1964.954</v>
      </c>
      <c r="G177" s="1">
        <f t="shared" si="2"/>
        <v>2818.4939999999997</v>
      </c>
    </row>
    <row r="178" spans="1:7" x14ac:dyDescent="0.25">
      <c r="A178" s="7">
        <v>32325</v>
      </c>
      <c r="B178" s="8">
        <v>870.77800000000002</v>
      </c>
      <c r="D178" s="10">
        <v>32325</v>
      </c>
      <c r="E178" s="11">
        <v>2020.7329999999999</v>
      </c>
      <c r="G178" s="1">
        <f t="shared" si="2"/>
        <v>2891.511</v>
      </c>
    </row>
    <row r="179" spans="1:7" x14ac:dyDescent="0.25">
      <c r="A179" s="7">
        <v>32417</v>
      </c>
      <c r="B179" s="8">
        <v>886.32100000000003</v>
      </c>
      <c r="D179" s="10">
        <v>32417</v>
      </c>
      <c r="E179" s="11">
        <v>2062.056</v>
      </c>
      <c r="G179" s="1">
        <f t="shared" si="2"/>
        <v>2948.377</v>
      </c>
    </row>
    <row r="180" spans="1:7" x14ac:dyDescent="0.25">
      <c r="A180" s="7">
        <v>32509</v>
      </c>
      <c r="B180" s="8">
        <v>902.52499999999998</v>
      </c>
      <c r="D180" s="10">
        <v>32509</v>
      </c>
      <c r="E180" s="11">
        <v>2101.1950000000002</v>
      </c>
      <c r="G180" s="1">
        <f t="shared" si="2"/>
        <v>3003.7200000000003</v>
      </c>
    </row>
    <row r="181" spans="1:7" x14ac:dyDescent="0.25">
      <c r="A181" s="7">
        <v>32599</v>
      </c>
      <c r="B181" s="8">
        <v>927.74900000000002</v>
      </c>
      <c r="D181" s="10">
        <v>32599</v>
      </c>
      <c r="E181" s="11">
        <v>2132.674</v>
      </c>
      <c r="G181" s="1">
        <f t="shared" si="2"/>
        <v>3060.4229999999998</v>
      </c>
    </row>
    <row r="182" spans="1:7" x14ac:dyDescent="0.25">
      <c r="A182" s="7">
        <v>32690</v>
      </c>
      <c r="B182" s="8">
        <v>936.28800000000001</v>
      </c>
      <c r="D182" s="10">
        <v>32690</v>
      </c>
      <c r="E182" s="11">
        <v>2167.4740000000002</v>
      </c>
      <c r="G182" s="1">
        <f t="shared" si="2"/>
        <v>3103.7620000000002</v>
      </c>
    </row>
    <row r="183" spans="1:7" x14ac:dyDescent="0.25">
      <c r="A183" s="7">
        <v>32782</v>
      </c>
      <c r="B183" s="8">
        <v>951.33799999999997</v>
      </c>
      <c r="D183" s="10">
        <v>32782</v>
      </c>
      <c r="E183" s="11">
        <v>2210.4690000000001</v>
      </c>
      <c r="G183" s="1">
        <f t="shared" si="2"/>
        <v>3161.8069999999998</v>
      </c>
    </row>
    <row r="184" spans="1:7" x14ac:dyDescent="0.25">
      <c r="A184" s="7">
        <v>32874</v>
      </c>
      <c r="B184" s="8">
        <v>974.173</v>
      </c>
      <c r="D184" s="10">
        <v>32874</v>
      </c>
      <c r="E184" s="11">
        <v>2248.3820000000001</v>
      </c>
      <c r="G184" s="1">
        <f t="shared" si="2"/>
        <v>3222.5550000000003</v>
      </c>
    </row>
    <row r="185" spans="1:7" x14ac:dyDescent="0.25">
      <c r="A185" s="7">
        <v>32964</v>
      </c>
      <c r="B185" s="8">
        <v>980.85299999999995</v>
      </c>
      <c r="D185" s="10">
        <v>32964</v>
      </c>
      <c r="E185" s="11">
        <v>2304.16</v>
      </c>
      <c r="G185" s="1">
        <f t="shared" si="2"/>
        <v>3285.0129999999999</v>
      </c>
    </row>
    <row r="186" spans="1:7" x14ac:dyDescent="0.25">
      <c r="A186" s="7">
        <v>33055</v>
      </c>
      <c r="B186" s="8">
        <v>1003.106</v>
      </c>
      <c r="D186" s="10">
        <v>33055</v>
      </c>
      <c r="E186" s="11">
        <v>2350.0239999999999</v>
      </c>
      <c r="G186" s="1">
        <f t="shared" si="2"/>
        <v>3353.13</v>
      </c>
    </row>
    <row r="187" spans="1:7" x14ac:dyDescent="0.25">
      <c r="A187" s="7">
        <v>33147</v>
      </c>
      <c r="B187" s="8">
        <v>1018.756</v>
      </c>
      <c r="D187" s="10">
        <v>33147</v>
      </c>
      <c r="E187" s="11">
        <v>2368.2069999999999</v>
      </c>
      <c r="G187" s="1">
        <f t="shared" si="2"/>
        <v>3386.9629999999997</v>
      </c>
    </row>
    <row r="188" spans="1:7" x14ac:dyDescent="0.25">
      <c r="A188" s="7">
        <v>33239</v>
      </c>
      <c r="B188" s="8">
        <v>1014.15</v>
      </c>
      <c r="D188" s="10">
        <v>33239</v>
      </c>
      <c r="E188" s="11">
        <v>2387.721</v>
      </c>
      <c r="G188" s="1">
        <f t="shared" si="2"/>
        <v>3401.8710000000001</v>
      </c>
    </row>
    <row r="189" spans="1:7" x14ac:dyDescent="0.25">
      <c r="A189" s="7">
        <v>33329</v>
      </c>
      <c r="B189" s="8">
        <v>1021.765</v>
      </c>
      <c r="D189" s="10">
        <v>33329</v>
      </c>
      <c r="E189" s="11">
        <v>2429.9180000000001</v>
      </c>
      <c r="G189" s="1">
        <f t="shared" si="2"/>
        <v>3451.683</v>
      </c>
    </row>
    <row r="190" spans="1:7" x14ac:dyDescent="0.25">
      <c r="A190" s="7">
        <v>33420</v>
      </c>
      <c r="B190" s="8">
        <v>1024.3920000000001</v>
      </c>
      <c r="D190" s="10">
        <v>33420</v>
      </c>
      <c r="E190" s="11">
        <v>2464.5410000000002</v>
      </c>
      <c r="G190" s="1">
        <f t="shared" si="2"/>
        <v>3488.933</v>
      </c>
    </row>
    <row r="191" spans="1:7" x14ac:dyDescent="0.25">
      <c r="A191" s="7">
        <v>33512</v>
      </c>
      <c r="B191" s="8">
        <v>1020.699</v>
      </c>
      <c r="D191" s="10">
        <v>33512</v>
      </c>
      <c r="E191" s="11">
        <v>2501.877</v>
      </c>
      <c r="G191" s="1">
        <f t="shared" si="2"/>
        <v>3522.576</v>
      </c>
    </row>
    <row r="192" spans="1:7" x14ac:dyDescent="0.25">
      <c r="A192" s="7">
        <v>33604</v>
      </c>
      <c r="B192" s="8">
        <v>1037.6679999999999</v>
      </c>
      <c r="D192" s="10">
        <v>33604</v>
      </c>
      <c r="E192" s="11">
        <v>2566.5520000000001</v>
      </c>
      <c r="G192" s="1">
        <f t="shared" si="2"/>
        <v>3604.2200000000003</v>
      </c>
    </row>
    <row r="193" spans="1:7" x14ac:dyDescent="0.25">
      <c r="A193" s="7">
        <v>33695</v>
      </c>
      <c r="B193" s="8">
        <v>1047.2180000000001</v>
      </c>
      <c r="D193" s="10">
        <v>33695</v>
      </c>
      <c r="E193" s="11">
        <v>2607.453</v>
      </c>
      <c r="G193" s="1">
        <f t="shared" si="2"/>
        <v>3654.6710000000003</v>
      </c>
    </row>
    <row r="194" spans="1:7" x14ac:dyDescent="0.25">
      <c r="A194" s="7">
        <v>33786</v>
      </c>
      <c r="B194" s="8">
        <v>1061.049</v>
      </c>
      <c r="D194" s="10">
        <v>33786</v>
      </c>
      <c r="E194" s="11">
        <v>2653.8290000000002</v>
      </c>
      <c r="G194" s="1">
        <f t="shared" si="2"/>
        <v>3714.8780000000002</v>
      </c>
    </row>
    <row r="195" spans="1:7" x14ac:dyDescent="0.25">
      <c r="A195" s="7">
        <v>33878</v>
      </c>
      <c r="B195" s="8">
        <v>1074.81</v>
      </c>
      <c r="D195" s="10">
        <v>33878</v>
      </c>
      <c r="E195" s="11">
        <v>2709.3310000000001</v>
      </c>
      <c r="G195" s="1">
        <f t="shared" si="2"/>
        <v>3784.1410000000001</v>
      </c>
    </row>
    <row r="196" spans="1:7" x14ac:dyDescent="0.25">
      <c r="A196" s="7">
        <v>33970</v>
      </c>
      <c r="B196" s="8">
        <v>1079.1289999999999</v>
      </c>
      <c r="D196" s="10">
        <v>33970</v>
      </c>
      <c r="E196" s="11">
        <v>2742.5340000000001</v>
      </c>
      <c r="G196" s="1">
        <f t="shared" si="2"/>
        <v>3821.663</v>
      </c>
    </row>
    <row r="197" spans="1:7" x14ac:dyDescent="0.25">
      <c r="A197" s="7">
        <v>34060</v>
      </c>
      <c r="B197" s="8">
        <v>1086.326</v>
      </c>
      <c r="D197" s="10">
        <v>34060</v>
      </c>
      <c r="E197" s="11">
        <v>2784.4119999999998</v>
      </c>
      <c r="G197" s="1">
        <f t="shared" si="2"/>
        <v>3870.7379999999998</v>
      </c>
    </row>
    <row r="198" spans="1:7" x14ac:dyDescent="0.25">
      <c r="A198" s="7">
        <v>34151</v>
      </c>
      <c r="B198" s="8">
        <v>1092.528</v>
      </c>
      <c r="D198" s="10">
        <v>34151</v>
      </c>
      <c r="E198" s="11">
        <v>2838.0230000000001</v>
      </c>
      <c r="G198" s="1">
        <f t="shared" si="2"/>
        <v>3930.5510000000004</v>
      </c>
    </row>
    <row r="199" spans="1:7" x14ac:dyDescent="0.25">
      <c r="A199" s="7">
        <v>34243</v>
      </c>
      <c r="B199" s="8">
        <v>1105.2750000000001</v>
      </c>
      <c r="D199" s="10">
        <v>34243</v>
      </c>
      <c r="E199" s="11">
        <v>2873.5790000000002</v>
      </c>
      <c r="G199" s="1">
        <f t="shared" si="2"/>
        <v>3978.8540000000003</v>
      </c>
    </row>
    <row r="200" spans="1:7" x14ac:dyDescent="0.25">
      <c r="A200" s="7">
        <v>34335</v>
      </c>
      <c r="B200" s="8">
        <v>1116.845</v>
      </c>
      <c r="D200" s="10">
        <v>34335</v>
      </c>
      <c r="E200" s="11">
        <v>2915.5540000000001</v>
      </c>
      <c r="G200" s="1">
        <f t="shared" si="2"/>
        <v>4032.3990000000003</v>
      </c>
    </row>
    <row r="201" spans="1:7" x14ac:dyDescent="0.25">
      <c r="A201" s="7">
        <v>34425</v>
      </c>
      <c r="B201" s="8">
        <v>1128.0940000000001</v>
      </c>
      <c r="D201" s="10">
        <v>34425</v>
      </c>
      <c r="E201" s="11">
        <v>2956.348</v>
      </c>
      <c r="G201" s="1">
        <f t="shared" si="2"/>
        <v>4084.442</v>
      </c>
    </row>
    <row r="202" spans="1:7" x14ac:dyDescent="0.25">
      <c r="A202" s="7">
        <v>34516</v>
      </c>
      <c r="B202" s="8">
        <v>1149.5809999999999</v>
      </c>
      <c r="D202" s="10">
        <v>34516</v>
      </c>
      <c r="E202" s="11">
        <v>2993.87</v>
      </c>
      <c r="G202" s="1">
        <f t="shared" si="2"/>
        <v>4143.451</v>
      </c>
    </row>
    <row r="203" spans="1:7" x14ac:dyDescent="0.25">
      <c r="A203" s="7">
        <v>34608</v>
      </c>
      <c r="B203" s="8">
        <v>1163.01</v>
      </c>
      <c r="D203" s="10">
        <v>34608</v>
      </c>
      <c r="E203" s="11">
        <v>3031.873</v>
      </c>
      <c r="G203" s="1">
        <f t="shared" si="2"/>
        <v>4194.8829999999998</v>
      </c>
    </row>
    <row r="204" spans="1:7" x14ac:dyDescent="0.25">
      <c r="A204" s="7">
        <v>34700</v>
      </c>
      <c r="B204" s="8">
        <v>1166.854</v>
      </c>
      <c r="D204" s="10">
        <v>34700</v>
      </c>
      <c r="E204" s="11">
        <v>3074.3290000000002</v>
      </c>
      <c r="G204" s="1">
        <f t="shared" si="2"/>
        <v>4241.183</v>
      </c>
    </row>
    <row r="205" spans="1:7" x14ac:dyDescent="0.25">
      <c r="A205" s="7">
        <v>34790</v>
      </c>
      <c r="B205" s="8">
        <v>1176.9839999999999</v>
      </c>
      <c r="D205" s="10">
        <v>34790</v>
      </c>
      <c r="E205" s="11">
        <v>3129.7109999999998</v>
      </c>
      <c r="G205" s="1">
        <f t="shared" ref="G205:G268" si="3">E205+B205</f>
        <v>4306.6949999999997</v>
      </c>
    </row>
    <row r="206" spans="1:7" x14ac:dyDescent="0.25">
      <c r="A206" s="7">
        <v>34881</v>
      </c>
      <c r="B206" s="8">
        <v>1183.691</v>
      </c>
      <c r="D206" s="10">
        <v>34881</v>
      </c>
      <c r="E206" s="11">
        <v>3172.4270000000001</v>
      </c>
      <c r="G206" s="1">
        <f t="shared" si="3"/>
        <v>4356.1180000000004</v>
      </c>
    </row>
    <row r="207" spans="1:7" x14ac:dyDescent="0.25">
      <c r="A207" s="7">
        <v>34973</v>
      </c>
      <c r="B207" s="8">
        <v>1191.6510000000001</v>
      </c>
      <c r="D207" s="10">
        <v>34973</v>
      </c>
      <c r="E207" s="11">
        <v>3211.7620000000002</v>
      </c>
      <c r="G207" s="1">
        <f t="shared" si="3"/>
        <v>4403.4130000000005</v>
      </c>
    </row>
    <row r="208" spans="1:7" x14ac:dyDescent="0.25">
      <c r="A208" s="7">
        <v>35065</v>
      </c>
      <c r="B208" s="8">
        <v>1211.173</v>
      </c>
      <c r="D208" s="10">
        <v>35065</v>
      </c>
      <c r="E208" s="11">
        <v>3259.6170000000002</v>
      </c>
      <c r="G208" s="1">
        <f t="shared" si="3"/>
        <v>4470.79</v>
      </c>
    </row>
    <row r="209" spans="1:7" x14ac:dyDescent="0.25">
      <c r="A209" s="7">
        <v>35156</v>
      </c>
      <c r="B209" s="8">
        <v>1239.5409999999999</v>
      </c>
      <c r="D209" s="10">
        <v>35156</v>
      </c>
      <c r="E209" s="11">
        <v>3304.6260000000002</v>
      </c>
      <c r="G209" s="1">
        <f t="shared" si="3"/>
        <v>4544.1670000000004</v>
      </c>
    </row>
    <row r="210" spans="1:7" x14ac:dyDescent="0.25">
      <c r="A210" s="7">
        <v>35247</v>
      </c>
      <c r="B210" s="8">
        <v>1246.5050000000001</v>
      </c>
      <c r="D210" s="10">
        <v>35247</v>
      </c>
      <c r="E210" s="11">
        <v>3348.6179999999999</v>
      </c>
      <c r="G210" s="1">
        <f t="shared" si="3"/>
        <v>4595.1229999999996</v>
      </c>
    </row>
    <row r="211" spans="1:7" x14ac:dyDescent="0.25">
      <c r="A211" s="7">
        <v>35339</v>
      </c>
      <c r="B211" s="8">
        <v>1268.2850000000001</v>
      </c>
      <c r="D211" s="10">
        <v>35339</v>
      </c>
      <c r="E211" s="11">
        <v>3394.8380000000002</v>
      </c>
      <c r="G211" s="1">
        <f t="shared" si="3"/>
        <v>4663.1230000000005</v>
      </c>
    </row>
    <row r="212" spans="1:7" x14ac:dyDescent="0.25">
      <c r="A212" s="7">
        <v>35431</v>
      </c>
      <c r="B212" s="8">
        <v>1281.0170000000001</v>
      </c>
      <c r="D212" s="10">
        <v>35431</v>
      </c>
      <c r="E212" s="11">
        <v>3446.4969999999998</v>
      </c>
      <c r="G212" s="1">
        <f t="shared" si="3"/>
        <v>4727.5140000000001</v>
      </c>
    </row>
    <row r="213" spans="1:7" x14ac:dyDescent="0.25">
      <c r="A213" s="7">
        <v>35521</v>
      </c>
      <c r="B213" s="8">
        <v>1277.72</v>
      </c>
      <c r="D213" s="10">
        <v>35521</v>
      </c>
      <c r="E213" s="11">
        <v>3496.96</v>
      </c>
      <c r="G213" s="1">
        <f t="shared" si="3"/>
        <v>4774.68</v>
      </c>
    </row>
    <row r="214" spans="1:7" x14ac:dyDescent="0.25">
      <c r="A214" s="7">
        <v>35612</v>
      </c>
      <c r="B214" s="8">
        <v>1297.345</v>
      </c>
      <c r="D214" s="10">
        <v>35612</v>
      </c>
      <c r="E214" s="11">
        <v>3559.0549999999998</v>
      </c>
      <c r="G214" s="1">
        <f t="shared" si="3"/>
        <v>4856.3999999999996</v>
      </c>
    </row>
    <row r="215" spans="1:7" x14ac:dyDescent="0.25">
      <c r="A215" s="7">
        <v>35704</v>
      </c>
      <c r="B215" s="8">
        <v>1307.8209999999999</v>
      </c>
      <c r="D215" s="10">
        <v>35704</v>
      </c>
      <c r="E215" s="11">
        <v>3618.627</v>
      </c>
      <c r="G215" s="1">
        <f t="shared" si="3"/>
        <v>4926.4480000000003</v>
      </c>
    </row>
    <row r="216" spans="1:7" x14ac:dyDescent="0.25">
      <c r="A216" s="7">
        <v>35796</v>
      </c>
      <c r="B216" s="8">
        <v>1306.6790000000001</v>
      </c>
      <c r="D216" s="10">
        <v>35796</v>
      </c>
      <c r="E216" s="11">
        <v>3676.9609999999998</v>
      </c>
      <c r="G216" s="1">
        <f t="shared" si="3"/>
        <v>4983.6399999999994</v>
      </c>
    </row>
    <row r="217" spans="1:7" x14ac:dyDescent="0.25">
      <c r="A217" s="7">
        <v>35886</v>
      </c>
      <c r="B217" s="8">
        <v>1319.925</v>
      </c>
      <c r="D217" s="10">
        <v>35886</v>
      </c>
      <c r="E217" s="11">
        <v>3743.404</v>
      </c>
      <c r="G217" s="1">
        <f t="shared" si="3"/>
        <v>5063.3289999999997</v>
      </c>
    </row>
    <row r="218" spans="1:7" x14ac:dyDescent="0.25">
      <c r="A218" s="7">
        <v>35977</v>
      </c>
      <c r="B218" s="8">
        <v>1334.82</v>
      </c>
      <c r="D218" s="10">
        <v>35977</v>
      </c>
      <c r="E218" s="11">
        <v>3806.982</v>
      </c>
      <c r="G218" s="1">
        <f t="shared" si="3"/>
        <v>5141.8019999999997</v>
      </c>
    </row>
    <row r="219" spans="1:7" x14ac:dyDescent="0.25">
      <c r="A219" s="7">
        <v>36069</v>
      </c>
      <c r="B219" s="8">
        <v>1355.16</v>
      </c>
      <c r="D219" s="10">
        <v>36069</v>
      </c>
      <c r="E219" s="11">
        <v>3847.8890000000001</v>
      </c>
      <c r="G219" s="1">
        <f t="shared" si="3"/>
        <v>5203.049</v>
      </c>
    </row>
    <row r="220" spans="1:7" x14ac:dyDescent="0.25">
      <c r="A220" s="7">
        <v>36161</v>
      </c>
      <c r="B220" s="8">
        <v>1384.9449999999999</v>
      </c>
      <c r="D220" s="10">
        <v>36161</v>
      </c>
      <c r="E220" s="11">
        <v>3897.64</v>
      </c>
      <c r="G220" s="1">
        <f t="shared" si="3"/>
        <v>5282.585</v>
      </c>
    </row>
    <row r="221" spans="1:7" x14ac:dyDescent="0.25">
      <c r="A221" s="7">
        <v>36251</v>
      </c>
      <c r="B221" s="8">
        <v>1418.268</v>
      </c>
      <c r="D221" s="10">
        <v>36251</v>
      </c>
      <c r="E221" s="11">
        <v>3952.2269999999999</v>
      </c>
      <c r="G221" s="1">
        <f t="shared" si="3"/>
        <v>5370.4949999999999</v>
      </c>
    </row>
    <row r="222" spans="1:7" x14ac:dyDescent="0.25">
      <c r="A222" s="7">
        <v>36342</v>
      </c>
      <c r="B222" s="8">
        <v>1440.0709999999999</v>
      </c>
      <c r="D222" s="10">
        <v>36342</v>
      </c>
      <c r="E222" s="11">
        <v>4017.6460000000002</v>
      </c>
      <c r="G222" s="1">
        <f t="shared" si="3"/>
        <v>5457.7170000000006</v>
      </c>
    </row>
    <row r="223" spans="1:7" x14ac:dyDescent="0.25">
      <c r="A223" s="7">
        <v>36434</v>
      </c>
      <c r="B223" s="8">
        <v>1482.69</v>
      </c>
      <c r="D223" s="10">
        <v>36434</v>
      </c>
      <c r="E223" s="11">
        <v>4100.5529999999999</v>
      </c>
      <c r="G223" s="1">
        <f t="shared" si="3"/>
        <v>5583.2430000000004</v>
      </c>
    </row>
    <row r="224" spans="1:7" x14ac:dyDescent="0.25">
      <c r="A224" s="7">
        <v>36526</v>
      </c>
      <c r="B224" s="8">
        <v>1492.211</v>
      </c>
      <c r="D224" s="10">
        <v>36526</v>
      </c>
      <c r="E224" s="11">
        <v>4200.5110000000004</v>
      </c>
      <c r="G224" s="1">
        <f t="shared" si="3"/>
        <v>5692.7220000000007</v>
      </c>
    </row>
    <row r="225" spans="1:7" x14ac:dyDescent="0.25">
      <c r="A225" s="7">
        <v>36617</v>
      </c>
      <c r="B225" s="8">
        <v>1535.1179999999999</v>
      </c>
      <c r="D225" s="10">
        <v>36617</v>
      </c>
      <c r="E225" s="11">
        <v>4270.4639999999999</v>
      </c>
      <c r="G225" s="1">
        <f t="shared" si="3"/>
        <v>5805.5820000000003</v>
      </c>
    </row>
    <row r="226" spans="1:7" x14ac:dyDescent="0.25">
      <c r="A226" s="7">
        <v>36708</v>
      </c>
      <c r="B226" s="8">
        <v>1557.492</v>
      </c>
      <c r="D226" s="10">
        <v>36708</v>
      </c>
      <c r="E226" s="11">
        <v>4346.2190000000001</v>
      </c>
      <c r="G226" s="1">
        <f t="shared" si="3"/>
        <v>5903.7110000000002</v>
      </c>
    </row>
    <row r="227" spans="1:7" x14ac:dyDescent="0.25">
      <c r="A227" s="7">
        <v>36800</v>
      </c>
      <c r="B227" s="8">
        <v>1577.579</v>
      </c>
      <c r="D227" s="10">
        <v>36800</v>
      </c>
      <c r="E227" s="11">
        <v>4418.6930000000002</v>
      </c>
      <c r="G227" s="1">
        <f t="shared" si="3"/>
        <v>5996.2719999999999</v>
      </c>
    </row>
    <row r="228" spans="1:7" x14ac:dyDescent="0.25">
      <c r="A228" s="7">
        <v>36892</v>
      </c>
      <c r="B228" s="8">
        <v>1572.434</v>
      </c>
      <c r="D228" s="10">
        <v>36892</v>
      </c>
      <c r="E228" s="11">
        <v>4487.643</v>
      </c>
      <c r="G228" s="1">
        <f t="shared" si="3"/>
        <v>6060.0770000000002</v>
      </c>
    </row>
    <row r="229" spans="1:7" x14ac:dyDescent="0.25">
      <c r="A229" s="7">
        <v>36982</v>
      </c>
      <c r="B229" s="8">
        <v>1590.627</v>
      </c>
      <c r="D229" s="10">
        <v>36982</v>
      </c>
      <c r="E229" s="11">
        <v>4526.2309999999998</v>
      </c>
      <c r="G229" s="1">
        <f t="shared" si="3"/>
        <v>6116.8580000000002</v>
      </c>
    </row>
    <row r="230" spans="1:7" x14ac:dyDescent="0.25">
      <c r="A230" s="7">
        <v>37073</v>
      </c>
      <c r="B230" s="8">
        <v>1591.3589999999999</v>
      </c>
      <c r="D230" s="10">
        <v>37073</v>
      </c>
      <c r="E230" s="11">
        <v>4549.4080000000004</v>
      </c>
      <c r="G230" s="1">
        <f t="shared" si="3"/>
        <v>6140.7669999999998</v>
      </c>
    </row>
    <row r="231" spans="1:7" x14ac:dyDescent="0.25">
      <c r="A231" s="7">
        <v>37165</v>
      </c>
      <c r="B231" s="8">
        <v>1581.8920000000001</v>
      </c>
      <c r="D231" s="10">
        <v>37165</v>
      </c>
      <c r="E231" s="11">
        <v>4596.8819999999996</v>
      </c>
      <c r="G231" s="1">
        <f t="shared" si="3"/>
        <v>6178.7739999999994</v>
      </c>
    </row>
    <row r="232" spans="1:7" x14ac:dyDescent="0.25">
      <c r="A232" s="7">
        <v>37257</v>
      </c>
      <c r="B232" s="8">
        <v>1585.634</v>
      </c>
      <c r="D232" s="10">
        <v>37257</v>
      </c>
      <c r="E232" s="11">
        <v>4648.0569999999998</v>
      </c>
      <c r="G232" s="1">
        <f t="shared" si="3"/>
        <v>6233.6909999999998</v>
      </c>
    </row>
    <row r="233" spans="1:7" x14ac:dyDescent="0.25">
      <c r="A233" s="7">
        <v>37347</v>
      </c>
      <c r="B233" s="8">
        <v>1609.5350000000001</v>
      </c>
      <c r="D233" s="10">
        <v>37347</v>
      </c>
      <c r="E233" s="11">
        <v>4715.1790000000001</v>
      </c>
      <c r="G233" s="1">
        <f t="shared" si="3"/>
        <v>6324.7139999999999</v>
      </c>
    </row>
    <row r="234" spans="1:7" x14ac:dyDescent="0.25">
      <c r="A234" s="7">
        <v>37438</v>
      </c>
      <c r="B234" s="8">
        <v>1616.722</v>
      </c>
      <c r="D234" s="10">
        <v>37438</v>
      </c>
      <c r="E234" s="11">
        <v>4772.5010000000002</v>
      </c>
      <c r="G234" s="1">
        <f t="shared" si="3"/>
        <v>6389.223</v>
      </c>
    </row>
    <row r="235" spans="1:7" x14ac:dyDescent="0.25">
      <c r="A235" s="7">
        <v>37530</v>
      </c>
      <c r="B235" s="8">
        <v>1641.855</v>
      </c>
      <c r="D235" s="10">
        <v>37530</v>
      </c>
      <c r="E235" s="11">
        <v>4839.7889999999998</v>
      </c>
      <c r="G235" s="1">
        <f t="shared" si="3"/>
        <v>6481.6440000000002</v>
      </c>
    </row>
    <row r="236" spans="1:7" x14ac:dyDescent="0.25">
      <c r="A236" s="7">
        <v>37622</v>
      </c>
      <c r="B236" s="8">
        <v>1682.8009999999999</v>
      </c>
      <c r="D236" s="10">
        <v>37622</v>
      </c>
      <c r="E236" s="11">
        <v>4898.4440000000004</v>
      </c>
      <c r="G236" s="1">
        <f t="shared" si="3"/>
        <v>6581.2450000000008</v>
      </c>
    </row>
    <row r="237" spans="1:7" x14ac:dyDescent="0.25">
      <c r="A237" s="7">
        <v>37712</v>
      </c>
      <c r="B237" s="8">
        <v>1670.079</v>
      </c>
      <c r="D237" s="10">
        <v>37712</v>
      </c>
      <c r="E237" s="11">
        <v>4964.7020000000002</v>
      </c>
      <c r="G237" s="1">
        <f t="shared" si="3"/>
        <v>6634.7809999999999</v>
      </c>
    </row>
    <row r="238" spans="1:7" x14ac:dyDescent="0.25">
      <c r="A238" s="7">
        <v>37803</v>
      </c>
      <c r="B238" s="8">
        <v>1724.47</v>
      </c>
      <c r="D238" s="10">
        <v>37803</v>
      </c>
      <c r="E238" s="11">
        <v>5036.326</v>
      </c>
      <c r="G238" s="1">
        <f t="shared" si="3"/>
        <v>6760.7960000000003</v>
      </c>
    </row>
    <row r="239" spans="1:7" x14ac:dyDescent="0.25">
      <c r="A239" s="7">
        <v>37895</v>
      </c>
      <c r="B239" s="8">
        <v>1741.837</v>
      </c>
      <c r="D239" s="10">
        <v>37895</v>
      </c>
      <c r="E239" s="11">
        <v>5102.5739999999996</v>
      </c>
      <c r="G239" s="1">
        <f t="shared" si="3"/>
        <v>6844.4110000000001</v>
      </c>
    </row>
    <row r="240" spans="1:7" x14ac:dyDescent="0.25">
      <c r="A240" s="7">
        <v>37987</v>
      </c>
      <c r="B240" s="8">
        <v>1779.0050000000001</v>
      </c>
      <c r="D240" s="10">
        <v>37987</v>
      </c>
      <c r="E240" s="11">
        <v>5184.5110000000004</v>
      </c>
      <c r="G240" s="1">
        <f t="shared" si="3"/>
        <v>6963.5160000000005</v>
      </c>
    </row>
    <row r="241" spans="1:7" x14ac:dyDescent="0.25">
      <c r="A241" s="7">
        <v>38078</v>
      </c>
      <c r="B241" s="8">
        <v>1803.0060000000001</v>
      </c>
      <c r="D241" s="10">
        <v>38078</v>
      </c>
      <c r="E241" s="11">
        <v>5264.027</v>
      </c>
      <c r="G241" s="1">
        <f t="shared" si="3"/>
        <v>7067.0330000000004</v>
      </c>
    </row>
    <row r="242" spans="1:7" x14ac:dyDescent="0.25">
      <c r="A242" s="7">
        <v>38169</v>
      </c>
      <c r="B242" s="8">
        <v>1826.2940000000001</v>
      </c>
      <c r="D242" s="10">
        <v>38169</v>
      </c>
      <c r="E242" s="11">
        <v>5353.0029999999997</v>
      </c>
      <c r="G242" s="1">
        <f t="shared" si="3"/>
        <v>7179.2969999999996</v>
      </c>
    </row>
    <row r="243" spans="1:7" x14ac:dyDescent="0.25">
      <c r="A243" s="7">
        <v>38261</v>
      </c>
      <c r="B243" s="8">
        <v>1877.4829999999999</v>
      </c>
      <c r="D243" s="10">
        <v>38261</v>
      </c>
      <c r="E243" s="11">
        <v>5441.0240000000003</v>
      </c>
      <c r="G243" s="1">
        <f t="shared" si="3"/>
        <v>7318.5070000000005</v>
      </c>
    </row>
    <row r="244" spans="1:7" x14ac:dyDescent="0.25">
      <c r="A244" s="7">
        <v>38353</v>
      </c>
      <c r="B244" s="8">
        <v>1891.9829999999999</v>
      </c>
      <c r="D244" s="10">
        <v>38353</v>
      </c>
      <c r="E244" s="11">
        <v>5521.0079999999998</v>
      </c>
      <c r="G244" s="1">
        <f t="shared" si="3"/>
        <v>7412.991</v>
      </c>
    </row>
    <row r="245" spans="1:7" x14ac:dyDescent="0.25">
      <c r="A245" s="7">
        <v>38443</v>
      </c>
      <c r="B245" s="8">
        <v>1919.4960000000001</v>
      </c>
      <c r="D245" s="10">
        <v>38443</v>
      </c>
      <c r="E245" s="11">
        <v>5614.0140000000001</v>
      </c>
      <c r="G245" s="1">
        <f t="shared" si="3"/>
        <v>7533.51</v>
      </c>
    </row>
    <row r="246" spans="1:7" x14ac:dyDescent="0.25">
      <c r="A246" s="7">
        <v>38534</v>
      </c>
      <c r="B246" s="8">
        <v>1986.0309999999999</v>
      </c>
      <c r="D246" s="10">
        <v>38534</v>
      </c>
      <c r="E246" s="11">
        <v>5711.3580000000002</v>
      </c>
      <c r="G246" s="1">
        <f t="shared" si="3"/>
        <v>7697.3890000000001</v>
      </c>
    </row>
    <row r="247" spans="1:7" x14ac:dyDescent="0.25">
      <c r="A247" s="7">
        <v>38626</v>
      </c>
      <c r="B247" s="8">
        <v>2019.741</v>
      </c>
      <c r="D247" s="10">
        <v>38626</v>
      </c>
      <c r="E247" s="11">
        <v>5810.3990000000003</v>
      </c>
      <c r="G247" s="1">
        <f t="shared" si="3"/>
        <v>7830.14</v>
      </c>
    </row>
    <row r="248" spans="1:7" x14ac:dyDescent="0.25">
      <c r="A248" s="7">
        <v>38718</v>
      </c>
      <c r="B248" s="8">
        <v>2042.7139999999999</v>
      </c>
      <c r="D248" s="10">
        <v>38718</v>
      </c>
      <c r="E248" s="11">
        <v>5893.81</v>
      </c>
      <c r="G248" s="1">
        <f t="shared" si="3"/>
        <v>7936.5240000000003</v>
      </c>
    </row>
    <row r="249" spans="1:7" x14ac:dyDescent="0.25">
      <c r="A249" s="7">
        <v>38808</v>
      </c>
      <c r="B249" s="8">
        <v>2076.8440000000001</v>
      </c>
      <c r="D249" s="10">
        <v>38808</v>
      </c>
      <c r="E249" s="11">
        <v>5984.152</v>
      </c>
      <c r="G249" s="1">
        <f t="shared" si="3"/>
        <v>8060.9960000000001</v>
      </c>
    </row>
    <row r="250" spans="1:7" x14ac:dyDescent="0.25">
      <c r="A250" s="7">
        <v>38899</v>
      </c>
      <c r="B250" s="8">
        <v>2112.9050000000002</v>
      </c>
      <c r="D250" s="10">
        <v>38899</v>
      </c>
      <c r="E250" s="11">
        <v>6059.5919999999996</v>
      </c>
      <c r="G250" s="1">
        <f t="shared" si="3"/>
        <v>8172.4969999999994</v>
      </c>
    </row>
    <row r="251" spans="1:7" x14ac:dyDescent="0.25">
      <c r="A251" s="7">
        <v>38991</v>
      </c>
      <c r="B251" s="8">
        <v>2092.8270000000002</v>
      </c>
      <c r="D251" s="10">
        <v>38991</v>
      </c>
      <c r="E251" s="11">
        <v>6145.2039999999997</v>
      </c>
      <c r="G251" s="1">
        <f t="shared" si="3"/>
        <v>8238.030999999999</v>
      </c>
    </row>
    <row r="252" spans="1:7" x14ac:dyDescent="0.25">
      <c r="A252" s="7">
        <v>39083</v>
      </c>
      <c r="B252" s="8">
        <v>2129.1030000000001</v>
      </c>
      <c r="D252" s="10">
        <v>39083</v>
      </c>
      <c r="E252" s="11">
        <v>6241.3069999999998</v>
      </c>
      <c r="G252" s="1">
        <f t="shared" si="3"/>
        <v>8370.41</v>
      </c>
    </row>
    <row r="253" spans="1:7" x14ac:dyDescent="0.25">
      <c r="A253" s="7">
        <v>39173</v>
      </c>
      <c r="B253" s="8">
        <v>2166.1080000000002</v>
      </c>
      <c r="D253" s="10">
        <v>39173</v>
      </c>
      <c r="E253" s="11">
        <v>6292.9390000000003</v>
      </c>
      <c r="G253" s="1">
        <f t="shared" si="3"/>
        <v>8459.0470000000005</v>
      </c>
    </row>
    <row r="254" spans="1:7" x14ac:dyDescent="0.25">
      <c r="A254" s="7">
        <v>39264</v>
      </c>
      <c r="B254" s="8">
        <v>2188.1509999999998</v>
      </c>
      <c r="D254" s="10">
        <v>39264</v>
      </c>
      <c r="E254" s="11">
        <v>6373.7889999999998</v>
      </c>
      <c r="G254" s="1">
        <f t="shared" si="3"/>
        <v>8561.9399999999987</v>
      </c>
    </row>
    <row r="255" spans="1:7" x14ac:dyDescent="0.25">
      <c r="A255" s="7">
        <v>39356</v>
      </c>
      <c r="B255" s="8">
        <v>2232.5889999999999</v>
      </c>
      <c r="D255" s="10">
        <v>39356</v>
      </c>
      <c r="E255" s="11">
        <v>6449.5649999999996</v>
      </c>
      <c r="G255" s="1">
        <f t="shared" si="3"/>
        <v>8682.1539999999986</v>
      </c>
    </row>
    <row r="256" spans="1:7" x14ac:dyDescent="0.25">
      <c r="A256" s="7">
        <v>39448</v>
      </c>
      <c r="B256" s="8">
        <v>2252.8589999999999</v>
      </c>
      <c r="D256" s="10">
        <v>39448</v>
      </c>
      <c r="E256" s="11">
        <v>6527.8850000000002</v>
      </c>
      <c r="G256" s="1">
        <f t="shared" si="3"/>
        <v>8780.7440000000006</v>
      </c>
    </row>
    <row r="257" spans="1:7" x14ac:dyDescent="0.25">
      <c r="A257" s="7">
        <v>39539</v>
      </c>
      <c r="B257" s="8">
        <v>2305.8029999999999</v>
      </c>
      <c r="D257" s="10">
        <v>39539</v>
      </c>
      <c r="E257" s="11">
        <v>6609.3109999999997</v>
      </c>
      <c r="G257" s="1">
        <f t="shared" si="3"/>
        <v>8915.1139999999996</v>
      </c>
    </row>
    <row r="258" spans="1:7" x14ac:dyDescent="0.25">
      <c r="A258" s="7">
        <v>39630</v>
      </c>
      <c r="B258" s="8">
        <v>2332.0889999999999</v>
      </c>
      <c r="D258" s="10">
        <v>39630</v>
      </c>
      <c r="E258" s="11">
        <v>6653.0569999999998</v>
      </c>
      <c r="G258" s="1">
        <f t="shared" si="3"/>
        <v>8985.1460000000006</v>
      </c>
    </row>
    <row r="259" spans="1:7" x14ac:dyDescent="0.25">
      <c r="A259" s="7">
        <v>39722</v>
      </c>
      <c r="B259" s="8">
        <v>2167.09</v>
      </c>
      <c r="D259" s="10">
        <v>39722</v>
      </c>
      <c r="E259" s="11">
        <v>6662.1840000000002</v>
      </c>
      <c r="G259" s="1">
        <f t="shared" si="3"/>
        <v>8829.2740000000013</v>
      </c>
    </row>
    <row r="260" spans="1:7" x14ac:dyDescent="0.25">
      <c r="A260" s="7">
        <v>39814</v>
      </c>
      <c r="B260" s="8">
        <v>2115.5479999999998</v>
      </c>
      <c r="D260" s="10">
        <v>39814</v>
      </c>
      <c r="E260" s="11">
        <v>6636.0990000000002</v>
      </c>
      <c r="G260" s="1">
        <f t="shared" si="3"/>
        <v>8751.6470000000008</v>
      </c>
    </row>
    <row r="261" spans="1:7" x14ac:dyDescent="0.25">
      <c r="A261" s="7">
        <v>39904</v>
      </c>
      <c r="B261" s="8">
        <v>2139.7739999999999</v>
      </c>
      <c r="D261" s="10">
        <v>39904</v>
      </c>
      <c r="E261" s="11">
        <v>6625.741</v>
      </c>
      <c r="G261" s="1">
        <f t="shared" si="3"/>
        <v>8765.5149999999994</v>
      </c>
    </row>
    <row r="262" spans="1:7" x14ac:dyDescent="0.25">
      <c r="A262" s="7">
        <v>39995</v>
      </c>
      <c r="B262" s="8">
        <v>2193.373</v>
      </c>
      <c r="D262" s="10">
        <v>39995</v>
      </c>
      <c r="E262" s="11">
        <v>6666.924</v>
      </c>
      <c r="G262" s="1">
        <f t="shared" si="3"/>
        <v>8860.2970000000005</v>
      </c>
    </row>
    <row r="263" spans="1:7" x14ac:dyDescent="0.25">
      <c r="A263" s="7">
        <v>40087</v>
      </c>
      <c r="B263" s="8">
        <v>2222.9090000000001</v>
      </c>
      <c r="D263" s="10">
        <v>40087</v>
      </c>
      <c r="E263" s="11">
        <v>6719.9809999999998</v>
      </c>
      <c r="G263" s="1">
        <f t="shared" si="3"/>
        <v>8942.89</v>
      </c>
    </row>
    <row r="264" spans="1:7" x14ac:dyDescent="0.25">
      <c r="A264" s="7">
        <v>40179</v>
      </c>
      <c r="B264" s="8">
        <v>2245.069</v>
      </c>
      <c r="D264" s="10">
        <v>40179</v>
      </c>
      <c r="E264" s="11">
        <v>6774.3320000000003</v>
      </c>
      <c r="G264" s="1">
        <f t="shared" si="3"/>
        <v>9019.4009999999998</v>
      </c>
    </row>
    <row r="265" spans="1:7" x14ac:dyDescent="0.25">
      <c r="A265" s="7">
        <v>40269</v>
      </c>
      <c r="B265" s="8">
        <v>2247.3330000000001</v>
      </c>
      <c r="D265" s="10">
        <v>40269</v>
      </c>
      <c r="E265" s="11">
        <v>6840.5330000000004</v>
      </c>
      <c r="G265" s="1">
        <f t="shared" si="3"/>
        <v>9087.866</v>
      </c>
    </row>
    <row r="266" spans="1:7" x14ac:dyDescent="0.25">
      <c r="A266" s="7">
        <v>40360</v>
      </c>
      <c r="B266" s="8">
        <v>2262.6959999999999</v>
      </c>
      <c r="D266" s="10">
        <v>40360</v>
      </c>
      <c r="E266" s="11">
        <v>6905.4870000000001</v>
      </c>
      <c r="G266" s="1">
        <f t="shared" si="3"/>
        <v>9168.1830000000009</v>
      </c>
    </row>
    <row r="267" spans="1:7" x14ac:dyDescent="0.25">
      <c r="A267" s="7">
        <v>40452</v>
      </c>
      <c r="B267" s="8">
        <v>2320.3510000000001</v>
      </c>
      <c r="D267" s="10">
        <v>40452</v>
      </c>
      <c r="E267" s="11">
        <v>6951.692</v>
      </c>
      <c r="G267" s="1">
        <f t="shared" si="3"/>
        <v>9272.0429999999997</v>
      </c>
    </row>
    <row r="268" spans="1:7" x14ac:dyDescent="0.25">
      <c r="A268" s="7">
        <v>40544</v>
      </c>
      <c r="B268" s="8">
        <v>2381.1080000000002</v>
      </c>
      <c r="D268" s="10">
        <v>40544</v>
      </c>
      <c r="E268" s="11">
        <v>7016.3230000000003</v>
      </c>
      <c r="G268" s="1">
        <f t="shared" si="3"/>
        <v>9397.4310000000005</v>
      </c>
    </row>
    <row r="269" spans="1:7" x14ac:dyDescent="0.25">
      <c r="A269" s="7">
        <v>40634</v>
      </c>
      <c r="B269" s="8">
        <v>2431.5540000000001</v>
      </c>
      <c r="D269" s="10">
        <v>40634</v>
      </c>
      <c r="E269" s="11">
        <v>7097.6679999999997</v>
      </c>
      <c r="G269" s="1">
        <f t="shared" ref="G269:G305" si="4">E269+B269</f>
        <v>9529.2219999999998</v>
      </c>
    </row>
    <row r="270" spans="1:7" x14ac:dyDescent="0.25">
      <c r="A270" s="7">
        <v>40725</v>
      </c>
      <c r="B270" s="8">
        <v>2437.0189999999998</v>
      </c>
      <c r="D270" s="10">
        <v>40725</v>
      </c>
      <c r="E270" s="11">
        <v>7177.5919999999996</v>
      </c>
      <c r="G270" s="1">
        <f t="shared" si="4"/>
        <v>9614.610999999999</v>
      </c>
    </row>
    <row r="271" spans="1:7" x14ac:dyDescent="0.25">
      <c r="A271" s="7">
        <v>40817</v>
      </c>
      <c r="B271" s="8">
        <v>2448.8069999999998</v>
      </c>
      <c r="D271" s="10">
        <v>40817</v>
      </c>
      <c r="E271" s="11">
        <v>7200.37</v>
      </c>
      <c r="G271" s="1">
        <f t="shared" si="4"/>
        <v>9649.1769999999997</v>
      </c>
    </row>
    <row r="272" spans="1:7" x14ac:dyDescent="0.25">
      <c r="A272" s="7">
        <v>40909</v>
      </c>
      <c r="B272" s="8">
        <v>2490.6239999999998</v>
      </c>
      <c r="D272" s="10">
        <v>40909</v>
      </c>
      <c r="E272" s="11">
        <v>7293.7250000000004</v>
      </c>
      <c r="G272" s="1">
        <f t="shared" si="4"/>
        <v>9784.3490000000002</v>
      </c>
    </row>
    <row r="273" spans="1:7" x14ac:dyDescent="0.25">
      <c r="A273" s="7">
        <v>41000</v>
      </c>
      <c r="B273" s="8">
        <v>2482.819</v>
      </c>
      <c r="D273" s="10">
        <v>41000</v>
      </c>
      <c r="E273" s="11">
        <v>7348.482</v>
      </c>
      <c r="G273" s="1">
        <f t="shared" si="4"/>
        <v>9831.3009999999995</v>
      </c>
    </row>
    <row r="274" spans="1:7" x14ac:dyDescent="0.25">
      <c r="A274" s="7">
        <v>41091</v>
      </c>
      <c r="B274" s="8">
        <v>2490.1329999999998</v>
      </c>
      <c r="D274" s="10">
        <v>41091</v>
      </c>
      <c r="E274" s="11">
        <v>7382.4390000000003</v>
      </c>
      <c r="G274" s="1">
        <f t="shared" si="4"/>
        <v>9872.5720000000001</v>
      </c>
    </row>
    <row r="275" spans="1:7" x14ac:dyDescent="0.25">
      <c r="A275" s="7">
        <v>41183</v>
      </c>
      <c r="B275" s="8">
        <v>2510.4969999999998</v>
      </c>
      <c r="D275" s="10">
        <v>41183</v>
      </c>
      <c r="E275" s="11">
        <v>7451.6540000000005</v>
      </c>
      <c r="G275" s="1">
        <f t="shared" si="4"/>
        <v>9962.1509999999998</v>
      </c>
    </row>
    <row r="276" spans="1:7" x14ac:dyDescent="0.25">
      <c r="A276" s="7">
        <v>41275</v>
      </c>
      <c r="B276" s="8">
        <v>2542.846</v>
      </c>
      <c r="D276" s="10">
        <v>41275</v>
      </c>
      <c r="E276" s="11">
        <v>7491.567</v>
      </c>
      <c r="G276" s="1">
        <f t="shared" si="4"/>
        <v>10034.413</v>
      </c>
    </row>
    <row r="277" spans="1:7" x14ac:dyDescent="0.25">
      <c r="A277" s="7">
        <v>41365</v>
      </c>
      <c r="B277" s="8">
        <v>2513.8789999999999</v>
      </c>
      <c r="D277" s="10">
        <v>41365</v>
      </c>
      <c r="E277" s="11">
        <v>7540.259</v>
      </c>
      <c r="G277" s="1">
        <f t="shared" si="4"/>
        <v>10054.137999999999</v>
      </c>
    </row>
    <row r="278" spans="1:7" x14ac:dyDescent="0.25">
      <c r="A278" s="7">
        <v>41456</v>
      </c>
      <c r="B278" s="8">
        <v>2541.4050000000002</v>
      </c>
      <c r="D278" s="10">
        <v>41456</v>
      </c>
      <c r="E278" s="11">
        <v>7600.5950000000003</v>
      </c>
      <c r="G278" s="1">
        <f t="shared" si="4"/>
        <v>10142</v>
      </c>
    </row>
    <row r="279" spans="1:7" x14ac:dyDescent="0.25">
      <c r="A279" s="7">
        <v>41548</v>
      </c>
      <c r="B279" s="8">
        <v>2564.1080000000002</v>
      </c>
      <c r="D279" s="10">
        <v>41548</v>
      </c>
      <c r="E279" s="11">
        <v>7716.53</v>
      </c>
      <c r="G279" s="1">
        <f t="shared" si="4"/>
        <v>10280.637999999999</v>
      </c>
    </row>
    <row r="280" spans="1:7" x14ac:dyDescent="0.25">
      <c r="A280" s="7">
        <v>41640</v>
      </c>
      <c r="B280" s="8">
        <v>2586.0030000000002</v>
      </c>
      <c r="D280" s="10">
        <v>41640</v>
      </c>
      <c r="E280" s="11">
        <v>7784.7079999999996</v>
      </c>
      <c r="G280" s="1">
        <f t="shared" si="4"/>
        <v>10370.710999999999</v>
      </c>
    </row>
    <row r="281" spans="1:7" x14ac:dyDescent="0.25">
      <c r="A281" s="7">
        <v>41730</v>
      </c>
      <c r="B281" s="8">
        <v>2623.5219999999999</v>
      </c>
      <c r="D281" s="10">
        <v>41730</v>
      </c>
      <c r="E281" s="11">
        <v>7893.93</v>
      </c>
      <c r="G281" s="1">
        <f t="shared" si="4"/>
        <v>10517.452000000001</v>
      </c>
    </row>
    <row r="282" spans="1:7" x14ac:dyDescent="0.25">
      <c r="A282" s="7">
        <v>41821</v>
      </c>
      <c r="B282" s="8">
        <v>2642.2750000000001</v>
      </c>
      <c r="D282" s="10">
        <v>41821</v>
      </c>
      <c r="E282" s="11">
        <v>8017.4520000000002</v>
      </c>
      <c r="G282" s="1">
        <f t="shared" si="4"/>
        <v>10659.727000000001</v>
      </c>
    </row>
    <row r="283" spans="1:7" x14ac:dyDescent="0.25">
      <c r="A283" s="7">
        <v>41913</v>
      </c>
      <c r="B283" s="8">
        <v>2631.723</v>
      </c>
      <c r="D283" s="10">
        <v>41913</v>
      </c>
      <c r="E283" s="11">
        <v>8143.0969999999998</v>
      </c>
      <c r="G283" s="1">
        <f t="shared" si="4"/>
        <v>10774.82</v>
      </c>
    </row>
    <row r="284" spans="1:7" x14ac:dyDescent="0.25">
      <c r="A284" s="7">
        <v>42005</v>
      </c>
      <c r="B284" s="8">
        <v>2584.085</v>
      </c>
      <c r="D284" s="10">
        <v>42005</v>
      </c>
      <c r="E284" s="11">
        <v>8231.1650000000009</v>
      </c>
      <c r="G284" s="1">
        <f t="shared" si="4"/>
        <v>10815.25</v>
      </c>
    </row>
    <row r="285" spans="1:7" x14ac:dyDescent="0.25">
      <c r="A285" s="7">
        <v>42095</v>
      </c>
      <c r="B285" s="8">
        <v>2617.73</v>
      </c>
      <c r="D285" s="10">
        <v>42095</v>
      </c>
      <c r="E285" s="11">
        <v>8328.1779999999999</v>
      </c>
      <c r="G285" s="1">
        <f t="shared" si="4"/>
        <v>10945.907999999999</v>
      </c>
    </row>
    <row r="286" spans="1:7" x14ac:dyDescent="0.25">
      <c r="A286" s="7">
        <v>42186</v>
      </c>
      <c r="B286" s="8">
        <v>2641.944</v>
      </c>
      <c r="D286" s="10">
        <v>42186</v>
      </c>
      <c r="E286" s="11">
        <v>8428.8770000000004</v>
      </c>
      <c r="G286" s="1">
        <f t="shared" si="4"/>
        <v>11070.821</v>
      </c>
    </row>
    <row r="287" spans="1:7" x14ac:dyDescent="0.25">
      <c r="A287" s="7">
        <v>42278</v>
      </c>
      <c r="B287" s="8">
        <v>2617.7910000000002</v>
      </c>
      <c r="D287" s="10">
        <v>42278</v>
      </c>
      <c r="E287" s="11">
        <v>8509.732</v>
      </c>
      <c r="G287" s="1">
        <f t="shared" si="4"/>
        <v>11127.523000000001</v>
      </c>
    </row>
    <row r="288" spans="1:7" x14ac:dyDescent="0.25">
      <c r="A288" s="7">
        <v>42370</v>
      </c>
      <c r="B288" s="8">
        <v>2608.0749999999998</v>
      </c>
      <c r="D288" s="10">
        <v>42370</v>
      </c>
      <c r="E288" s="11">
        <v>8612.6119999999992</v>
      </c>
      <c r="G288" s="1">
        <f t="shared" si="4"/>
        <v>11220.686999999998</v>
      </c>
    </row>
    <row r="289" spans="1:7" x14ac:dyDescent="0.25">
      <c r="A289" s="7">
        <v>42461</v>
      </c>
      <c r="B289" s="8">
        <v>2650.1779999999999</v>
      </c>
      <c r="D289" s="10">
        <v>42461</v>
      </c>
      <c r="E289" s="11">
        <v>8717.3590000000004</v>
      </c>
      <c r="G289" s="1">
        <f t="shared" si="4"/>
        <v>11367.537</v>
      </c>
    </row>
    <row r="290" spans="1:7" x14ac:dyDescent="0.25">
      <c r="A290" s="7">
        <v>42552</v>
      </c>
      <c r="B290" s="8">
        <v>2656.73</v>
      </c>
      <c r="D290" s="10">
        <v>42552</v>
      </c>
      <c r="E290" s="11">
        <v>8823.6180000000004</v>
      </c>
      <c r="G290" s="1">
        <f t="shared" si="4"/>
        <v>11480.348</v>
      </c>
    </row>
    <row r="291" spans="1:7" x14ac:dyDescent="0.25">
      <c r="A291" s="7">
        <v>42644</v>
      </c>
      <c r="B291" s="8">
        <v>2677.5360000000001</v>
      </c>
      <c r="D291" s="10">
        <v>42644</v>
      </c>
      <c r="E291" s="11">
        <v>8932.8520000000008</v>
      </c>
      <c r="G291" s="1">
        <f t="shared" si="4"/>
        <v>11610.388000000001</v>
      </c>
    </row>
    <row r="292" spans="1:7" x14ac:dyDescent="0.25">
      <c r="A292" s="7">
        <v>42736</v>
      </c>
      <c r="B292" s="8">
        <v>2724.895</v>
      </c>
      <c r="D292" s="10">
        <v>42736</v>
      </c>
      <c r="E292" s="11">
        <v>9045.1229999999996</v>
      </c>
      <c r="G292" s="1">
        <f t="shared" si="4"/>
        <v>11770.018</v>
      </c>
    </row>
    <row r="293" spans="1:7" x14ac:dyDescent="0.25">
      <c r="A293" s="7">
        <v>42826</v>
      </c>
      <c r="B293" s="8">
        <v>2736.3029999999999</v>
      </c>
      <c r="D293" s="10">
        <v>42826</v>
      </c>
      <c r="E293" s="11">
        <v>9110.9609999999993</v>
      </c>
      <c r="G293" s="1">
        <f t="shared" si="4"/>
        <v>11847.263999999999</v>
      </c>
    </row>
    <row r="294" spans="1:7" x14ac:dyDescent="0.25">
      <c r="A294" s="7">
        <v>42917</v>
      </c>
      <c r="B294" s="8">
        <v>2764.31</v>
      </c>
      <c r="D294" s="10">
        <v>42917</v>
      </c>
      <c r="E294" s="11">
        <v>9193.6270000000004</v>
      </c>
      <c r="G294" s="1">
        <f t="shared" si="4"/>
        <v>11957.937</v>
      </c>
    </row>
    <row r="295" spans="1:7" x14ac:dyDescent="0.25">
      <c r="A295" s="7">
        <v>43009</v>
      </c>
      <c r="B295" s="8">
        <v>2820.799</v>
      </c>
      <c r="D295" s="10">
        <v>43009</v>
      </c>
      <c r="E295" s="11">
        <v>9322.6839999999993</v>
      </c>
      <c r="G295" s="1">
        <f t="shared" si="4"/>
        <v>12143.483</v>
      </c>
    </row>
    <row r="296" spans="1:7" x14ac:dyDescent="0.25">
      <c r="A296" s="7">
        <v>43101</v>
      </c>
      <c r="B296" s="8">
        <v>2853.797</v>
      </c>
      <c r="D296" s="10">
        <v>43101</v>
      </c>
      <c r="E296" s="11">
        <v>9439.99</v>
      </c>
      <c r="G296" s="1">
        <f t="shared" si="4"/>
        <v>12293.787</v>
      </c>
    </row>
    <row r="297" spans="1:7" x14ac:dyDescent="0.25">
      <c r="A297" s="7">
        <v>43191</v>
      </c>
      <c r="B297" s="8">
        <v>2886.2139999999999</v>
      </c>
      <c r="D297" s="10">
        <v>43191</v>
      </c>
      <c r="E297" s="11">
        <v>9571.1350000000002</v>
      </c>
      <c r="G297" s="1">
        <f t="shared" si="4"/>
        <v>12457.349</v>
      </c>
    </row>
    <row r="298" spans="1:7" x14ac:dyDescent="0.25">
      <c r="A298" s="7">
        <v>43282</v>
      </c>
      <c r="B298" s="8">
        <v>2906.0880000000002</v>
      </c>
      <c r="D298" s="10">
        <v>43282</v>
      </c>
      <c r="E298" s="11">
        <v>9691.4369999999999</v>
      </c>
      <c r="G298" s="1">
        <f t="shared" si="4"/>
        <v>12597.525</v>
      </c>
    </row>
    <row r="299" spans="1:7" x14ac:dyDescent="0.25">
      <c r="A299" s="7">
        <v>43374</v>
      </c>
      <c r="B299" s="8">
        <v>2915.11</v>
      </c>
      <c r="D299" s="10">
        <v>43374</v>
      </c>
      <c r="E299" s="11">
        <v>9783.1489999999994</v>
      </c>
      <c r="G299" s="1">
        <f t="shared" si="4"/>
        <v>12698.259</v>
      </c>
    </row>
    <row r="300" spans="1:7" x14ac:dyDescent="0.25">
      <c r="A300" s="7">
        <v>43466</v>
      </c>
      <c r="B300" s="8">
        <v>2920.7040000000002</v>
      </c>
      <c r="D300" s="10">
        <v>43466</v>
      </c>
      <c r="E300" s="11">
        <v>9861.4290000000001</v>
      </c>
      <c r="G300" s="1">
        <f t="shared" si="4"/>
        <v>12782.133</v>
      </c>
    </row>
    <row r="301" spans="1:7" x14ac:dyDescent="0.25">
      <c r="A301" s="7">
        <v>43556</v>
      </c>
      <c r="B301" s="8">
        <v>2981.6950000000002</v>
      </c>
      <c r="D301" s="10">
        <v>43556</v>
      </c>
      <c r="E301" s="11">
        <v>9979.6409999999996</v>
      </c>
      <c r="G301" s="1">
        <f t="shared" si="4"/>
        <v>12961.335999999999</v>
      </c>
    </row>
    <row r="302" spans="1:7" x14ac:dyDescent="0.25">
      <c r="A302" s="7">
        <v>43647</v>
      </c>
      <c r="B302" s="8">
        <v>3000.7829999999999</v>
      </c>
      <c r="D302" s="10">
        <v>43647</v>
      </c>
      <c r="E302" s="11">
        <v>10091.694</v>
      </c>
      <c r="G302" s="1">
        <f t="shared" si="4"/>
        <v>13092.476999999999</v>
      </c>
    </row>
    <row r="303" spans="1:7" x14ac:dyDescent="0.25">
      <c r="A303" s="7">
        <v>43739</v>
      </c>
      <c r="B303" s="8">
        <v>3008.2429999999999</v>
      </c>
      <c r="D303" s="10">
        <v>43739</v>
      </c>
      <c r="E303" s="11">
        <v>10196.808999999999</v>
      </c>
      <c r="G303" s="1">
        <f t="shared" si="4"/>
        <v>13205.052</v>
      </c>
    </row>
    <row r="304" spans="1:7" x14ac:dyDescent="0.25">
      <c r="A304" s="7">
        <v>43831</v>
      </c>
      <c r="B304" s="8">
        <v>3056.4740000000002</v>
      </c>
      <c r="D304" s="10">
        <v>43831</v>
      </c>
      <c r="E304" s="11">
        <v>9992.5409999999993</v>
      </c>
      <c r="G304" s="1">
        <f t="shared" si="4"/>
        <v>13049.014999999999</v>
      </c>
    </row>
    <row r="305" spans="1:7" x14ac:dyDescent="0.25">
      <c r="A305" s="7">
        <v>43922</v>
      </c>
      <c r="B305" s="8">
        <v>2875.7489999999998</v>
      </c>
      <c r="D305" s="10">
        <v>43922</v>
      </c>
      <c r="E305" s="11">
        <v>8667.8230000000003</v>
      </c>
      <c r="G305" s="1">
        <f t="shared" si="4"/>
        <v>11543.572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7"/>
  <sheetViews>
    <sheetView workbookViewId="0">
      <selection activeCell="B12" sqref="B12"/>
    </sheetView>
  </sheetViews>
  <sheetFormatPr defaultRowHeight="15" x14ac:dyDescent="0.25"/>
  <cols>
    <col min="1" max="1" width="12.28515625" customWidth="1"/>
  </cols>
  <sheetData>
    <row r="1" spans="1:2" x14ac:dyDescent="0.25">
      <c r="A1" s="3" t="s">
        <v>0</v>
      </c>
      <c r="B1" s="3"/>
    </row>
    <row r="2" spans="1:2" x14ac:dyDescent="0.25">
      <c r="A2" s="3" t="s">
        <v>1</v>
      </c>
      <c r="B2" s="3"/>
    </row>
    <row r="3" spans="1:2" x14ac:dyDescent="0.25">
      <c r="A3" s="3" t="s">
        <v>2</v>
      </c>
      <c r="B3" s="3"/>
    </row>
    <row r="4" spans="1:2" x14ac:dyDescent="0.25">
      <c r="A4" s="3" t="s">
        <v>3</v>
      </c>
      <c r="B4" s="3"/>
    </row>
    <row r="5" spans="1:2" x14ac:dyDescent="0.25">
      <c r="A5" s="3" t="s">
        <v>4</v>
      </c>
      <c r="B5" s="3"/>
    </row>
    <row r="6" spans="1:2" x14ac:dyDescent="0.25">
      <c r="A6" s="3" t="s">
        <v>5</v>
      </c>
      <c r="B6" s="3"/>
    </row>
    <row r="8" spans="1:2" x14ac:dyDescent="0.25">
      <c r="A8" s="3" t="s">
        <v>14</v>
      </c>
      <c r="B8" s="3" t="s">
        <v>15</v>
      </c>
    </row>
    <row r="10" spans="1:2" x14ac:dyDescent="0.25">
      <c r="A10" s="3" t="s">
        <v>8</v>
      </c>
      <c r="B10" s="3"/>
    </row>
    <row r="11" spans="1:2" x14ac:dyDescent="0.25">
      <c r="A11" s="3" t="s">
        <v>9</v>
      </c>
      <c r="B11" s="3" t="s">
        <v>14</v>
      </c>
    </row>
    <row r="12" spans="1:2" x14ac:dyDescent="0.25">
      <c r="A12" s="4">
        <v>21551</v>
      </c>
      <c r="B12" s="5">
        <v>276.10000000000002</v>
      </c>
    </row>
    <row r="13" spans="1:2" x14ac:dyDescent="0.25">
      <c r="A13" s="4">
        <v>21641</v>
      </c>
      <c r="B13" s="5">
        <v>280.03333333333336</v>
      </c>
    </row>
    <row r="14" spans="1:2" x14ac:dyDescent="0.25">
      <c r="A14" s="4">
        <v>21732</v>
      </c>
      <c r="B14" s="5">
        <v>283.86666666666667</v>
      </c>
    </row>
    <row r="15" spans="1:2" x14ac:dyDescent="0.25">
      <c r="A15" s="4">
        <v>21824</v>
      </c>
      <c r="B15" s="5">
        <v>285.33333333333331</v>
      </c>
    </row>
    <row r="16" spans="1:2" x14ac:dyDescent="0.25">
      <c r="A16" s="4">
        <v>21916</v>
      </c>
      <c r="B16" s="5">
        <v>287.16666666666669</v>
      </c>
    </row>
    <row r="17" spans="1:2" x14ac:dyDescent="0.25">
      <c r="A17" s="4">
        <v>22007</v>
      </c>
      <c r="B17" s="5">
        <v>289.2</v>
      </c>
    </row>
    <row r="18" spans="1:2" x14ac:dyDescent="0.25">
      <c r="A18" s="4">
        <v>22098</v>
      </c>
      <c r="B18" s="5">
        <v>293.8</v>
      </c>
    </row>
    <row r="19" spans="1:2" x14ac:dyDescent="0.25">
      <c r="A19" s="4">
        <v>22190</v>
      </c>
      <c r="B19" s="5">
        <v>298.16666666666669</v>
      </c>
    </row>
    <row r="20" spans="1:2" x14ac:dyDescent="0.25">
      <c r="A20" s="4">
        <v>22282</v>
      </c>
      <c r="B20" s="5">
        <v>303.3</v>
      </c>
    </row>
    <row r="21" spans="1:2" x14ac:dyDescent="0.25">
      <c r="A21" s="4">
        <v>22372</v>
      </c>
      <c r="B21" s="5">
        <v>308.2</v>
      </c>
    </row>
    <row r="22" spans="1:2" x14ac:dyDescent="0.25">
      <c r="A22" s="4">
        <v>22463</v>
      </c>
      <c r="B22" s="5">
        <v>312.53333333333336</v>
      </c>
    </row>
    <row r="23" spans="1:2" x14ac:dyDescent="0.25">
      <c r="A23" s="4">
        <v>22555</v>
      </c>
      <c r="B23" s="5">
        <v>318.26666666666665</v>
      </c>
    </row>
    <row r="24" spans="1:2" x14ac:dyDescent="0.25">
      <c r="A24" s="4">
        <v>22647</v>
      </c>
      <c r="B24" s="5">
        <v>323.73333333333335</v>
      </c>
    </row>
    <row r="25" spans="1:2" x14ac:dyDescent="0.25">
      <c r="A25" s="4">
        <v>22737</v>
      </c>
      <c r="B25" s="5">
        <v>329.13333333333333</v>
      </c>
    </row>
    <row r="26" spans="1:2" x14ac:dyDescent="0.25">
      <c r="A26" s="4">
        <v>22828</v>
      </c>
      <c r="B26" s="5">
        <v>333.53333333333336</v>
      </c>
    </row>
    <row r="27" spans="1:2" x14ac:dyDescent="0.25">
      <c r="A27" s="4">
        <v>22920</v>
      </c>
      <c r="B27" s="5">
        <v>339.86666666666667</v>
      </c>
    </row>
    <row r="28" spans="1:2" x14ac:dyDescent="0.25">
      <c r="A28" s="4">
        <v>23012</v>
      </c>
      <c r="B28" s="5">
        <v>346.96666666666664</v>
      </c>
    </row>
    <row r="29" spans="1:2" x14ac:dyDescent="0.25">
      <c r="A29" s="4">
        <v>23102</v>
      </c>
      <c r="B29" s="5">
        <v>353.53333333333336</v>
      </c>
    </row>
    <row r="30" spans="1:2" x14ac:dyDescent="0.25">
      <c r="A30" s="4">
        <v>23193</v>
      </c>
      <c r="B30" s="5">
        <v>359.63333333333333</v>
      </c>
    </row>
    <row r="31" spans="1:2" x14ac:dyDescent="0.25">
      <c r="A31" s="4">
        <v>23285</v>
      </c>
      <c r="B31" s="5">
        <v>365.6</v>
      </c>
    </row>
    <row r="32" spans="1:2" x14ac:dyDescent="0.25">
      <c r="A32" s="4">
        <v>23377</v>
      </c>
      <c r="B32" s="5">
        <v>371.4</v>
      </c>
    </row>
    <row r="33" spans="1:2" x14ac:dyDescent="0.25">
      <c r="A33" s="4">
        <v>23468</v>
      </c>
      <c r="B33" s="5">
        <v>377.43333333333334</v>
      </c>
    </row>
    <row r="34" spans="1:2" x14ac:dyDescent="0.25">
      <c r="A34" s="4">
        <v>23559</v>
      </c>
      <c r="B34" s="5">
        <v>385.23333333333335</v>
      </c>
    </row>
    <row r="35" spans="1:2" x14ac:dyDescent="0.25">
      <c r="A35" s="4">
        <v>23651</v>
      </c>
      <c r="B35" s="5">
        <v>392.9</v>
      </c>
    </row>
    <row r="36" spans="1:2" x14ac:dyDescent="0.25">
      <c r="A36" s="4">
        <v>23743</v>
      </c>
      <c r="B36" s="5">
        <v>399.8</v>
      </c>
    </row>
    <row r="37" spans="1:2" x14ac:dyDescent="0.25">
      <c r="A37" s="4">
        <v>23833</v>
      </c>
      <c r="B37" s="5">
        <v>405.73333333333335</v>
      </c>
    </row>
    <row r="38" spans="1:2" x14ac:dyDescent="0.25">
      <c r="A38" s="4">
        <v>23924</v>
      </c>
      <c r="B38" s="5">
        <v>412.8</v>
      </c>
    </row>
    <row r="39" spans="1:2" x14ac:dyDescent="0.25">
      <c r="A39" s="4">
        <v>24016</v>
      </c>
      <c r="B39" s="5">
        <v>421.5</v>
      </c>
    </row>
    <row r="40" spans="1:2" x14ac:dyDescent="0.25">
      <c r="A40" s="4">
        <v>24108</v>
      </c>
      <c r="B40" s="5">
        <v>427.73333333333335</v>
      </c>
    </row>
    <row r="41" spans="1:2" x14ac:dyDescent="0.25">
      <c r="A41" s="4">
        <v>24198</v>
      </c>
      <c r="B41" s="5">
        <v>426.9</v>
      </c>
    </row>
    <row r="42" spans="1:2" x14ac:dyDescent="0.25">
      <c r="A42" s="4">
        <v>24289</v>
      </c>
      <c r="B42" s="5">
        <v>424.56666666666666</v>
      </c>
    </row>
    <row r="43" spans="1:2" x14ac:dyDescent="0.25">
      <c r="A43" s="4">
        <v>24381</v>
      </c>
      <c r="B43" s="5">
        <v>424.13333333333333</v>
      </c>
    </row>
    <row r="44" spans="1:2" x14ac:dyDescent="0.25">
      <c r="A44" s="4">
        <v>24473</v>
      </c>
      <c r="B44" s="5">
        <v>426.36666666666667</v>
      </c>
    </row>
    <row r="45" spans="1:2" x14ac:dyDescent="0.25">
      <c r="A45" s="4">
        <v>24563</v>
      </c>
      <c r="B45" s="5">
        <v>432.33333333333331</v>
      </c>
    </row>
    <row r="46" spans="1:2" x14ac:dyDescent="0.25">
      <c r="A46" s="4">
        <v>24654</v>
      </c>
      <c r="B46" s="5">
        <v>440.26666666666665</v>
      </c>
    </row>
    <row r="47" spans="1:2" x14ac:dyDescent="0.25">
      <c r="A47" s="4">
        <v>24746</v>
      </c>
      <c r="B47" s="5">
        <v>445.7</v>
      </c>
    </row>
    <row r="48" spans="1:2" x14ac:dyDescent="0.25">
      <c r="A48" s="4">
        <v>24838</v>
      </c>
      <c r="B48" s="5">
        <v>448.53333333333336</v>
      </c>
    </row>
    <row r="49" spans="1:2" x14ac:dyDescent="0.25">
      <c r="A49" s="4">
        <v>24929</v>
      </c>
      <c r="B49" s="5">
        <v>452.53333333333336</v>
      </c>
    </row>
    <row r="50" spans="1:2" x14ac:dyDescent="0.25">
      <c r="A50" s="4">
        <v>25020</v>
      </c>
      <c r="B50" s="5">
        <v>457.16666666666669</v>
      </c>
    </row>
    <row r="51" spans="1:2" x14ac:dyDescent="0.25">
      <c r="A51" s="4">
        <v>25112</v>
      </c>
      <c r="B51" s="5">
        <v>463.46666666666664</v>
      </c>
    </row>
    <row r="52" spans="1:2" x14ac:dyDescent="0.25">
      <c r="A52" s="4">
        <v>25204</v>
      </c>
      <c r="B52" s="5">
        <v>467.96666666666664</v>
      </c>
    </row>
    <row r="53" spans="1:2" x14ac:dyDescent="0.25">
      <c r="A53" s="4">
        <v>25294</v>
      </c>
      <c r="B53" s="5">
        <v>468.63333333333333</v>
      </c>
    </row>
    <row r="54" spans="1:2" x14ac:dyDescent="0.25">
      <c r="A54" s="4">
        <v>25385</v>
      </c>
      <c r="B54" s="5">
        <v>466.86666666666667</v>
      </c>
    </row>
    <row r="55" spans="1:2" x14ac:dyDescent="0.25">
      <c r="A55" s="4">
        <v>25477</v>
      </c>
      <c r="B55" s="5">
        <v>466.93333333333334</v>
      </c>
    </row>
    <row r="56" spans="1:2" x14ac:dyDescent="0.25">
      <c r="A56" s="4">
        <v>25569</v>
      </c>
      <c r="B56" s="5">
        <v>464</v>
      </c>
    </row>
    <row r="57" spans="1:2" x14ac:dyDescent="0.25">
      <c r="A57" s="4">
        <v>25659</v>
      </c>
      <c r="B57" s="5">
        <v>457.8</v>
      </c>
    </row>
    <row r="58" spans="1:2" x14ac:dyDescent="0.25">
      <c r="A58" s="4">
        <v>25750</v>
      </c>
      <c r="B58" s="5">
        <v>463.1</v>
      </c>
    </row>
    <row r="59" spans="1:2" x14ac:dyDescent="0.25">
      <c r="A59" s="4">
        <v>25842</v>
      </c>
      <c r="B59" s="5">
        <v>472.53333333333336</v>
      </c>
    </row>
    <row r="60" spans="1:2" x14ac:dyDescent="0.25">
      <c r="A60" s="4">
        <v>25934</v>
      </c>
      <c r="B60" s="5">
        <v>483.6</v>
      </c>
    </row>
    <row r="61" spans="1:2" x14ac:dyDescent="0.25">
      <c r="A61" s="4">
        <v>26024</v>
      </c>
      <c r="B61" s="5">
        <v>497.33333333333331</v>
      </c>
    </row>
    <row r="62" spans="1:2" x14ac:dyDescent="0.25">
      <c r="A62" s="4">
        <v>26115</v>
      </c>
      <c r="B62" s="5">
        <v>509</v>
      </c>
    </row>
    <row r="63" spans="1:2" x14ac:dyDescent="0.25">
      <c r="A63" s="4">
        <v>26207</v>
      </c>
      <c r="B63" s="5">
        <v>518</v>
      </c>
    </row>
    <row r="64" spans="1:2" x14ac:dyDescent="0.25">
      <c r="A64" s="4">
        <v>26299</v>
      </c>
      <c r="B64" s="5">
        <v>529.33333333333337</v>
      </c>
    </row>
    <row r="65" spans="1:2" x14ac:dyDescent="0.25">
      <c r="A65" s="4">
        <v>26390</v>
      </c>
      <c r="B65" s="5">
        <v>538.93333333333328</v>
      </c>
    </row>
    <row r="66" spans="1:2" x14ac:dyDescent="0.25">
      <c r="A66" s="4">
        <v>26481</v>
      </c>
      <c r="B66" s="5">
        <v>552</v>
      </c>
    </row>
    <row r="67" spans="1:2" x14ac:dyDescent="0.25">
      <c r="A67" s="4">
        <v>26573</v>
      </c>
      <c r="B67" s="5">
        <v>565.93333333333328</v>
      </c>
    </row>
    <row r="68" spans="1:2" x14ac:dyDescent="0.25">
      <c r="A68" s="4">
        <v>26665</v>
      </c>
      <c r="B68" s="5">
        <v>574.83333333333337</v>
      </c>
    </row>
    <row r="69" spans="1:2" x14ac:dyDescent="0.25">
      <c r="A69" s="4">
        <v>26755</v>
      </c>
      <c r="B69" s="5">
        <v>579.93333333333328</v>
      </c>
    </row>
    <row r="70" spans="1:2" x14ac:dyDescent="0.25">
      <c r="A70" s="4">
        <v>26846</v>
      </c>
      <c r="B70" s="5">
        <v>583.83333333333337</v>
      </c>
    </row>
    <row r="71" spans="1:2" x14ac:dyDescent="0.25">
      <c r="A71" s="4">
        <v>26938</v>
      </c>
      <c r="B71" s="5">
        <v>587.0333333333333</v>
      </c>
    </row>
    <row r="72" spans="1:2" x14ac:dyDescent="0.25">
      <c r="A72" s="4">
        <v>27030</v>
      </c>
      <c r="B72" s="5">
        <v>593.43333333333328</v>
      </c>
    </row>
    <row r="73" spans="1:2" x14ac:dyDescent="0.25">
      <c r="A73" s="4">
        <v>27120</v>
      </c>
      <c r="B73" s="5">
        <v>597.93333333333328</v>
      </c>
    </row>
    <row r="74" spans="1:2" x14ac:dyDescent="0.25">
      <c r="A74" s="4">
        <v>27211</v>
      </c>
      <c r="B74" s="5">
        <v>602.93333333333328</v>
      </c>
    </row>
    <row r="75" spans="1:2" x14ac:dyDescent="0.25">
      <c r="A75" s="4">
        <v>27303</v>
      </c>
      <c r="B75" s="5">
        <v>611.16666666666663</v>
      </c>
    </row>
    <row r="76" spans="1:2" x14ac:dyDescent="0.25">
      <c r="A76" s="4">
        <v>27395</v>
      </c>
      <c r="B76" s="5">
        <v>621.9</v>
      </c>
    </row>
    <row r="77" spans="1:2" x14ac:dyDescent="0.25">
      <c r="A77" s="4">
        <v>27485</v>
      </c>
      <c r="B77" s="5">
        <v>641.43333333333328</v>
      </c>
    </row>
    <row r="78" spans="1:2" x14ac:dyDescent="0.25">
      <c r="A78" s="4">
        <v>27576</v>
      </c>
      <c r="B78" s="5">
        <v>661.56666666666672</v>
      </c>
    </row>
    <row r="79" spans="1:2" x14ac:dyDescent="0.25">
      <c r="A79" s="4">
        <v>27668</v>
      </c>
      <c r="B79" s="5">
        <v>673.9666666666667</v>
      </c>
    </row>
    <row r="80" spans="1:2" x14ac:dyDescent="0.25">
      <c r="A80" s="4">
        <v>27760</v>
      </c>
      <c r="B80" s="5">
        <v>695.1</v>
      </c>
    </row>
    <row r="81" spans="1:2" x14ac:dyDescent="0.25">
      <c r="A81" s="4">
        <v>27851</v>
      </c>
      <c r="B81" s="5">
        <v>715.4</v>
      </c>
    </row>
    <row r="82" spans="1:2" x14ac:dyDescent="0.25">
      <c r="A82" s="4">
        <v>27942</v>
      </c>
      <c r="B82" s="5">
        <v>729.4666666666667</v>
      </c>
    </row>
    <row r="83" spans="1:2" x14ac:dyDescent="0.25">
      <c r="A83" s="4">
        <v>28034</v>
      </c>
      <c r="B83" s="5">
        <v>753.06666666666672</v>
      </c>
    </row>
    <row r="84" spans="1:2" x14ac:dyDescent="0.25">
      <c r="A84" s="4">
        <v>28126</v>
      </c>
      <c r="B84" s="5">
        <v>776.63333333333333</v>
      </c>
    </row>
    <row r="85" spans="1:2" x14ac:dyDescent="0.25">
      <c r="A85" s="4">
        <v>28216</v>
      </c>
      <c r="B85" s="5">
        <v>792.06666666666672</v>
      </c>
    </row>
    <row r="86" spans="1:2" x14ac:dyDescent="0.25">
      <c r="A86" s="4">
        <v>28307</v>
      </c>
      <c r="B86" s="5">
        <v>805.9666666666667</v>
      </c>
    </row>
    <row r="87" spans="1:2" x14ac:dyDescent="0.25">
      <c r="A87" s="4">
        <v>28399</v>
      </c>
      <c r="B87" s="5">
        <v>821.2</v>
      </c>
    </row>
    <row r="88" spans="1:2" x14ac:dyDescent="0.25">
      <c r="A88" s="4">
        <v>28491</v>
      </c>
      <c r="B88" s="5">
        <v>835.13333333333333</v>
      </c>
    </row>
    <row r="89" spans="1:2" x14ac:dyDescent="0.25">
      <c r="A89" s="4">
        <v>28581</v>
      </c>
      <c r="B89" s="5">
        <v>847.43333333333328</v>
      </c>
    </row>
    <row r="90" spans="1:2" x14ac:dyDescent="0.25">
      <c r="A90" s="4">
        <v>28672</v>
      </c>
      <c r="B90" s="5">
        <v>850.63333333333333</v>
      </c>
    </row>
    <row r="91" spans="1:2" x14ac:dyDescent="0.25">
      <c r="A91" s="4">
        <v>28764</v>
      </c>
      <c r="B91" s="5">
        <v>851.73333333333335</v>
      </c>
    </row>
    <row r="92" spans="1:2" x14ac:dyDescent="0.25">
      <c r="A92" s="4">
        <v>28856</v>
      </c>
      <c r="B92" s="5">
        <v>840.4</v>
      </c>
    </row>
    <row r="93" spans="1:2" x14ac:dyDescent="0.25">
      <c r="A93" s="4">
        <v>28946</v>
      </c>
      <c r="B93" s="5">
        <v>846.9666666666667</v>
      </c>
    </row>
    <row r="94" spans="1:2" x14ac:dyDescent="0.25">
      <c r="A94" s="4">
        <v>29037</v>
      </c>
      <c r="B94" s="5">
        <v>862.43333333333328</v>
      </c>
    </row>
    <row r="95" spans="1:2" x14ac:dyDescent="0.25">
      <c r="A95" s="4">
        <v>29129</v>
      </c>
      <c r="B95" s="5">
        <v>852.63333333333333</v>
      </c>
    </row>
    <row r="96" spans="1:2" x14ac:dyDescent="0.25">
      <c r="A96" s="4">
        <v>29221</v>
      </c>
      <c r="B96" s="5">
        <v>851.5</v>
      </c>
    </row>
    <row r="97" spans="1:2" x14ac:dyDescent="0.25">
      <c r="A97" s="4">
        <v>29312</v>
      </c>
      <c r="B97" s="5">
        <v>836.2</v>
      </c>
    </row>
    <row r="98" spans="1:2" x14ac:dyDescent="0.25">
      <c r="A98" s="4">
        <v>29403</v>
      </c>
      <c r="B98" s="5">
        <v>888.9</v>
      </c>
    </row>
    <row r="99" spans="1:2" x14ac:dyDescent="0.25">
      <c r="A99" s="4">
        <v>29495</v>
      </c>
      <c r="B99" s="5">
        <v>898.93333333333328</v>
      </c>
    </row>
    <row r="100" spans="1:2" x14ac:dyDescent="0.25">
      <c r="A100" s="4">
        <v>29587</v>
      </c>
      <c r="B100" s="5">
        <v>882.5</v>
      </c>
    </row>
    <row r="101" spans="1:2" x14ac:dyDescent="0.25">
      <c r="A101" s="4">
        <v>29677</v>
      </c>
      <c r="B101" s="5">
        <v>911.86666666666667</v>
      </c>
    </row>
    <row r="102" spans="1:2" x14ac:dyDescent="0.25">
      <c r="A102" s="4">
        <v>29768</v>
      </c>
      <c r="B102" s="5">
        <v>924.63333333333333</v>
      </c>
    </row>
    <row r="103" spans="1:2" x14ac:dyDescent="0.25">
      <c r="A103" s="4">
        <v>29860</v>
      </c>
      <c r="B103" s="5">
        <v>953.23333333333335</v>
      </c>
    </row>
    <row r="104" spans="1:2" x14ac:dyDescent="0.25">
      <c r="A104" s="4">
        <v>29952</v>
      </c>
      <c r="B104" s="5">
        <v>979.93333333333328</v>
      </c>
    </row>
    <row r="105" spans="1:2" x14ac:dyDescent="0.25">
      <c r="A105" s="4">
        <v>30042</v>
      </c>
      <c r="B105" s="5">
        <v>993.4666666666667</v>
      </c>
    </row>
    <row r="106" spans="1:2" x14ac:dyDescent="0.25">
      <c r="A106" s="4">
        <v>30133</v>
      </c>
      <c r="B106" s="5">
        <v>1015.3333333333334</v>
      </c>
    </row>
    <row r="107" spans="1:2" x14ac:dyDescent="0.25">
      <c r="A107" s="4">
        <v>30225</v>
      </c>
      <c r="B107" s="5">
        <v>1073.2666666666667</v>
      </c>
    </row>
    <row r="108" spans="1:2" x14ac:dyDescent="0.25">
      <c r="A108" s="4">
        <v>30317</v>
      </c>
      <c r="B108" s="5">
        <v>1275.0333333333333</v>
      </c>
    </row>
    <row r="109" spans="1:2" x14ac:dyDescent="0.25">
      <c r="A109" s="4">
        <v>30407</v>
      </c>
      <c r="B109" s="5">
        <v>1356.9666666666667</v>
      </c>
    </row>
    <row r="110" spans="1:2" x14ac:dyDescent="0.25">
      <c r="A110" s="4">
        <v>30498</v>
      </c>
      <c r="B110" s="5">
        <v>1373.2333333333333</v>
      </c>
    </row>
    <row r="111" spans="1:2" x14ac:dyDescent="0.25">
      <c r="A111" s="4">
        <v>30590</v>
      </c>
      <c r="B111" s="5">
        <v>1378.2666666666667</v>
      </c>
    </row>
    <row r="112" spans="1:2" x14ac:dyDescent="0.25">
      <c r="A112" s="4">
        <v>30682</v>
      </c>
      <c r="B112" s="5">
        <v>1399.3666666666666</v>
      </c>
    </row>
    <row r="113" spans="1:2" x14ac:dyDescent="0.25">
      <c r="A113" s="4">
        <v>30773</v>
      </c>
      <c r="B113" s="5">
        <v>1426.7333333333333</v>
      </c>
    </row>
    <row r="114" spans="1:2" x14ac:dyDescent="0.25">
      <c r="A114" s="4">
        <v>30864</v>
      </c>
      <c r="B114" s="5">
        <v>1422.9666666666667</v>
      </c>
    </row>
    <row r="115" spans="1:2" x14ac:dyDescent="0.25">
      <c r="A115" s="4">
        <v>30956</v>
      </c>
      <c r="B115" s="5">
        <v>1459.8333333333333</v>
      </c>
    </row>
    <row r="116" spans="1:2" x14ac:dyDescent="0.25">
      <c r="A116" s="4">
        <v>31048</v>
      </c>
      <c r="B116" s="5">
        <v>1532.3</v>
      </c>
    </row>
    <row r="117" spans="1:2" x14ac:dyDescent="0.25">
      <c r="A117" s="4">
        <v>31138</v>
      </c>
      <c r="B117" s="5">
        <v>1573.7</v>
      </c>
    </row>
    <row r="118" spans="1:2" x14ac:dyDescent="0.25">
      <c r="A118" s="4">
        <v>31229</v>
      </c>
      <c r="B118" s="5">
        <v>1628.9666666666667</v>
      </c>
    </row>
    <row r="119" spans="1:2" x14ac:dyDescent="0.25">
      <c r="A119" s="4">
        <v>31321</v>
      </c>
      <c r="B119" s="5">
        <v>1665.3666666666666</v>
      </c>
    </row>
    <row r="120" spans="1:2" x14ac:dyDescent="0.25">
      <c r="A120" s="4">
        <v>31413</v>
      </c>
      <c r="B120" s="5">
        <v>1697.1666666666667</v>
      </c>
    </row>
    <row r="121" spans="1:2" x14ac:dyDescent="0.25">
      <c r="A121" s="4">
        <v>31503</v>
      </c>
      <c r="B121" s="5">
        <v>1773.6333333333334</v>
      </c>
    </row>
    <row r="122" spans="1:2" x14ac:dyDescent="0.25">
      <c r="A122" s="4">
        <v>31594</v>
      </c>
      <c r="B122" s="5">
        <v>1855.5666666666666</v>
      </c>
    </row>
    <row r="123" spans="1:2" x14ac:dyDescent="0.25">
      <c r="A123" s="4">
        <v>31686</v>
      </c>
      <c r="B123" s="5">
        <v>1934.1333333333334</v>
      </c>
    </row>
    <row r="124" spans="1:2" x14ac:dyDescent="0.25">
      <c r="A124" s="4">
        <v>31778</v>
      </c>
      <c r="B124" s="5">
        <v>1986.5</v>
      </c>
    </row>
    <row r="125" spans="1:2" x14ac:dyDescent="0.25">
      <c r="A125" s="4">
        <v>31868</v>
      </c>
      <c r="B125" s="5">
        <v>2013.6333333333334</v>
      </c>
    </row>
    <row r="126" spans="1:2" x14ac:dyDescent="0.25">
      <c r="A126" s="4">
        <v>31959</v>
      </c>
      <c r="B126" s="5">
        <v>2012.1333333333334</v>
      </c>
    </row>
    <row r="127" spans="1:2" x14ac:dyDescent="0.25">
      <c r="A127" s="4">
        <v>32051</v>
      </c>
      <c r="B127" s="5">
        <v>2010.8</v>
      </c>
    </row>
    <row r="128" spans="1:2" x14ac:dyDescent="0.25">
      <c r="A128" s="4">
        <v>32143</v>
      </c>
      <c r="B128" s="5">
        <v>2026</v>
      </c>
    </row>
    <row r="129" spans="1:2" x14ac:dyDescent="0.25">
      <c r="A129" s="4">
        <v>32234</v>
      </c>
      <c r="B129" s="5">
        <v>2052.1333333333332</v>
      </c>
    </row>
    <row r="130" spans="1:2" x14ac:dyDescent="0.25">
      <c r="A130" s="4">
        <v>32325</v>
      </c>
      <c r="B130" s="5">
        <v>2055.2333333333331</v>
      </c>
    </row>
    <row r="131" spans="1:2" x14ac:dyDescent="0.25">
      <c r="A131" s="4">
        <v>32417</v>
      </c>
      <c r="B131" s="5">
        <v>2049.9333333333334</v>
      </c>
    </row>
    <row r="132" spans="1:2" x14ac:dyDescent="0.25">
      <c r="A132" s="4">
        <v>32509</v>
      </c>
      <c r="B132" s="5">
        <v>2032.2</v>
      </c>
    </row>
    <row r="133" spans="1:2" x14ac:dyDescent="0.25">
      <c r="A133" s="4">
        <v>32599</v>
      </c>
      <c r="B133" s="5">
        <v>2012.8</v>
      </c>
    </row>
    <row r="134" spans="1:2" x14ac:dyDescent="0.25">
      <c r="A134" s="4">
        <v>32690</v>
      </c>
      <c r="B134" s="5">
        <v>2050.6666666666665</v>
      </c>
    </row>
    <row r="135" spans="1:2" x14ac:dyDescent="0.25">
      <c r="A135" s="4">
        <v>32782</v>
      </c>
      <c r="B135" s="5">
        <v>2103</v>
      </c>
    </row>
    <row r="136" spans="1:2" x14ac:dyDescent="0.25">
      <c r="A136" s="4">
        <v>32874</v>
      </c>
      <c r="B136" s="5">
        <v>2146.1666666666665</v>
      </c>
    </row>
    <row r="137" spans="1:2" x14ac:dyDescent="0.25">
      <c r="A137" s="4">
        <v>32964</v>
      </c>
      <c r="B137" s="5">
        <v>2170.4</v>
      </c>
    </row>
    <row r="138" spans="1:2" x14ac:dyDescent="0.25">
      <c r="A138" s="4">
        <v>33055</v>
      </c>
      <c r="B138" s="5">
        <v>2205</v>
      </c>
    </row>
    <row r="139" spans="1:2" x14ac:dyDescent="0.25">
      <c r="A139" s="4">
        <v>33147</v>
      </c>
      <c r="B139" s="5">
        <v>2235.8333333333335</v>
      </c>
    </row>
    <row r="140" spans="1:2" x14ac:dyDescent="0.25">
      <c r="A140" s="4">
        <v>33239</v>
      </c>
      <c r="B140" s="5">
        <v>2292.0666666666666</v>
      </c>
    </row>
    <row r="141" spans="1:2" x14ac:dyDescent="0.25">
      <c r="A141" s="4">
        <v>33329</v>
      </c>
      <c r="B141" s="5">
        <v>2361.1</v>
      </c>
    </row>
    <row r="142" spans="1:2" x14ac:dyDescent="0.25">
      <c r="A142" s="4">
        <v>33420</v>
      </c>
      <c r="B142" s="5">
        <v>2407.6999999999998</v>
      </c>
    </row>
    <row r="143" spans="1:2" x14ac:dyDescent="0.25">
      <c r="A143" s="4">
        <v>33512</v>
      </c>
      <c r="B143" s="5">
        <v>2473.6333333333332</v>
      </c>
    </row>
    <row r="144" spans="1:2" x14ac:dyDescent="0.25">
      <c r="A144" s="4">
        <v>33604</v>
      </c>
      <c r="B144" s="5">
        <v>2578.4666666666667</v>
      </c>
    </row>
    <row r="145" spans="1:2" x14ac:dyDescent="0.25">
      <c r="A145" s="4">
        <v>33695</v>
      </c>
      <c r="B145" s="5">
        <v>2649.6333333333332</v>
      </c>
    </row>
    <row r="146" spans="1:2" x14ac:dyDescent="0.25">
      <c r="A146" s="4">
        <v>33786</v>
      </c>
      <c r="B146" s="5">
        <v>2714</v>
      </c>
    </row>
    <row r="147" spans="1:2" x14ac:dyDescent="0.25">
      <c r="A147" s="4">
        <v>33878</v>
      </c>
      <c r="B147" s="5">
        <v>2770.4333333333334</v>
      </c>
    </row>
    <row r="148" spans="1:2" x14ac:dyDescent="0.25">
      <c r="A148" s="4">
        <v>33970</v>
      </c>
      <c r="B148" s="5">
        <v>2784.7666666666669</v>
      </c>
    </row>
    <row r="149" spans="1:2" x14ac:dyDescent="0.25">
      <c r="A149" s="4">
        <v>34060</v>
      </c>
      <c r="B149" s="5">
        <v>2826.5333333333333</v>
      </c>
    </row>
    <row r="150" spans="1:2" x14ac:dyDescent="0.25">
      <c r="A150" s="4">
        <v>34151</v>
      </c>
      <c r="B150" s="5">
        <v>2863.5666666666666</v>
      </c>
    </row>
    <row r="151" spans="1:2" x14ac:dyDescent="0.25">
      <c r="A151" s="4">
        <v>34243</v>
      </c>
      <c r="B151" s="5">
        <v>2905.4666666666667</v>
      </c>
    </row>
    <row r="152" spans="1:2" x14ac:dyDescent="0.25">
      <c r="A152" s="4">
        <v>34335</v>
      </c>
      <c r="B152" s="5">
        <v>2923.0666666666666</v>
      </c>
    </row>
    <row r="153" spans="1:2" x14ac:dyDescent="0.25">
      <c r="A153" s="4">
        <v>34425</v>
      </c>
      <c r="B153" s="5">
        <v>2934.4</v>
      </c>
    </row>
    <row r="154" spans="1:2" x14ac:dyDescent="0.25">
      <c r="A154" s="4">
        <v>34516</v>
      </c>
      <c r="B154" s="5">
        <v>2922.0333333333333</v>
      </c>
    </row>
    <row r="155" spans="1:2" x14ac:dyDescent="0.25">
      <c r="A155" s="4">
        <v>34608</v>
      </c>
      <c r="B155" s="5">
        <v>2902.9666666666667</v>
      </c>
    </row>
    <row r="156" spans="1:2" x14ac:dyDescent="0.25">
      <c r="A156" s="4">
        <v>34700</v>
      </c>
      <c r="B156" s="5">
        <v>2867.9333333333334</v>
      </c>
    </row>
    <row r="157" spans="1:2" x14ac:dyDescent="0.25">
      <c r="A157" s="4">
        <v>34790</v>
      </c>
      <c r="B157" s="5">
        <v>2869.9</v>
      </c>
    </row>
    <row r="158" spans="1:2" x14ac:dyDescent="0.25">
      <c r="A158" s="4">
        <v>34881</v>
      </c>
      <c r="B158" s="5">
        <v>2932.0333333333333</v>
      </c>
    </row>
    <row r="159" spans="1:2" x14ac:dyDescent="0.25">
      <c r="A159" s="4">
        <v>34973</v>
      </c>
      <c r="B159" s="5">
        <v>2967.0333333333333</v>
      </c>
    </row>
    <row r="160" spans="1:2" x14ac:dyDescent="0.25">
      <c r="A160" s="4">
        <v>35065</v>
      </c>
      <c r="B160" s="5">
        <v>3023.2333333333331</v>
      </c>
    </row>
    <row r="161" spans="1:2" x14ac:dyDescent="0.25">
      <c r="A161" s="4">
        <v>35156</v>
      </c>
      <c r="B161" s="5">
        <v>3079.3</v>
      </c>
    </row>
    <row r="162" spans="1:2" x14ac:dyDescent="0.25">
      <c r="A162" s="4">
        <v>35247</v>
      </c>
      <c r="B162" s="5">
        <v>3127.9666666666667</v>
      </c>
    </row>
    <row r="163" spans="1:2" x14ac:dyDescent="0.25">
      <c r="A163" s="4">
        <v>35339</v>
      </c>
      <c r="B163" s="5">
        <v>3178.2</v>
      </c>
    </row>
    <row r="164" spans="1:2" x14ac:dyDescent="0.25">
      <c r="A164" s="4">
        <v>35431</v>
      </c>
      <c r="B164" s="5">
        <v>3237.1666666666665</v>
      </c>
    </row>
    <row r="165" spans="1:2" x14ac:dyDescent="0.25">
      <c r="A165" s="4">
        <v>35521</v>
      </c>
      <c r="B165" s="5">
        <v>3288.8333333333335</v>
      </c>
    </row>
    <row r="166" spans="1:2" x14ac:dyDescent="0.25">
      <c r="A166" s="4">
        <v>35612</v>
      </c>
      <c r="B166" s="5">
        <v>3363.9333333333334</v>
      </c>
    </row>
    <row r="167" spans="1:2" x14ac:dyDescent="0.25">
      <c r="A167" s="4">
        <v>35704</v>
      </c>
      <c r="B167" s="5">
        <v>3442.8333333333335</v>
      </c>
    </row>
    <row r="168" spans="1:2" x14ac:dyDescent="0.25">
      <c r="A168" s="4">
        <v>35796</v>
      </c>
      <c r="B168" s="5">
        <v>3535.9333333333334</v>
      </c>
    </row>
    <row r="169" spans="1:2" x14ac:dyDescent="0.25">
      <c r="A169" s="4">
        <v>35886</v>
      </c>
      <c r="B169" s="5">
        <v>3649.6666666666665</v>
      </c>
    </row>
    <row r="170" spans="1:2" x14ac:dyDescent="0.25">
      <c r="A170" s="4">
        <v>35977</v>
      </c>
      <c r="B170" s="5">
        <v>3761.6333333333332</v>
      </c>
    </row>
    <row r="171" spans="1:2" x14ac:dyDescent="0.25">
      <c r="A171" s="4">
        <v>36069</v>
      </c>
      <c r="B171" s="5">
        <v>3930.8</v>
      </c>
    </row>
    <row r="172" spans="1:2" x14ac:dyDescent="0.25">
      <c r="A172" s="4">
        <v>36161</v>
      </c>
      <c r="B172" s="5">
        <v>4048.1666666666665</v>
      </c>
    </row>
    <row r="173" spans="1:2" x14ac:dyDescent="0.25">
      <c r="A173" s="4">
        <v>36251</v>
      </c>
      <c r="B173" s="5">
        <v>4145.8666666666668</v>
      </c>
    </row>
    <row r="174" spans="1:2" x14ac:dyDescent="0.25">
      <c r="A174" s="4">
        <v>36342</v>
      </c>
      <c r="B174" s="5">
        <v>4221.9333333333334</v>
      </c>
    </row>
    <row r="175" spans="1:2" x14ac:dyDescent="0.25">
      <c r="A175" s="4">
        <v>36434</v>
      </c>
      <c r="B175" s="5">
        <v>4306.1333333333332</v>
      </c>
    </row>
    <row r="176" spans="1:2" x14ac:dyDescent="0.25">
      <c r="A176" s="4">
        <v>36526</v>
      </c>
      <c r="B176" s="5">
        <v>4396.1000000000004</v>
      </c>
    </row>
    <row r="177" spans="1:2" x14ac:dyDescent="0.25">
      <c r="A177" s="4">
        <v>36617</v>
      </c>
      <c r="B177" s="5">
        <v>4473.4666666666662</v>
      </c>
    </row>
    <row r="178" spans="1:2" x14ac:dyDescent="0.25">
      <c r="A178" s="4">
        <v>36708</v>
      </c>
      <c r="B178" s="5">
        <v>4555.2</v>
      </c>
    </row>
    <row r="179" spans="1:2" x14ac:dyDescent="0.25">
      <c r="A179" s="4">
        <v>36800</v>
      </c>
      <c r="B179" s="5">
        <v>4648.5333333333338</v>
      </c>
    </row>
    <row r="180" spans="1:2" x14ac:dyDescent="0.25">
      <c r="A180" s="4">
        <v>36892</v>
      </c>
      <c r="B180" s="5">
        <v>4873.1000000000004</v>
      </c>
    </row>
    <row r="181" spans="1:2" x14ac:dyDescent="0.25">
      <c r="A181" s="4">
        <v>36982</v>
      </c>
      <c r="B181" s="5">
        <v>5124.4333333333334</v>
      </c>
    </row>
    <row r="182" spans="1:2" x14ac:dyDescent="0.25">
      <c r="A182" s="4">
        <v>37073</v>
      </c>
      <c r="B182" s="5">
        <v>5320.333333333333</v>
      </c>
    </row>
    <row r="183" spans="1:2" x14ac:dyDescent="0.25">
      <c r="A183" s="4">
        <v>37165</v>
      </c>
      <c r="B183" s="5">
        <v>5597.9666666666662</v>
      </c>
    </row>
    <row r="184" spans="1:2" x14ac:dyDescent="0.25">
      <c r="A184" s="4">
        <v>37257</v>
      </c>
      <c r="B184" s="5">
        <v>5753.166666666667</v>
      </c>
    </row>
    <row r="185" spans="1:2" x14ac:dyDescent="0.25">
      <c r="A185" s="4">
        <v>37347</v>
      </c>
      <c r="B185" s="5">
        <v>5831.3666666666668</v>
      </c>
    </row>
    <row r="186" spans="1:2" x14ac:dyDescent="0.25">
      <c r="A186" s="4">
        <v>37438</v>
      </c>
      <c r="B186" s="5">
        <v>5931.333333333333</v>
      </c>
    </row>
    <row r="187" spans="1:2" x14ac:dyDescent="0.25">
      <c r="A187" s="4">
        <v>37530</v>
      </c>
      <c r="B187" s="5">
        <v>6082.7666666666664</v>
      </c>
    </row>
    <row r="188" spans="1:2" x14ac:dyDescent="0.25">
      <c r="A188" s="4">
        <v>37622</v>
      </c>
      <c r="B188" s="5">
        <v>6196.7666666666664</v>
      </c>
    </row>
    <row r="189" spans="1:2" x14ac:dyDescent="0.25">
      <c r="A189" s="4">
        <v>37712</v>
      </c>
      <c r="B189" s="5">
        <v>6280.7333333333336</v>
      </c>
    </row>
    <row r="190" spans="1:2" x14ac:dyDescent="0.25">
      <c r="A190" s="4">
        <v>37803</v>
      </c>
      <c r="B190" s="5">
        <v>6440.166666666667</v>
      </c>
    </row>
    <row r="191" spans="1:2" x14ac:dyDescent="0.25">
      <c r="A191" s="4">
        <v>37895</v>
      </c>
      <c r="B191" s="5">
        <v>6402.2666666666664</v>
      </c>
    </row>
    <row r="192" spans="1:2" x14ac:dyDescent="0.25">
      <c r="A192" s="4">
        <v>37987</v>
      </c>
      <c r="B192" s="5">
        <v>6434.0333333333338</v>
      </c>
    </row>
    <row r="193" spans="1:2" x14ac:dyDescent="0.25">
      <c r="A193" s="4">
        <v>38078</v>
      </c>
      <c r="B193" s="5">
        <v>6577.4666666666662</v>
      </c>
    </row>
    <row r="194" spans="1:2" x14ac:dyDescent="0.25">
      <c r="A194" s="4">
        <v>38169</v>
      </c>
      <c r="B194" s="5">
        <v>6621.1</v>
      </c>
    </row>
    <row r="195" spans="1:2" x14ac:dyDescent="0.25">
      <c r="A195" s="4">
        <v>38261</v>
      </c>
      <c r="B195" s="5">
        <v>6657.833333333333</v>
      </c>
    </row>
    <row r="196" spans="1:2" x14ac:dyDescent="0.25">
      <c r="A196" s="4">
        <v>38353</v>
      </c>
      <c r="B196" s="5">
        <v>6646.7333333333336</v>
      </c>
    </row>
    <row r="197" spans="1:2" x14ac:dyDescent="0.25">
      <c r="A197" s="4">
        <v>38443</v>
      </c>
      <c r="B197" s="5">
        <v>6651.4666666666662</v>
      </c>
    </row>
    <row r="198" spans="1:2" x14ac:dyDescent="0.25">
      <c r="A198" s="4">
        <v>38534</v>
      </c>
      <c r="B198" s="5">
        <v>6732.9333333333334</v>
      </c>
    </row>
    <row r="199" spans="1:2" x14ac:dyDescent="0.25">
      <c r="A199" s="4">
        <v>38626</v>
      </c>
      <c r="B199" s="5">
        <v>6815.0666666666666</v>
      </c>
    </row>
    <row r="200" spans="1:2" x14ac:dyDescent="0.25">
      <c r="A200" s="4">
        <v>38718</v>
      </c>
      <c r="B200" s="5">
        <v>6883.666666666667</v>
      </c>
    </row>
    <row r="201" spans="1:2" x14ac:dyDescent="0.25">
      <c r="A201" s="4">
        <v>38808</v>
      </c>
      <c r="B201" s="5">
        <v>6936.9</v>
      </c>
    </row>
    <row r="202" spans="1:2" x14ac:dyDescent="0.25">
      <c r="A202" s="4">
        <v>38899</v>
      </c>
      <c r="B202" s="5">
        <v>7028.5333333333338</v>
      </c>
    </row>
    <row r="203" spans="1:2" x14ac:dyDescent="0.25">
      <c r="A203" s="4">
        <v>38991</v>
      </c>
      <c r="B203" s="5">
        <v>7165.2666666666664</v>
      </c>
    </row>
    <row r="204" spans="1:2" x14ac:dyDescent="0.25">
      <c r="A204" s="4">
        <v>39083</v>
      </c>
      <c r="B204" s="5">
        <v>7279.7</v>
      </c>
    </row>
    <row r="205" spans="1:2" x14ac:dyDescent="0.25">
      <c r="A205" s="4">
        <v>39173</v>
      </c>
      <c r="B205" s="5">
        <v>7471.333333333333</v>
      </c>
    </row>
    <row r="206" spans="1:2" x14ac:dyDescent="0.25">
      <c r="A206" s="4">
        <v>39264</v>
      </c>
      <c r="B206" s="5">
        <v>7742.2</v>
      </c>
    </row>
    <row r="207" spans="1:2" x14ac:dyDescent="0.25">
      <c r="A207" s="4">
        <v>39356</v>
      </c>
      <c r="B207" s="5">
        <v>8056.4</v>
      </c>
    </row>
    <row r="208" spans="1:2" x14ac:dyDescent="0.25">
      <c r="A208" s="4">
        <v>39448</v>
      </c>
      <c r="B208" s="5">
        <v>8377.9666666666672</v>
      </c>
    </row>
    <row r="209" spans="1:2" x14ac:dyDescent="0.25">
      <c r="A209" s="4">
        <v>39539</v>
      </c>
      <c r="B209" s="5">
        <v>8687.1333333333332</v>
      </c>
    </row>
    <row r="210" spans="1:2" x14ac:dyDescent="0.25">
      <c r="A210" s="4">
        <v>39630</v>
      </c>
      <c r="B210" s="5">
        <v>8792.2000000000007</v>
      </c>
    </row>
    <row r="211" spans="1:2" x14ac:dyDescent="0.25">
      <c r="A211" s="4">
        <v>39722</v>
      </c>
      <c r="B211" s="5">
        <v>8986.6</v>
      </c>
    </row>
    <row r="212" spans="1:2" x14ac:dyDescent="0.25">
      <c r="A212" s="4">
        <v>39814</v>
      </c>
      <c r="B212" s="5">
        <v>9407.7999999999993</v>
      </c>
    </row>
    <row r="213" spans="1:2" x14ac:dyDescent="0.25">
      <c r="A213" s="4">
        <v>39904</v>
      </c>
      <c r="B213" s="5">
        <v>9594.5666666666675</v>
      </c>
    </row>
    <row r="214" spans="1:2" x14ac:dyDescent="0.25">
      <c r="A214" s="4">
        <v>39995</v>
      </c>
      <c r="B214" s="5">
        <v>9622</v>
      </c>
    </row>
    <row r="215" spans="1:2" x14ac:dyDescent="0.25">
      <c r="A215" s="4">
        <v>40087</v>
      </c>
      <c r="B215" s="5">
        <v>9570.1333333333332</v>
      </c>
    </row>
    <row r="216" spans="1:2" x14ac:dyDescent="0.25">
      <c r="A216" s="4">
        <v>40179</v>
      </c>
      <c r="B216" s="5">
        <v>9478.4333333333325</v>
      </c>
    </row>
    <row r="217" spans="1:2" x14ac:dyDescent="0.25">
      <c r="A217" s="4">
        <v>40269</v>
      </c>
      <c r="B217" s="5">
        <v>9430.8666666666668</v>
      </c>
    </row>
    <row r="218" spans="1:2" x14ac:dyDescent="0.25">
      <c r="A218" s="4">
        <v>40360</v>
      </c>
      <c r="B218" s="5">
        <v>9550.1333333333332</v>
      </c>
    </row>
    <row r="219" spans="1:2" x14ac:dyDescent="0.25">
      <c r="A219" s="4">
        <v>40452</v>
      </c>
      <c r="B219" s="5">
        <v>9709.6333333333332</v>
      </c>
    </row>
    <row r="220" spans="1:2" x14ac:dyDescent="0.25">
      <c r="A220" s="4">
        <v>40544</v>
      </c>
      <c r="B220" s="5">
        <v>9798.5666666666675</v>
      </c>
    </row>
    <row r="221" spans="1:2" x14ac:dyDescent="0.25">
      <c r="A221" s="4">
        <v>40634</v>
      </c>
      <c r="B221" s="5">
        <v>10054.700000000001</v>
      </c>
    </row>
    <row r="222" spans="1:2" x14ac:dyDescent="0.25">
      <c r="A222" s="4">
        <v>40725</v>
      </c>
      <c r="B222" s="5">
        <v>10409.466666666667</v>
      </c>
    </row>
    <row r="223" spans="1:2" x14ac:dyDescent="0.25">
      <c r="A223" s="4">
        <v>40817</v>
      </c>
      <c r="B223" s="5">
        <v>10576.966666666667</v>
      </c>
    </row>
    <row r="224" spans="1:2" x14ac:dyDescent="0.25">
      <c r="A224" s="4">
        <v>40909</v>
      </c>
      <c r="B224" s="5">
        <v>10759.633333333333</v>
      </c>
    </row>
    <row r="225" spans="1:2" x14ac:dyDescent="0.25">
      <c r="A225" s="4">
        <v>41000</v>
      </c>
      <c r="B225" s="5">
        <v>10928.666666666666</v>
      </c>
    </row>
    <row r="226" spans="1:2" x14ac:dyDescent="0.25">
      <c r="A226" s="4">
        <v>41091</v>
      </c>
      <c r="B226" s="5">
        <v>11165.2</v>
      </c>
    </row>
    <row r="227" spans="1:2" x14ac:dyDescent="0.25">
      <c r="A227" s="4">
        <v>41183</v>
      </c>
      <c r="B227" s="5">
        <v>11411</v>
      </c>
    </row>
    <row r="228" spans="1:2" x14ac:dyDescent="0.25">
      <c r="A228" s="4">
        <v>41275</v>
      </c>
      <c r="B228" s="5">
        <v>11616.766666666666</v>
      </c>
    </row>
    <row r="229" spans="1:2" x14ac:dyDescent="0.25">
      <c r="A229" s="4">
        <v>41365</v>
      </c>
      <c r="B229" s="5">
        <v>11764.566666666668</v>
      </c>
    </row>
    <row r="230" spans="1:2" x14ac:dyDescent="0.25">
      <c r="A230" s="4">
        <v>41456</v>
      </c>
      <c r="B230" s="5">
        <v>11961.633333333333</v>
      </c>
    </row>
    <row r="231" spans="1:2" x14ac:dyDescent="0.25">
      <c r="A231" s="4">
        <v>41548</v>
      </c>
      <c r="B231" s="5">
        <v>12171.233333333334</v>
      </c>
    </row>
    <row r="232" spans="1:2" x14ac:dyDescent="0.25">
      <c r="A232" s="4">
        <v>41640</v>
      </c>
      <c r="B232" s="5">
        <v>12343.033333333333</v>
      </c>
    </row>
    <row r="233" spans="1:2" x14ac:dyDescent="0.25">
      <c r="A233" s="4">
        <v>41730</v>
      </c>
      <c r="B233" s="5">
        <v>12502.8</v>
      </c>
    </row>
    <row r="234" spans="1:2" x14ac:dyDescent="0.25">
      <c r="A234" s="4">
        <v>41821</v>
      </c>
      <c r="B234" s="5">
        <v>12653.566666666668</v>
      </c>
    </row>
    <row r="235" spans="1:2" x14ac:dyDescent="0.25">
      <c r="A235" s="4">
        <v>41913</v>
      </c>
      <c r="B235" s="5">
        <v>12850.933333333332</v>
      </c>
    </row>
    <row r="236" spans="1:2" x14ac:dyDescent="0.25">
      <c r="A236" s="4">
        <v>42005</v>
      </c>
      <c r="B236" s="5">
        <v>13104.366666666667</v>
      </c>
    </row>
    <row r="237" spans="1:2" x14ac:dyDescent="0.25">
      <c r="A237" s="4">
        <v>42095</v>
      </c>
      <c r="B237" s="5">
        <v>13268.333333333334</v>
      </c>
    </row>
    <row r="238" spans="1:2" x14ac:dyDescent="0.25">
      <c r="A238" s="4">
        <v>42186</v>
      </c>
      <c r="B238" s="5">
        <v>13483.233333333334</v>
      </c>
    </row>
    <row r="239" spans="1:2" x14ac:dyDescent="0.25">
      <c r="A239" s="4">
        <v>42278</v>
      </c>
      <c r="B239" s="5">
        <v>13682.5</v>
      </c>
    </row>
    <row r="240" spans="1:2" x14ac:dyDescent="0.25">
      <c r="A240" s="4">
        <v>42370</v>
      </c>
      <c r="B240" s="5">
        <v>13892.366666666667</v>
      </c>
    </row>
    <row r="241" spans="1:2" x14ac:dyDescent="0.25">
      <c r="A241" s="4">
        <v>42461</v>
      </c>
      <c r="B241" s="5">
        <v>14170.866666666667</v>
      </c>
    </row>
    <row r="242" spans="1:2" x14ac:dyDescent="0.25">
      <c r="A242" s="4">
        <v>42552</v>
      </c>
      <c r="B242" s="5">
        <v>14394.8</v>
      </c>
    </row>
    <row r="243" spans="1:2" x14ac:dyDescent="0.25">
      <c r="A243" s="4">
        <v>42644</v>
      </c>
      <c r="B243" s="5">
        <v>14541</v>
      </c>
    </row>
    <row r="244" spans="1:2" x14ac:dyDescent="0.25">
      <c r="A244" s="4">
        <v>42736</v>
      </c>
      <c r="B244" s="5">
        <v>14703.333333333332</v>
      </c>
    </row>
    <row r="245" spans="1:2" x14ac:dyDescent="0.25">
      <c r="A245" s="4">
        <v>42826</v>
      </c>
      <c r="B245" s="5">
        <v>14891.7</v>
      </c>
    </row>
    <row r="246" spans="1:2" x14ac:dyDescent="0.25">
      <c r="A246" s="4">
        <v>42917</v>
      </c>
      <c r="B246" s="5">
        <v>15043.233333333334</v>
      </c>
    </row>
    <row r="247" spans="1:2" x14ac:dyDescent="0.25">
      <c r="A247" s="4">
        <v>43009</v>
      </c>
      <c r="B247" s="5">
        <v>15200.433333333332</v>
      </c>
    </row>
    <row r="248" spans="1:2" x14ac:dyDescent="0.25">
      <c r="A248" s="4">
        <v>43101</v>
      </c>
      <c r="B248" s="5">
        <v>15321.3</v>
      </c>
    </row>
    <row r="249" spans="1:2" x14ac:dyDescent="0.25">
      <c r="A249" s="4">
        <v>43191</v>
      </c>
      <c r="B249" s="5">
        <v>15470.633333333333</v>
      </c>
    </row>
    <row r="250" spans="1:2" x14ac:dyDescent="0.25">
      <c r="A250" s="4">
        <v>43282</v>
      </c>
      <c r="B250" s="5">
        <v>15563.6</v>
      </c>
    </row>
    <row r="251" spans="1:2" x14ac:dyDescent="0.25">
      <c r="A251" s="4">
        <v>43374</v>
      </c>
      <c r="B251" s="5">
        <v>15608.9</v>
      </c>
    </row>
    <row r="252" spans="1:2" x14ac:dyDescent="0.25">
      <c r="A252" s="4">
        <v>43466</v>
      </c>
      <c r="B252" s="5">
        <v>15807.666666666668</v>
      </c>
    </row>
    <row r="253" spans="1:2" x14ac:dyDescent="0.25">
      <c r="A253" s="4">
        <v>43556</v>
      </c>
      <c r="B253" s="5">
        <v>16043.466666666667</v>
      </c>
    </row>
    <row r="254" spans="1:2" x14ac:dyDescent="0.25">
      <c r="A254" s="4">
        <v>43647</v>
      </c>
      <c r="B254" s="5">
        <v>16457.833333333332</v>
      </c>
    </row>
    <row r="255" spans="1:2" x14ac:dyDescent="0.25">
      <c r="A255" s="4">
        <v>43739</v>
      </c>
      <c r="B255" s="5">
        <v>16878.066666666666</v>
      </c>
    </row>
    <row r="256" spans="1:2" x14ac:dyDescent="0.25">
      <c r="A256" s="4">
        <v>43831</v>
      </c>
      <c r="B256" s="5">
        <v>17414.833333333332</v>
      </c>
    </row>
    <row r="257" spans="1:2" x14ac:dyDescent="0.25">
      <c r="A257" s="4">
        <v>43922</v>
      </c>
      <c r="B257" s="5">
        <v>20450.566666666666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8"/>
  <sheetViews>
    <sheetView topLeftCell="A194" workbookViewId="0">
      <selection activeCell="L207" sqref="L207"/>
    </sheetView>
  </sheetViews>
  <sheetFormatPr defaultRowHeight="15" x14ac:dyDescent="0.25"/>
  <cols>
    <col min="1" max="1" width="13.28515625" customWidth="1"/>
    <col min="11" max="11" width="12.140625" customWidth="1"/>
  </cols>
  <sheetData>
    <row r="1" spans="1:12" x14ac:dyDescent="0.25">
      <c r="A1" s="12" t="s">
        <v>0</v>
      </c>
      <c r="B1" s="12"/>
      <c r="K1" s="26" t="s">
        <v>0</v>
      </c>
      <c r="L1" s="26"/>
    </row>
    <row r="2" spans="1:12" x14ac:dyDescent="0.25">
      <c r="A2" s="12" t="s">
        <v>1</v>
      </c>
      <c r="B2" s="12"/>
      <c r="K2" s="26" t="s">
        <v>1</v>
      </c>
      <c r="L2" s="26"/>
    </row>
    <row r="3" spans="1:12" x14ac:dyDescent="0.25">
      <c r="A3" s="12" t="s">
        <v>2</v>
      </c>
      <c r="B3" s="12"/>
      <c r="K3" s="26" t="s">
        <v>2</v>
      </c>
      <c r="L3" s="26"/>
    </row>
    <row r="4" spans="1:12" x14ac:dyDescent="0.25">
      <c r="A4" s="12" t="s">
        <v>3</v>
      </c>
      <c r="B4" s="12"/>
      <c r="K4" s="26" t="s">
        <v>3</v>
      </c>
      <c r="L4" s="26"/>
    </row>
    <row r="5" spans="1:12" x14ac:dyDescent="0.25">
      <c r="A5" s="12" t="s">
        <v>4</v>
      </c>
      <c r="B5" s="12"/>
      <c r="K5" s="26" t="s">
        <v>4</v>
      </c>
      <c r="L5" s="26"/>
    </row>
    <row r="6" spans="1:12" x14ac:dyDescent="0.25">
      <c r="A6" s="12" t="s">
        <v>5</v>
      </c>
      <c r="B6" s="12"/>
      <c r="K6" s="26" t="s">
        <v>5</v>
      </c>
      <c r="L6" s="26"/>
    </row>
    <row r="8" spans="1:12" x14ac:dyDescent="0.25">
      <c r="A8" s="12" t="s">
        <v>17</v>
      </c>
      <c r="B8" s="12" t="s">
        <v>18</v>
      </c>
      <c r="K8" s="26" t="s">
        <v>29</v>
      </c>
      <c r="L8" s="26" t="s">
        <v>18</v>
      </c>
    </row>
    <row r="10" spans="1:12" x14ac:dyDescent="0.25">
      <c r="A10" s="12" t="s">
        <v>8</v>
      </c>
      <c r="B10" s="12"/>
      <c r="K10" s="26" t="s">
        <v>8</v>
      </c>
      <c r="L10" s="26"/>
    </row>
    <row r="11" spans="1:12" x14ac:dyDescent="0.25">
      <c r="A11" s="12" t="s">
        <v>9</v>
      </c>
      <c r="B11" s="12" t="s">
        <v>17</v>
      </c>
      <c r="K11" s="26" t="s">
        <v>9</v>
      </c>
      <c r="L11" s="26" t="s">
        <v>29</v>
      </c>
    </row>
    <row r="12" spans="1:12" x14ac:dyDescent="0.25">
      <c r="A12" s="13">
        <v>12420</v>
      </c>
      <c r="B12" s="15">
        <v>0.52666666666666662</v>
      </c>
    </row>
    <row r="13" spans="1:12" x14ac:dyDescent="0.25">
      <c r="A13" s="13">
        <v>12510</v>
      </c>
      <c r="B13" s="15">
        <v>0.15333333333333332</v>
      </c>
    </row>
    <row r="14" spans="1:12" x14ac:dyDescent="0.25">
      <c r="A14" s="13">
        <v>12601</v>
      </c>
      <c r="B14" s="15">
        <v>0.18333333333333332</v>
      </c>
    </row>
    <row r="15" spans="1:12" x14ac:dyDescent="0.25">
      <c r="A15" s="13">
        <v>12693</v>
      </c>
      <c r="B15" s="15">
        <v>0.25</v>
      </c>
    </row>
    <row r="16" spans="1:12" x14ac:dyDescent="0.25">
      <c r="A16" s="13">
        <v>12785</v>
      </c>
      <c r="B16" s="15">
        <v>0.18</v>
      </c>
    </row>
    <row r="17" spans="1:2" x14ac:dyDescent="0.25">
      <c r="A17" s="13">
        <v>12875</v>
      </c>
      <c r="B17" s="15">
        <v>0.15</v>
      </c>
    </row>
    <row r="18" spans="1:2" x14ac:dyDescent="0.25">
      <c r="A18" s="13">
        <v>12966</v>
      </c>
      <c r="B18" s="15">
        <v>0.17</v>
      </c>
    </row>
    <row r="19" spans="1:2" x14ac:dyDescent="0.25">
      <c r="A19" s="13">
        <v>13058</v>
      </c>
      <c r="B19" s="15">
        <v>0.17</v>
      </c>
    </row>
    <row r="20" spans="1:2" x14ac:dyDescent="0.25">
      <c r="A20" s="13">
        <v>13150</v>
      </c>
      <c r="B20" s="15">
        <v>0.2</v>
      </c>
    </row>
    <row r="21" spans="1:2" x14ac:dyDescent="0.25">
      <c r="A21" s="13">
        <v>13241</v>
      </c>
      <c r="B21" s="15">
        <v>0.2</v>
      </c>
    </row>
    <row r="22" spans="1:2" x14ac:dyDescent="0.25">
      <c r="A22" s="13">
        <v>13332</v>
      </c>
      <c r="B22" s="15">
        <v>0.17</v>
      </c>
    </row>
    <row r="23" spans="1:2" x14ac:dyDescent="0.25">
      <c r="A23" s="13">
        <v>13424</v>
      </c>
      <c r="B23" s="15">
        <v>0.12</v>
      </c>
    </row>
    <row r="24" spans="1:2" x14ac:dyDescent="0.25">
      <c r="A24" s="13">
        <v>13516</v>
      </c>
      <c r="B24" s="15">
        <v>0.23333333333333334</v>
      </c>
    </row>
    <row r="25" spans="1:2" x14ac:dyDescent="0.25">
      <c r="A25" s="13">
        <v>13606</v>
      </c>
      <c r="B25" s="15">
        <v>0.44333333333333336</v>
      </c>
    </row>
    <row r="26" spans="1:2" x14ac:dyDescent="0.25">
      <c r="A26" s="13">
        <v>13697</v>
      </c>
      <c r="B26" s="15">
        <v>0.29333333333333333</v>
      </c>
    </row>
    <row r="27" spans="1:2" x14ac:dyDescent="0.25">
      <c r="A27" s="13">
        <v>13789</v>
      </c>
      <c r="B27" s="15">
        <v>0.13333333333333333</v>
      </c>
    </row>
    <row r="28" spans="1:2" x14ac:dyDescent="0.25">
      <c r="A28" s="13">
        <v>13881</v>
      </c>
      <c r="B28" s="15">
        <v>8.666666666666667E-2</v>
      </c>
    </row>
    <row r="29" spans="1:2" x14ac:dyDescent="0.25">
      <c r="A29" s="13">
        <v>13971</v>
      </c>
      <c r="B29" s="15">
        <v>6.3333333333333339E-2</v>
      </c>
    </row>
    <row r="30" spans="1:2" x14ac:dyDescent="0.25">
      <c r="A30" s="13">
        <v>14062</v>
      </c>
      <c r="B30" s="15">
        <v>7.0000000000000007E-2</v>
      </c>
    </row>
    <row r="31" spans="1:2" x14ac:dyDescent="0.25">
      <c r="A31" s="13">
        <v>14154</v>
      </c>
      <c r="B31" s="15">
        <v>0.04</v>
      </c>
    </row>
    <row r="32" spans="1:2" x14ac:dyDescent="0.25">
      <c r="A32" s="13">
        <v>14246</v>
      </c>
      <c r="B32" s="15">
        <v>0.03</v>
      </c>
    </row>
    <row r="33" spans="1:2" x14ac:dyDescent="0.25">
      <c r="A33" s="13">
        <v>14336</v>
      </c>
      <c r="B33" s="15">
        <v>0.03</v>
      </c>
    </row>
    <row r="34" spans="1:2" x14ac:dyDescent="0.25">
      <c r="A34" s="13">
        <v>14427</v>
      </c>
      <c r="B34" s="15">
        <v>7.6666666666666661E-2</v>
      </c>
    </row>
    <row r="35" spans="1:2" x14ac:dyDescent="0.25">
      <c r="A35" s="13">
        <v>14519</v>
      </c>
      <c r="B35" s="15">
        <v>4.6666666666666669E-2</v>
      </c>
    </row>
    <row r="36" spans="1:2" x14ac:dyDescent="0.25">
      <c r="A36" s="13">
        <v>14611</v>
      </c>
      <c r="B36" s="15">
        <v>1.6666666666666666E-2</v>
      </c>
    </row>
    <row r="37" spans="1:2" x14ac:dyDescent="0.25">
      <c r="A37" s="13">
        <v>14702</v>
      </c>
      <c r="B37" s="15">
        <v>0.06</v>
      </c>
    </row>
    <row r="38" spans="1:2" x14ac:dyDescent="0.25">
      <c r="A38" s="13">
        <v>14793</v>
      </c>
      <c r="B38" s="15">
        <v>4.6666666666666669E-2</v>
      </c>
    </row>
    <row r="39" spans="1:2" x14ac:dyDescent="0.25">
      <c r="A39" s="13">
        <v>14885</v>
      </c>
      <c r="B39" s="15">
        <v>0.02</v>
      </c>
    </row>
    <row r="40" spans="1:2" x14ac:dyDescent="0.25">
      <c r="A40" s="13">
        <v>14977</v>
      </c>
      <c r="B40" s="15">
        <v>5.6666666666666664E-2</v>
      </c>
    </row>
    <row r="41" spans="1:2" x14ac:dyDescent="0.25">
      <c r="A41" s="13">
        <v>15067</v>
      </c>
      <c r="B41" s="15">
        <v>0.11</v>
      </c>
    </row>
    <row r="42" spans="1:2" x14ac:dyDescent="0.25">
      <c r="A42" s="13">
        <v>15158</v>
      </c>
      <c r="B42" s="15">
        <v>0.11666666666666667</v>
      </c>
    </row>
    <row r="43" spans="1:2" x14ac:dyDescent="0.25">
      <c r="A43" s="13">
        <v>15250</v>
      </c>
      <c r="B43" s="15">
        <v>0.23333333333333334</v>
      </c>
    </row>
    <row r="44" spans="1:2" x14ac:dyDescent="0.25">
      <c r="A44" s="13">
        <v>15342</v>
      </c>
      <c r="B44" s="15">
        <v>0.25666666666666665</v>
      </c>
    </row>
    <row r="45" spans="1:2" x14ac:dyDescent="0.25">
      <c r="A45" s="13">
        <v>15432</v>
      </c>
      <c r="B45" s="15">
        <v>0.35333333333333333</v>
      </c>
    </row>
    <row r="46" spans="1:2" x14ac:dyDescent="0.25">
      <c r="A46" s="13">
        <v>15523</v>
      </c>
      <c r="B46" s="15">
        <v>0.38</v>
      </c>
    </row>
    <row r="47" spans="1:2" x14ac:dyDescent="0.25">
      <c r="A47" s="13">
        <v>15615</v>
      </c>
      <c r="B47" s="15">
        <v>0.38</v>
      </c>
    </row>
    <row r="48" spans="1:2" x14ac:dyDescent="0.25">
      <c r="A48" s="13">
        <v>15707</v>
      </c>
      <c r="B48" s="15">
        <v>0.38</v>
      </c>
    </row>
    <row r="49" spans="1:2" x14ac:dyDescent="0.25">
      <c r="A49" s="13">
        <v>15797</v>
      </c>
      <c r="B49" s="15">
        <v>0.38</v>
      </c>
    </row>
    <row r="50" spans="1:2" x14ac:dyDescent="0.25">
      <c r="A50" s="13">
        <v>15888</v>
      </c>
      <c r="B50" s="15">
        <v>0.38</v>
      </c>
    </row>
    <row r="51" spans="1:2" x14ac:dyDescent="0.25">
      <c r="A51" s="13">
        <v>15980</v>
      </c>
      <c r="B51" s="15">
        <v>0.38</v>
      </c>
    </row>
    <row r="52" spans="1:2" x14ac:dyDescent="0.25">
      <c r="A52" s="13">
        <v>16072</v>
      </c>
      <c r="B52" s="15">
        <v>0.38</v>
      </c>
    </row>
    <row r="53" spans="1:2" x14ac:dyDescent="0.25">
      <c r="A53" s="13">
        <v>16163</v>
      </c>
      <c r="B53" s="15">
        <v>0.38</v>
      </c>
    </row>
    <row r="54" spans="1:2" x14ac:dyDescent="0.25">
      <c r="A54" s="13">
        <v>16254</v>
      </c>
      <c r="B54" s="15">
        <v>0.38</v>
      </c>
    </row>
    <row r="55" spans="1:2" x14ac:dyDescent="0.25">
      <c r="A55" s="13">
        <v>16346</v>
      </c>
      <c r="B55" s="15">
        <v>0.38</v>
      </c>
    </row>
    <row r="56" spans="1:2" x14ac:dyDescent="0.25">
      <c r="A56" s="13">
        <v>16438</v>
      </c>
      <c r="B56" s="15">
        <v>0.38</v>
      </c>
    </row>
    <row r="57" spans="1:2" x14ac:dyDescent="0.25">
      <c r="A57" s="13">
        <v>16528</v>
      </c>
      <c r="B57" s="15">
        <v>0.38</v>
      </c>
    </row>
    <row r="58" spans="1:2" x14ac:dyDescent="0.25">
      <c r="A58" s="13">
        <v>16619</v>
      </c>
      <c r="B58" s="15">
        <v>0.38</v>
      </c>
    </row>
    <row r="59" spans="1:2" x14ac:dyDescent="0.25">
      <c r="A59" s="13">
        <v>16711</v>
      </c>
      <c r="B59" s="15">
        <v>0.38</v>
      </c>
    </row>
    <row r="60" spans="1:2" x14ac:dyDescent="0.25">
      <c r="A60" s="13">
        <v>16803</v>
      </c>
      <c r="B60" s="15">
        <v>0.38</v>
      </c>
    </row>
    <row r="61" spans="1:2" x14ac:dyDescent="0.25">
      <c r="A61" s="13">
        <v>16893</v>
      </c>
      <c r="B61" s="15">
        <v>0.38</v>
      </c>
    </row>
    <row r="62" spans="1:2" x14ac:dyDescent="0.25">
      <c r="A62" s="13">
        <v>16984</v>
      </c>
      <c r="B62" s="15">
        <v>0.38</v>
      </c>
    </row>
    <row r="63" spans="1:2" x14ac:dyDescent="0.25">
      <c r="A63" s="13">
        <v>17076</v>
      </c>
      <c r="B63" s="15">
        <v>0.38</v>
      </c>
    </row>
    <row r="64" spans="1:2" x14ac:dyDescent="0.25">
      <c r="A64" s="13">
        <v>17168</v>
      </c>
      <c r="B64" s="15">
        <v>0.38</v>
      </c>
    </row>
    <row r="65" spans="1:2" x14ac:dyDescent="0.25">
      <c r="A65" s="13">
        <v>17258</v>
      </c>
      <c r="B65" s="15">
        <v>0.38</v>
      </c>
    </row>
    <row r="66" spans="1:2" x14ac:dyDescent="0.25">
      <c r="A66" s="13">
        <v>17349</v>
      </c>
      <c r="B66" s="15">
        <v>0.73666666666666669</v>
      </c>
    </row>
    <row r="67" spans="1:2" x14ac:dyDescent="0.25">
      <c r="A67" s="13">
        <v>17441</v>
      </c>
      <c r="B67" s="15">
        <v>0.90666666666666662</v>
      </c>
    </row>
    <row r="68" spans="1:2" x14ac:dyDescent="0.25">
      <c r="A68" s="13">
        <v>17533</v>
      </c>
      <c r="B68" s="15">
        <v>0.99</v>
      </c>
    </row>
    <row r="69" spans="1:2" x14ac:dyDescent="0.25">
      <c r="A69" s="13">
        <v>17624</v>
      </c>
      <c r="B69" s="15">
        <v>1</v>
      </c>
    </row>
    <row r="70" spans="1:2" x14ac:dyDescent="0.25">
      <c r="A70" s="13">
        <v>17715</v>
      </c>
      <c r="B70" s="15">
        <v>1.05</v>
      </c>
    </row>
    <row r="71" spans="1:2" x14ac:dyDescent="0.25">
      <c r="A71" s="13">
        <v>17807</v>
      </c>
      <c r="B71" s="15">
        <v>1.1399999999999999</v>
      </c>
    </row>
    <row r="72" spans="1:2" x14ac:dyDescent="0.25">
      <c r="A72" s="13">
        <v>17899</v>
      </c>
      <c r="B72" s="15">
        <v>1.17</v>
      </c>
    </row>
    <row r="73" spans="1:2" x14ac:dyDescent="0.25">
      <c r="A73" s="13">
        <v>17989</v>
      </c>
      <c r="B73" s="15">
        <v>1.17</v>
      </c>
    </row>
    <row r="74" spans="1:2" x14ac:dyDescent="0.25">
      <c r="A74" s="13">
        <v>18080</v>
      </c>
      <c r="B74" s="15">
        <v>1.0433333333333332</v>
      </c>
    </row>
    <row r="75" spans="1:2" x14ac:dyDescent="0.25">
      <c r="A75" s="13">
        <v>18172</v>
      </c>
      <c r="B75" s="15">
        <v>1.0766666666666667</v>
      </c>
    </row>
    <row r="76" spans="1:2" x14ac:dyDescent="0.25">
      <c r="A76" s="13">
        <v>18264</v>
      </c>
      <c r="B76" s="15">
        <v>1.1033333333333333</v>
      </c>
    </row>
    <row r="77" spans="1:2" x14ac:dyDescent="0.25">
      <c r="A77" s="13">
        <v>18354</v>
      </c>
      <c r="B77" s="15">
        <v>1.1533333333333333</v>
      </c>
    </row>
    <row r="78" spans="1:2" x14ac:dyDescent="0.25">
      <c r="A78" s="13">
        <v>18445</v>
      </c>
      <c r="B78" s="15">
        <v>1.22</v>
      </c>
    </row>
    <row r="79" spans="1:2" x14ac:dyDescent="0.25">
      <c r="A79" s="13">
        <v>18537</v>
      </c>
      <c r="B79" s="15">
        <v>1.3366666666666667</v>
      </c>
    </row>
    <row r="80" spans="1:2" x14ac:dyDescent="0.25">
      <c r="A80" s="13">
        <v>18629</v>
      </c>
      <c r="B80" s="15">
        <v>1.3666666666666667</v>
      </c>
    </row>
    <row r="81" spans="1:12" x14ac:dyDescent="0.25">
      <c r="A81" s="13">
        <v>18719</v>
      </c>
      <c r="B81" s="15">
        <v>1.49</v>
      </c>
    </row>
    <row r="82" spans="1:12" x14ac:dyDescent="0.25">
      <c r="A82" s="13">
        <v>18810</v>
      </c>
      <c r="B82" s="15">
        <v>1.6033333333333333</v>
      </c>
    </row>
    <row r="83" spans="1:12" x14ac:dyDescent="0.25">
      <c r="A83" s="13">
        <v>18902</v>
      </c>
      <c r="B83" s="15">
        <v>1.61</v>
      </c>
    </row>
    <row r="84" spans="1:12" x14ac:dyDescent="0.25">
      <c r="A84" s="13">
        <v>18994</v>
      </c>
      <c r="B84" s="15">
        <v>1.5666666666666667</v>
      </c>
    </row>
    <row r="85" spans="1:12" x14ac:dyDescent="0.25">
      <c r="A85" s="13">
        <v>19085</v>
      </c>
      <c r="B85" s="15">
        <v>1.6466666666666667</v>
      </c>
    </row>
    <row r="86" spans="1:12" x14ac:dyDescent="0.25">
      <c r="A86" s="13">
        <v>19176</v>
      </c>
      <c r="B86" s="15">
        <v>1.7833333333333332</v>
      </c>
    </row>
    <row r="87" spans="1:12" x14ac:dyDescent="0.25">
      <c r="A87" s="13">
        <v>19268</v>
      </c>
      <c r="B87" s="15">
        <v>1.8933333333333333</v>
      </c>
    </row>
    <row r="88" spans="1:12" x14ac:dyDescent="0.25">
      <c r="A88" s="13">
        <v>19360</v>
      </c>
      <c r="B88" s="15">
        <v>1.98</v>
      </c>
    </row>
    <row r="89" spans="1:12" x14ac:dyDescent="0.25">
      <c r="A89" s="13">
        <v>19450</v>
      </c>
      <c r="B89" s="15">
        <v>2.1533333333333333</v>
      </c>
    </row>
    <row r="90" spans="1:12" x14ac:dyDescent="0.25">
      <c r="A90" s="13">
        <v>19541</v>
      </c>
      <c r="B90" s="15">
        <v>1.9566666666666668</v>
      </c>
    </row>
    <row r="91" spans="1:12" x14ac:dyDescent="0.25">
      <c r="A91" s="13">
        <v>19633</v>
      </c>
      <c r="B91" s="15">
        <v>1.4733333333333334</v>
      </c>
    </row>
    <row r="92" spans="1:12" x14ac:dyDescent="0.25">
      <c r="A92" s="13">
        <v>19725</v>
      </c>
      <c r="B92" s="15">
        <v>1.06</v>
      </c>
      <c r="K92" s="27">
        <v>19725</v>
      </c>
      <c r="L92" s="28">
        <v>1.06</v>
      </c>
    </row>
    <row r="93" spans="1:12" x14ac:dyDescent="0.25">
      <c r="A93" s="13">
        <v>19815</v>
      </c>
      <c r="B93" s="15">
        <v>0.79</v>
      </c>
      <c r="K93" s="27">
        <v>19815</v>
      </c>
      <c r="L93" s="28">
        <v>0.78953125000000002</v>
      </c>
    </row>
    <row r="94" spans="1:12" x14ac:dyDescent="0.25">
      <c r="A94" s="13">
        <v>19906</v>
      </c>
      <c r="B94" s="15">
        <v>0.8833333333333333</v>
      </c>
      <c r="K94" s="27">
        <v>19906</v>
      </c>
      <c r="L94" s="28">
        <v>0.88343749999999999</v>
      </c>
    </row>
    <row r="95" spans="1:12" x14ac:dyDescent="0.25">
      <c r="A95" s="13">
        <v>19998</v>
      </c>
      <c r="B95" s="15">
        <v>1.02</v>
      </c>
      <c r="K95" s="27">
        <v>19998</v>
      </c>
      <c r="L95" s="28">
        <v>1.0275806451612903</v>
      </c>
    </row>
    <row r="96" spans="1:12" x14ac:dyDescent="0.25">
      <c r="A96" s="13">
        <v>20090</v>
      </c>
      <c r="B96" s="15">
        <v>1.2233333333333334</v>
      </c>
      <c r="K96" s="27">
        <v>20090</v>
      </c>
      <c r="L96" s="28">
        <v>1.229516129032258</v>
      </c>
    </row>
    <row r="97" spans="1:12" x14ac:dyDescent="0.25">
      <c r="A97" s="13">
        <v>20180</v>
      </c>
      <c r="B97" s="15">
        <v>1.4833333333333334</v>
      </c>
      <c r="K97" s="27">
        <v>20180</v>
      </c>
      <c r="L97" s="28">
        <v>1.4829687499999999</v>
      </c>
    </row>
    <row r="98" spans="1:12" x14ac:dyDescent="0.25">
      <c r="A98" s="13">
        <v>20271</v>
      </c>
      <c r="B98" s="15">
        <v>1.8566666666666667</v>
      </c>
      <c r="K98" s="27">
        <v>20271</v>
      </c>
      <c r="L98" s="28">
        <v>1.86</v>
      </c>
    </row>
    <row r="99" spans="1:12" x14ac:dyDescent="0.25">
      <c r="A99" s="13">
        <v>20363</v>
      </c>
      <c r="B99" s="15">
        <v>2.3366666666666669</v>
      </c>
      <c r="K99" s="27">
        <v>20363</v>
      </c>
      <c r="L99" s="28">
        <v>2.3381967213114754</v>
      </c>
    </row>
    <row r="100" spans="1:12" x14ac:dyDescent="0.25">
      <c r="A100" s="13">
        <v>20455</v>
      </c>
      <c r="B100" s="15">
        <v>2.3266666666666667</v>
      </c>
      <c r="K100" s="27">
        <v>20455</v>
      </c>
      <c r="L100" s="28">
        <v>2.3277777777777779</v>
      </c>
    </row>
    <row r="101" spans="1:12" x14ac:dyDescent="0.25">
      <c r="A101" s="13">
        <v>20546</v>
      </c>
      <c r="B101" s="15">
        <v>2.5666666666666669</v>
      </c>
      <c r="K101" s="27">
        <v>20546</v>
      </c>
      <c r="L101" s="28">
        <v>2.5651562499999998</v>
      </c>
    </row>
    <row r="102" spans="1:12" x14ac:dyDescent="0.25">
      <c r="A102" s="13">
        <v>20637</v>
      </c>
      <c r="B102" s="15">
        <v>2.5833333333333335</v>
      </c>
      <c r="K102" s="27">
        <v>20637</v>
      </c>
      <c r="L102" s="28">
        <v>2.5739682539682538</v>
      </c>
    </row>
    <row r="103" spans="1:12" x14ac:dyDescent="0.25">
      <c r="A103" s="13">
        <v>20729</v>
      </c>
      <c r="B103" s="15">
        <v>3.0333333333333332</v>
      </c>
      <c r="K103" s="27">
        <v>20729</v>
      </c>
      <c r="L103" s="28">
        <v>3.0259677419354838</v>
      </c>
    </row>
    <row r="104" spans="1:12" x14ac:dyDescent="0.25">
      <c r="A104" s="13">
        <v>20821</v>
      </c>
      <c r="B104" s="15">
        <v>3.0966666666666667</v>
      </c>
      <c r="K104" s="27">
        <v>20821</v>
      </c>
      <c r="L104" s="28">
        <v>3.0993650793650795</v>
      </c>
    </row>
    <row r="105" spans="1:12" x14ac:dyDescent="0.25">
      <c r="A105" s="13">
        <v>20911</v>
      </c>
      <c r="B105" s="15">
        <v>3.14</v>
      </c>
      <c r="K105" s="27">
        <v>20911</v>
      </c>
      <c r="L105" s="28">
        <v>3.1335937500000002</v>
      </c>
    </row>
    <row r="106" spans="1:12" x14ac:dyDescent="0.25">
      <c r="A106" s="13">
        <v>21002</v>
      </c>
      <c r="B106" s="15">
        <v>3.3533333333333335</v>
      </c>
      <c r="K106" s="27">
        <v>21002</v>
      </c>
      <c r="L106" s="28">
        <v>3.34765625</v>
      </c>
    </row>
    <row r="107" spans="1:12" x14ac:dyDescent="0.25">
      <c r="A107" s="13">
        <v>21094</v>
      </c>
      <c r="B107" s="15">
        <v>3.31</v>
      </c>
      <c r="K107" s="27">
        <v>21094</v>
      </c>
      <c r="L107" s="28">
        <v>3.3171428571428572</v>
      </c>
    </row>
    <row r="108" spans="1:12" x14ac:dyDescent="0.25">
      <c r="A108" s="13">
        <v>21186</v>
      </c>
      <c r="B108" s="15">
        <v>1.7566666666666666</v>
      </c>
      <c r="K108" s="27">
        <v>21186</v>
      </c>
      <c r="L108" s="28">
        <v>1.7773770491803278</v>
      </c>
    </row>
    <row r="109" spans="1:12" x14ac:dyDescent="0.25">
      <c r="A109" s="13">
        <v>21276</v>
      </c>
      <c r="B109" s="15">
        <v>0.95666666666666667</v>
      </c>
      <c r="K109" s="27">
        <v>21276</v>
      </c>
      <c r="L109" s="28">
        <v>0.95841269841269838</v>
      </c>
    </row>
    <row r="110" spans="1:12" x14ac:dyDescent="0.25">
      <c r="A110" s="13">
        <v>21367</v>
      </c>
      <c r="B110" s="15">
        <v>1.68</v>
      </c>
      <c r="K110" s="27">
        <v>21367</v>
      </c>
      <c r="L110" s="28">
        <v>1.6682812499999999</v>
      </c>
    </row>
    <row r="111" spans="1:12" x14ac:dyDescent="0.25">
      <c r="A111" s="13">
        <v>21459</v>
      </c>
      <c r="B111" s="15">
        <v>2.69</v>
      </c>
      <c r="K111" s="27">
        <v>21459</v>
      </c>
      <c r="L111" s="28">
        <v>2.6934426229508195</v>
      </c>
    </row>
    <row r="112" spans="1:12" x14ac:dyDescent="0.25">
      <c r="A112" s="13">
        <v>21551</v>
      </c>
      <c r="B112" s="15">
        <v>2.7733333333333334</v>
      </c>
      <c r="K112" s="27">
        <v>21551</v>
      </c>
      <c r="L112" s="28">
        <v>2.7785000000000002</v>
      </c>
    </row>
    <row r="113" spans="1:12" x14ac:dyDescent="0.25">
      <c r="A113" s="13">
        <v>21641</v>
      </c>
      <c r="B113" s="15">
        <v>3</v>
      </c>
      <c r="K113" s="27">
        <v>21641</v>
      </c>
      <c r="L113" s="28">
        <v>3.0033846153846153</v>
      </c>
    </row>
    <row r="114" spans="1:12" x14ac:dyDescent="0.25">
      <c r="A114" s="13">
        <v>21732</v>
      </c>
      <c r="B114" s="15">
        <v>3.54</v>
      </c>
      <c r="K114" s="27">
        <v>21732</v>
      </c>
      <c r="L114" s="28">
        <v>3.5293846153846156</v>
      </c>
    </row>
    <row r="115" spans="1:12" x14ac:dyDescent="0.25">
      <c r="A115" s="13">
        <v>21824</v>
      </c>
      <c r="B115" s="15">
        <v>4.2300000000000004</v>
      </c>
      <c r="K115" s="27">
        <v>21824</v>
      </c>
      <c r="L115" s="28">
        <v>4.2385245901639346</v>
      </c>
    </row>
    <row r="116" spans="1:12" x14ac:dyDescent="0.25">
      <c r="A116" s="13">
        <v>21916</v>
      </c>
      <c r="B116" s="15">
        <v>3.8733333333333335</v>
      </c>
      <c r="K116" s="27">
        <v>21916</v>
      </c>
      <c r="L116" s="28">
        <v>3.8483870967741933</v>
      </c>
    </row>
    <row r="117" spans="1:12" x14ac:dyDescent="0.25">
      <c r="A117" s="13">
        <v>22007</v>
      </c>
      <c r="B117" s="15">
        <v>2.9933333333333332</v>
      </c>
      <c r="K117" s="27">
        <v>22007</v>
      </c>
      <c r="L117" s="28">
        <v>2.9780952380952379</v>
      </c>
    </row>
    <row r="118" spans="1:12" x14ac:dyDescent="0.25">
      <c r="A118" s="13">
        <v>22098</v>
      </c>
      <c r="B118" s="15">
        <v>2.36</v>
      </c>
      <c r="K118" s="27">
        <v>22098</v>
      </c>
      <c r="L118" s="28">
        <v>2.3567187500000002</v>
      </c>
    </row>
    <row r="119" spans="1:12" x14ac:dyDescent="0.25">
      <c r="A119" s="13">
        <v>22190</v>
      </c>
      <c r="B119" s="15">
        <v>2.3066666666666666</v>
      </c>
      <c r="K119" s="27">
        <v>22190</v>
      </c>
      <c r="L119" s="28">
        <v>2.3053333333333335</v>
      </c>
    </row>
    <row r="120" spans="1:12" x14ac:dyDescent="0.25">
      <c r="A120" s="13">
        <v>22282</v>
      </c>
      <c r="B120" s="15">
        <v>2.35</v>
      </c>
      <c r="K120" s="27">
        <v>22282</v>
      </c>
      <c r="L120" s="28">
        <v>2.345737704918033</v>
      </c>
    </row>
    <row r="121" spans="1:12" x14ac:dyDescent="0.25">
      <c r="A121" s="13">
        <v>22372</v>
      </c>
      <c r="B121" s="15">
        <v>2.3033333333333332</v>
      </c>
      <c r="K121" s="27">
        <v>22372</v>
      </c>
      <c r="L121" s="28">
        <v>2.3035937500000001</v>
      </c>
    </row>
    <row r="122" spans="1:12" x14ac:dyDescent="0.25">
      <c r="A122" s="13">
        <v>22463</v>
      </c>
      <c r="B122" s="15">
        <v>2.3033333333333332</v>
      </c>
      <c r="K122" s="27">
        <v>22463</v>
      </c>
      <c r="L122" s="28">
        <v>2.3079365079365077</v>
      </c>
    </row>
    <row r="123" spans="1:12" x14ac:dyDescent="0.25">
      <c r="A123" s="13">
        <v>22555</v>
      </c>
      <c r="B123" s="15">
        <v>2.46</v>
      </c>
      <c r="K123" s="27">
        <v>22555</v>
      </c>
      <c r="L123" s="28">
        <v>2.4565573770491804</v>
      </c>
    </row>
    <row r="124" spans="1:12" x14ac:dyDescent="0.25">
      <c r="A124" s="13">
        <v>22647</v>
      </c>
      <c r="B124" s="15">
        <v>2.7233333333333332</v>
      </c>
      <c r="K124" s="27">
        <v>22647</v>
      </c>
      <c r="L124" s="28">
        <v>2.7246774193548386</v>
      </c>
    </row>
    <row r="125" spans="1:12" x14ac:dyDescent="0.25">
      <c r="A125" s="13">
        <v>22737</v>
      </c>
      <c r="B125" s="15">
        <v>2.7166666666666668</v>
      </c>
      <c r="K125" s="27">
        <v>22737</v>
      </c>
      <c r="L125" s="28">
        <v>2.7134920634920636</v>
      </c>
    </row>
    <row r="126" spans="1:12" x14ac:dyDescent="0.25">
      <c r="A126" s="13">
        <v>22828</v>
      </c>
      <c r="B126" s="15">
        <v>2.84</v>
      </c>
      <c r="K126" s="27">
        <v>22828</v>
      </c>
      <c r="L126" s="28">
        <v>2.8417460317460317</v>
      </c>
    </row>
    <row r="127" spans="1:12" x14ac:dyDescent="0.25">
      <c r="A127" s="13">
        <v>22920</v>
      </c>
      <c r="B127" s="15">
        <v>2.8133333333333335</v>
      </c>
      <c r="K127" s="27">
        <v>22920</v>
      </c>
      <c r="L127" s="28">
        <v>2.81</v>
      </c>
    </row>
    <row r="128" spans="1:12" x14ac:dyDescent="0.25">
      <c r="A128" s="13">
        <v>23012</v>
      </c>
      <c r="B128" s="15">
        <v>2.9066666666666667</v>
      </c>
      <c r="K128" s="27">
        <v>23012</v>
      </c>
      <c r="L128" s="28">
        <v>2.90672131147541</v>
      </c>
    </row>
    <row r="129" spans="1:12" x14ac:dyDescent="0.25">
      <c r="A129" s="13">
        <v>23102</v>
      </c>
      <c r="B129" s="15">
        <v>2.94</v>
      </c>
      <c r="K129" s="27">
        <v>23102</v>
      </c>
      <c r="L129" s="28">
        <v>2.936031746031746</v>
      </c>
    </row>
    <row r="130" spans="1:12" x14ac:dyDescent="0.25">
      <c r="A130" s="13">
        <v>23193</v>
      </c>
      <c r="B130" s="15">
        <v>3.2933333333333334</v>
      </c>
      <c r="K130" s="27">
        <v>23193</v>
      </c>
      <c r="L130" s="28">
        <v>3.2890625</v>
      </c>
    </row>
    <row r="131" spans="1:12" x14ac:dyDescent="0.25">
      <c r="A131" s="13">
        <v>23285</v>
      </c>
      <c r="B131" s="15">
        <v>3.4966666666666666</v>
      </c>
      <c r="K131" s="27">
        <v>23285</v>
      </c>
      <c r="L131" s="28">
        <v>3.4929508196721311</v>
      </c>
    </row>
    <row r="132" spans="1:12" x14ac:dyDescent="0.25">
      <c r="A132" s="13">
        <v>23377</v>
      </c>
      <c r="B132" s="15">
        <v>3.53</v>
      </c>
      <c r="K132" s="27">
        <v>23377</v>
      </c>
      <c r="L132" s="28">
        <v>3.5324590163934424</v>
      </c>
    </row>
    <row r="133" spans="1:12" x14ac:dyDescent="0.25">
      <c r="A133" s="13">
        <v>23468</v>
      </c>
      <c r="B133" s="15">
        <v>3.4766666666666666</v>
      </c>
      <c r="K133" s="27">
        <v>23468</v>
      </c>
      <c r="L133" s="28">
        <v>3.4739062500000002</v>
      </c>
    </row>
    <row r="134" spans="1:12" x14ac:dyDescent="0.25">
      <c r="A134" s="13">
        <v>23559</v>
      </c>
      <c r="B134" s="15">
        <v>3.4966666666666666</v>
      </c>
      <c r="K134" s="27">
        <v>23559</v>
      </c>
      <c r="L134" s="28">
        <v>3.4955384615384615</v>
      </c>
    </row>
    <row r="135" spans="1:12" x14ac:dyDescent="0.25">
      <c r="A135" s="13">
        <v>23651</v>
      </c>
      <c r="B135" s="15">
        <v>3.6833333333333331</v>
      </c>
      <c r="K135" s="27">
        <v>23651</v>
      </c>
      <c r="L135" s="28">
        <v>3.6878688524590162</v>
      </c>
    </row>
    <row r="136" spans="1:12" x14ac:dyDescent="0.25">
      <c r="A136" s="13">
        <v>23743</v>
      </c>
      <c r="B136" s="15">
        <v>3.89</v>
      </c>
      <c r="K136" s="27">
        <v>23743</v>
      </c>
      <c r="L136" s="28">
        <v>3.8896721311475408</v>
      </c>
    </row>
    <row r="137" spans="1:12" x14ac:dyDescent="0.25">
      <c r="A137" s="13">
        <v>23833</v>
      </c>
      <c r="B137" s="15">
        <v>3.8733333333333335</v>
      </c>
      <c r="K137" s="27">
        <v>23833</v>
      </c>
      <c r="L137" s="28">
        <v>3.8723809523809525</v>
      </c>
    </row>
    <row r="138" spans="1:12" x14ac:dyDescent="0.25">
      <c r="A138" s="13">
        <v>23924</v>
      </c>
      <c r="B138" s="15">
        <v>3.8666666666666667</v>
      </c>
      <c r="K138" s="27">
        <v>23924</v>
      </c>
      <c r="L138" s="28">
        <v>3.8668749999999998</v>
      </c>
    </row>
    <row r="139" spans="1:12" x14ac:dyDescent="0.25">
      <c r="A139" s="13">
        <v>24016</v>
      </c>
      <c r="B139" s="15">
        <v>4.166666666666667</v>
      </c>
      <c r="K139" s="27">
        <v>24016</v>
      </c>
      <c r="L139" s="28">
        <v>4.1739344262295086</v>
      </c>
    </row>
    <row r="140" spans="1:12" x14ac:dyDescent="0.25">
      <c r="A140" s="13">
        <v>24108</v>
      </c>
      <c r="B140" s="15">
        <v>4.6100000000000003</v>
      </c>
      <c r="K140" s="27">
        <v>24108</v>
      </c>
      <c r="L140" s="28">
        <v>4.6061904761904762</v>
      </c>
    </row>
    <row r="141" spans="1:12" x14ac:dyDescent="0.25">
      <c r="A141" s="13">
        <v>24198</v>
      </c>
      <c r="B141" s="15">
        <v>4.5866666666666669</v>
      </c>
      <c r="K141" s="27">
        <v>24198</v>
      </c>
      <c r="L141" s="28">
        <v>4.5830158730158734</v>
      </c>
    </row>
    <row r="142" spans="1:12" x14ac:dyDescent="0.25">
      <c r="A142" s="13">
        <v>24289</v>
      </c>
      <c r="B142" s="15">
        <v>5.043333333333333</v>
      </c>
      <c r="K142" s="27">
        <v>24289</v>
      </c>
      <c r="L142" s="28">
        <v>5.04296875</v>
      </c>
    </row>
    <row r="143" spans="1:12" x14ac:dyDescent="0.25">
      <c r="A143" s="13">
        <v>24381</v>
      </c>
      <c r="B143" s="15">
        <v>5.21</v>
      </c>
      <c r="K143" s="27">
        <v>24381</v>
      </c>
      <c r="L143" s="28">
        <v>5.2043333333333335</v>
      </c>
    </row>
    <row r="144" spans="1:12" x14ac:dyDescent="0.25">
      <c r="A144" s="13">
        <v>24473</v>
      </c>
      <c r="B144" s="15">
        <v>4.5133333333333336</v>
      </c>
      <c r="K144" s="27">
        <v>24473</v>
      </c>
      <c r="L144" s="28">
        <v>4.5068852459016391</v>
      </c>
    </row>
    <row r="145" spans="1:12" x14ac:dyDescent="0.25">
      <c r="A145" s="13">
        <v>24563</v>
      </c>
      <c r="B145" s="15">
        <v>3.66</v>
      </c>
      <c r="K145" s="27">
        <v>24563</v>
      </c>
      <c r="L145" s="28">
        <v>3.65328125</v>
      </c>
    </row>
    <row r="146" spans="1:12" x14ac:dyDescent="0.25">
      <c r="A146" s="13">
        <v>24654</v>
      </c>
      <c r="B146" s="15">
        <v>4.3</v>
      </c>
      <c r="K146" s="27">
        <v>24654</v>
      </c>
      <c r="L146" s="28">
        <v>4.2969841269841274</v>
      </c>
    </row>
    <row r="147" spans="1:12" x14ac:dyDescent="0.25">
      <c r="A147" s="13">
        <v>24746</v>
      </c>
      <c r="B147" s="15">
        <v>4.753333333333333</v>
      </c>
      <c r="K147" s="27">
        <v>24746</v>
      </c>
      <c r="L147" s="28">
        <v>4.7480327868852461</v>
      </c>
    </row>
    <row r="148" spans="1:12" x14ac:dyDescent="0.25">
      <c r="A148" s="13">
        <v>24838</v>
      </c>
      <c r="B148" s="15">
        <v>5.05</v>
      </c>
      <c r="K148" s="27">
        <v>24838</v>
      </c>
      <c r="L148" s="28">
        <v>5.0482258064516126</v>
      </c>
    </row>
    <row r="149" spans="1:12" x14ac:dyDescent="0.25">
      <c r="A149" s="13">
        <v>24929</v>
      </c>
      <c r="B149" s="15">
        <v>5.52</v>
      </c>
      <c r="K149" s="27">
        <v>24929</v>
      </c>
      <c r="L149" s="28">
        <v>5.5232258064516131</v>
      </c>
    </row>
    <row r="150" spans="1:12" x14ac:dyDescent="0.25">
      <c r="A150" s="13">
        <v>25020</v>
      </c>
      <c r="B150" s="15">
        <v>5.1966666666666663</v>
      </c>
      <c r="K150" s="27">
        <v>25020</v>
      </c>
      <c r="L150" s="28">
        <v>5.1981250000000001</v>
      </c>
    </row>
    <row r="151" spans="1:12" x14ac:dyDescent="0.25">
      <c r="A151" s="13">
        <v>25112</v>
      </c>
      <c r="B151" s="15">
        <v>5.5866666666666669</v>
      </c>
      <c r="K151" s="27">
        <v>25112</v>
      </c>
      <c r="L151" s="28">
        <v>5.585322580645161</v>
      </c>
    </row>
    <row r="152" spans="1:12" x14ac:dyDescent="0.25">
      <c r="A152" s="13">
        <v>25204</v>
      </c>
      <c r="B152" s="15">
        <v>6.0933333333333337</v>
      </c>
      <c r="K152" s="27">
        <v>25204</v>
      </c>
      <c r="L152" s="28">
        <v>6.0936065573770488</v>
      </c>
    </row>
    <row r="153" spans="1:12" x14ac:dyDescent="0.25">
      <c r="A153" s="13">
        <v>25294</v>
      </c>
      <c r="B153" s="15">
        <v>6.1966666666666663</v>
      </c>
      <c r="K153" s="27">
        <v>25294</v>
      </c>
      <c r="L153" s="28">
        <v>6.1984126984126986</v>
      </c>
    </row>
    <row r="154" spans="1:12" x14ac:dyDescent="0.25">
      <c r="A154" s="13">
        <v>25385</v>
      </c>
      <c r="B154" s="15">
        <v>7.0233333333333334</v>
      </c>
      <c r="K154" s="27">
        <v>25385</v>
      </c>
      <c r="L154" s="28">
        <v>7.0241269841269842</v>
      </c>
    </row>
    <row r="155" spans="1:12" x14ac:dyDescent="0.25">
      <c r="A155" s="13">
        <v>25477</v>
      </c>
      <c r="B155" s="15">
        <v>7.3533333333333335</v>
      </c>
      <c r="K155" s="27">
        <v>25477</v>
      </c>
      <c r="L155" s="28">
        <v>7.361475409836066</v>
      </c>
    </row>
    <row r="156" spans="1:12" x14ac:dyDescent="0.25">
      <c r="A156" s="13">
        <v>25569</v>
      </c>
      <c r="B156" s="15">
        <v>7.21</v>
      </c>
      <c r="K156" s="27">
        <v>25569</v>
      </c>
      <c r="L156" s="28">
        <v>7.2113333333333332</v>
      </c>
    </row>
    <row r="157" spans="1:12" x14ac:dyDescent="0.25">
      <c r="A157" s="13">
        <v>25659</v>
      </c>
      <c r="B157" s="15">
        <v>6.6766666666666667</v>
      </c>
      <c r="K157" s="27">
        <v>25659</v>
      </c>
      <c r="L157" s="28">
        <v>6.6732307692307691</v>
      </c>
    </row>
    <row r="158" spans="1:12" x14ac:dyDescent="0.25">
      <c r="A158" s="13">
        <v>25750</v>
      </c>
      <c r="B158" s="15">
        <v>6.3266666666666671</v>
      </c>
      <c r="K158" s="27">
        <v>25750</v>
      </c>
      <c r="L158" s="28">
        <v>6.3304687499999996</v>
      </c>
    </row>
    <row r="159" spans="1:12" x14ac:dyDescent="0.25">
      <c r="A159" s="13">
        <v>25842</v>
      </c>
      <c r="B159" s="15">
        <v>5.3533333333333335</v>
      </c>
      <c r="K159" s="27">
        <v>25842</v>
      </c>
      <c r="L159" s="28">
        <v>5.3468852459016389</v>
      </c>
    </row>
    <row r="160" spans="1:12" x14ac:dyDescent="0.25">
      <c r="A160" s="13">
        <v>25934</v>
      </c>
      <c r="B160" s="15">
        <v>3.84</v>
      </c>
      <c r="K160" s="27">
        <v>25934</v>
      </c>
      <c r="L160" s="28">
        <v>3.8178688524590165</v>
      </c>
    </row>
    <row r="161" spans="1:12" x14ac:dyDescent="0.25">
      <c r="A161" s="13">
        <v>26024</v>
      </c>
      <c r="B161" s="15">
        <v>4.25</v>
      </c>
      <c r="K161" s="27">
        <v>26024</v>
      </c>
      <c r="L161" s="28">
        <v>4.2623809523809522</v>
      </c>
    </row>
    <row r="162" spans="1:12" x14ac:dyDescent="0.25">
      <c r="A162" s="13">
        <v>26115</v>
      </c>
      <c r="B162" s="15">
        <v>5.01</v>
      </c>
      <c r="K162" s="27">
        <v>26115</v>
      </c>
      <c r="L162" s="28">
        <v>5.0078125</v>
      </c>
    </row>
    <row r="163" spans="1:12" x14ac:dyDescent="0.25">
      <c r="A163" s="13">
        <v>26207</v>
      </c>
      <c r="B163" s="15">
        <v>4.2300000000000004</v>
      </c>
      <c r="K163" s="27">
        <v>26207</v>
      </c>
      <c r="L163" s="28">
        <v>4.2181967213114753</v>
      </c>
    </row>
    <row r="164" spans="1:12" x14ac:dyDescent="0.25">
      <c r="A164" s="13">
        <v>26299</v>
      </c>
      <c r="B164" s="15">
        <v>3.4366666666666665</v>
      </c>
      <c r="K164" s="27">
        <v>26299</v>
      </c>
      <c r="L164" s="28">
        <v>3.4453968253968252</v>
      </c>
    </row>
    <row r="165" spans="1:12" x14ac:dyDescent="0.25">
      <c r="A165" s="13">
        <v>26390</v>
      </c>
      <c r="B165" s="15">
        <v>3.77</v>
      </c>
      <c r="K165" s="27">
        <v>26390</v>
      </c>
      <c r="L165" s="28">
        <v>3.7709375000000001</v>
      </c>
    </row>
    <row r="166" spans="1:12" x14ac:dyDescent="0.25">
      <c r="A166" s="13">
        <v>26481</v>
      </c>
      <c r="B166" s="15">
        <v>4.22</v>
      </c>
      <c r="K166" s="27">
        <v>26481</v>
      </c>
      <c r="L166" s="28">
        <v>4.2109523809523806</v>
      </c>
    </row>
    <row r="167" spans="1:12" x14ac:dyDescent="0.25">
      <c r="A167" s="13">
        <v>26573</v>
      </c>
      <c r="B167" s="15">
        <v>4.8633333333333333</v>
      </c>
      <c r="K167" s="27">
        <v>26573</v>
      </c>
      <c r="L167" s="28">
        <v>4.8628333333333336</v>
      </c>
    </row>
    <row r="168" spans="1:12" x14ac:dyDescent="0.25">
      <c r="A168" s="13">
        <v>26665</v>
      </c>
      <c r="B168" s="15">
        <v>5.7</v>
      </c>
      <c r="K168" s="27">
        <v>26665</v>
      </c>
      <c r="L168" s="28">
        <v>5.7067741935483873</v>
      </c>
    </row>
    <row r="169" spans="1:12" x14ac:dyDescent="0.25">
      <c r="A169" s="13">
        <v>26755</v>
      </c>
      <c r="B169" s="15">
        <v>6.6033333333333335</v>
      </c>
      <c r="K169" s="27">
        <v>26755</v>
      </c>
      <c r="L169" s="28">
        <v>6.603650793650794</v>
      </c>
    </row>
    <row r="170" spans="1:12" x14ac:dyDescent="0.25">
      <c r="A170" s="13">
        <v>26846</v>
      </c>
      <c r="B170" s="15">
        <v>8.3233333333333341</v>
      </c>
      <c r="K170" s="27">
        <v>26846</v>
      </c>
      <c r="L170" s="28">
        <v>8.3350793650793644</v>
      </c>
    </row>
    <row r="171" spans="1:12" x14ac:dyDescent="0.25">
      <c r="A171" s="13">
        <v>26938</v>
      </c>
      <c r="B171" s="15">
        <v>7.5</v>
      </c>
      <c r="K171" s="27">
        <v>26938</v>
      </c>
      <c r="L171" s="28">
        <v>7.4971666666666668</v>
      </c>
    </row>
    <row r="172" spans="1:12" x14ac:dyDescent="0.25">
      <c r="A172" s="13">
        <v>27030</v>
      </c>
      <c r="B172" s="15">
        <v>7.6166666666666671</v>
      </c>
      <c r="K172" s="27">
        <v>27030</v>
      </c>
      <c r="L172" s="28">
        <v>7.6450819672131152</v>
      </c>
    </row>
    <row r="173" spans="1:12" x14ac:dyDescent="0.25">
      <c r="A173" s="13">
        <v>27120</v>
      </c>
      <c r="B173" s="15">
        <v>8.1533333333333324</v>
      </c>
      <c r="K173" s="27">
        <v>27120</v>
      </c>
      <c r="L173" s="28">
        <v>8.1593650793650792</v>
      </c>
    </row>
    <row r="174" spans="1:12" x14ac:dyDescent="0.25">
      <c r="A174" s="13">
        <v>27211</v>
      </c>
      <c r="B174" s="15">
        <v>8.19</v>
      </c>
      <c r="K174" s="27">
        <v>27211</v>
      </c>
      <c r="L174" s="28">
        <v>8.1929687500000004</v>
      </c>
    </row>
    <row r="175" spans="1:12" x14ac:dyDescent="0.25">
      <c r="A175" s="13">
        <v>27303</v>
      </c>
      <c r="B175" s="15">
        <v>7.36</v>
      </c>
      <c r="K175" s="27">
        <v>27303</v>
      </c>
      <c r="L175" s="28">
        <v>7.3583606557377053</v>
      </c>
    </row>
    <row r="176" spans="1:12" x14ac:dyDescent="0.25">
      <c r="A176" s="13">
        <v>27395</v>
      </c>
      <c r="B176" s="15">
        <v>5.75</v>
      </c>
      <c r="K176" s="27">
        <v>27395</v>
      </c>
      <c r="L176" s="28">
        <v>5.7750000000000004</v>
      </c>
    </row>
    <row r="177" spans="1:12" x14ac:dyDescent="0.25">
      <c r="A177" s="13">
        <v>27485</v>
      </c>
      <c r="B177" s="15">
        <v>5.3933333333333335</v>
      </c>
      <c r="K177" s="27">
        <v>27485</v>
      </c>
      <c r="L177" s="28">
        <v>5.3968749999999996</v>
      </c>
    </row>
    <row r="178" spans="1:12" x14ac:dyDescent="0.25">
      <c r="A178" s="13">
        <v>27576</v>
      </c>
      <c r="B178" s="15">
        <v>6.33</v>
      </c>
      <c r="K178" s="27">
        <v>27576</v>
      </c>
      <c r="L178" s="28">
        <v>6.3284374999999997</v>
      </c>
    </row>
    <row r="179" spans="1:12" x14ac:dyDescent="0.25">
      <c r="A179" s="13">
        <v>27668</v>
      </c>
      <c r="B179" s="15">
        <v>5.6266666666666669</v>
      </c>
      <c r="K179" s="27">
        <v>27668</v>
      </c>
      <c r="L179" s="28">
        <v>5.6375409836065575</v>
      </c>
    </row>
    <row r="180" spans="1:12" x14ac:dyDescent="0.25">
      <c r="A180" s="13">
        <v>27760</v>
      </c>
      <c r="B180" s="15">
        <v>4.916666666666667</v>
      </c>
      <c r="K180" s="27">
        <v>27760</v>
      </c>
      <c r="L180" s="28">
        <v>4.9212903225806448</v>
      </c>
    </row>
    <row r="181" spans="1:12" x14ac:dyDescent="0.25">
      <c r="A181" s="13">
        <v>27851</v>
      </c>
      <c r="B181" s="15">
        <v>5.1566666666666663</v>
      </c>
      <c r="K181" s="27">
        <v>27851</v>
      </c>
      <c r="L181" s="28">
        <v>5.1590476190476187</v>
      </c>
    </row>
    <row r="182" spans="1:12" x14ac:dyDescent="0.25">
      <c r="A182" s="13">
        <v>27942</v>
      </c>
      <c r="B182" s="15">
        <v>5.15</v>
      </c>
      <c r="K182" s="27">
        <v>27942</v>
      </c>
      <c r="L182" s="28">
        <v>5.1518750000000004</v>
      </c>
    </row>
    <row r="183" spans="1:12" x14ac:dyDescent="0.25">
      <c r="A183" s="13">
        <v>28034</v>
      </c>
      <c r="B183" s="15">
        <v>4.6733333333333329</v>
      </c>
      <c r="K183" s="27">
        <v>28034</v>
      </c>
      <c r="L183" s="28">
        <v>4.6604918032786884</v>
      </c>
    </row>
    <row r="184" spans="1:12" x14ac:dyDescent="0.25">
      <c r="A184" s="13">
        <v>28126</v>
      </c>
      <c r="B184" s="15">
        <v>4.63</v>
      </c>
      <c r="K184" s="27">
        <v>28126</v>
      </c>
      <c r="L184" s="28">
        <v>4.6265079365079362</v>
      </c>
    </row>
    <row r="185" spans="1:12" x14ac:dyDescent="0.25">
      <c r="A185" s="13">
        <v>28216</v>
      </c>
      <c r="B185" s="15">
        <v>4.84</v>
      </c>
      <c r="K185" s="27">
        <v>28216</v>
      </c>
      <c r="L185" s="28">
        <v>4.8436507936507933</v>
      </c>
    </row>
    <row r="186" spans="1:12" x14ac:dyDescent="0.25">
      <c r="A186" s="13">
        <v>28307</v>
      </c>
      <c r="B186" s="15">
        <v>5.496666666666667</v>
      </c>
      <c r="K186" s="27">
        <v>28307</v>
      </c>
      <c r="L186" s="28">
        <v>5.5047619047619047</v>
      </c>
    </row>
    <row r="187" spans="1:12" x14ac:dyDescent="0.25">
      <c r="A187" s="13">
        <v>28399</v>
      </c>
      <c r="B187" s="15">
        <v>6.11</v>
      </c>
      <c r="K187" s="27">
        <v>28399</v>
      </c>
      <c r="L187" s="28">
        <v>6.1093333333333337</v>
      </c>
    </row>
    <row r="188" spans="1:12" x14ac:dyDescent="0.25">
      <c r="A188" s="13">
        <v>28491</v>
      </c>
      <c r="B188" s="15">
        <v>6.3933333333333335</v>
      </c>
      <c r="K188" s="27">
        <v>28491</v>
      </c>
      <c r="L188" s="28">
        <v>6.3890163934426232</v>
      </c>
    </row>
    <row r="189" spans="1:12" x14ac:dyDescent="0.25">
      <c r="A189" s="13">
        <v>28581</v>
      </c>
      <c r="B189" s="15">
        <v>6.4766666666666666</v>
      </c>
      <c r="K189" s="27">
        <v>28581</v>
      </c>
      <c r="L189" s="28">
        <v>6.4831746031746036</v>
      </c>
    </row>
    <row r="190" spans="1:12" x14ac:dyDescent="0.25">
      <c r="A190" s="13">
        <v>28672</v>
      </c>
      <c r="B190" s="15">
        <v>7.3133333333333335</v>
      </c>
      <c r="K190" s="27">
        <v>28672</v>
      </c>
      <c r="L190" s="28">
        <v>7.2990476190476192</v>
      </c>
    </row>
    <row r="191" spans="1:12" x14ac:dyDescent="0.25">
      <c r="A191" s="13">
        <v>28764</v>
      </c>
      <c r="B191" s="15">
        <v>8.57</v>
      </c>
      <c r="K191" s="27">
        <v>28764</v>
      </c>
      <c r="L191" s="28">
        <v>8.5608196721311476</v>
      </c>
    </row>
    <row r="192" spans="1:12" x14ac:dyDescent="0.25">
      <c r="A192" s="13">
        <v>28856</v>
      </c>
      <c r="B192" s="15">
        <v>9.3833333333333329</v>
      </c>
      <c r="K192" s="27">
        <v>28856</v>
      </c>
      <c r="L192" s="28">
        <v>9.3877419354838718</v>
      </c>
    </row>
    <row r="193" spans="1:12" x14ac:dyDescent="0.25">
      <c r="A193" s="13">
        <v>28946</v>
      </c>
      <c r="B193" s="15">
        <v>9.3766666666666669</v>
      </c>
      <c r="K193" s="27">
        <v>28946</v>
      </c>
      <c r="L193" s="28">
        <v>9.374354838709678</v>
      </c>
    </row>
    <row r="194" spans="1:12" x14ac:dyDescent="0.25">
      <c r="A194" s="13">
        <v>29037</v>
      </c>
      <c r="B194" s="15">
        <v>9.6733333333333338</v>
      </c>
      <c r="K194" s="27">
        <v>29037</v>
      </c>
      <c r="L194" s="28">
        <v>9.6509523809523809</v>
      </c>
    </row>
    <row r="195" spans="1:12" x14ac:dyDescent="0.25">
      <c r="A195" s="13">
        <v>29129</v>
      </c>
      <c r="B195" s="15">
        <v>11.843333333333334</v>
      </c>
      <c r="K195" s="27">
        <v>29129</v>
      </c>
      <c r="L195" s="28">
        <v>11.839344262295082</v>
      </c>
    </row>
    <row r="196" spans="1:12" x14ac:dyDescent="0.25">
      <c r="A196" s="13">
        <v>29221</v>
      </c>
      <c r="B196" s="15">
        <v>13.353333333333333</v>
      </c>
      <c r="K196" s="27">
        <v>29221</v>
      </c>
      <c r="L196" s="28">
        <v>13.345967741935484</v>
      </c>
    </row>
    <row r="197" spans="1:12" x14ac:dyDescent="0.25">
      <c r="A197" s="13">
        <v>29312</v>
      </c>
      <c r="B197" s="15">
        <v>9.6166666666666671</v>
      </c>
      <c r="K197" s="27">
        <v>29312</v>
      </c>
      <c r="L197" s="28">
        <v>9.6182539682539687</v>
      </c>
    </row>
    <row r="198" spans="1:12" x14ac:dyDescent="0.25">
      <c r="A198" s="13">
        <v>29403</v>
      </c>
      <c r="B198" s="15">
        <v>9.1533333333333324</v>
      </c>
      <c r="K198" s="27">
        <v>29403</v>
      </c>
      <c r="L198" s="28">
        <v>9.1354687499999994</v>
      </c>
    </row>
    <row r="199" spans="1:12" x14ac:dyDescent="0.25">
      <c r="A199" s="13">
        <v>29495</v>
      </c>
      <c r="B199" s="15">
        <v>13.613333333333333</v>
      </c>
      <c r="K199" s="27">
        <v>29495</v>
      </c>
      <c r="L199" s="28">
        <v>13.604918032786886</v>
      </c>
    </row>
    <row r="200" spans="1:12" x14ac:dyDescent="0.25">
      <c r="A200" s="13">
        <v>29587</v>
      </c>
      <c r="B200" s="15">
        <v>14.39</v>
      </c>
      <c r="K200" s="27">
        <v>29587</v>
      </c>
      <c r="L200" s="28">
        <v>14.352950819672131</v>
      </c>
    </row>
    <row r="201" spans="1:12" x14ac:dyDescent="0.25">
      <c r="A201" s="13">
        <v>29677</v>
      </c>
      <c r="B201" s="15">
        <v>14.906666666666666</v>
      </c>
      <c r="K201" s="27">
        <v>29677</v>
      </c>
      <c r="L201" s="28">
        <v>14.885396825396825</v>
      </c>
    </row>
    <row r="202" spans="1:12" x14ac:dyDescent="0.25">
      <c r="A202" s="13">
        <v>29768</v>
      </c>
      <c r="B202" s="15">
        <v>15.053333333333333</v>
      </c>
      <c r="K202" s="27">
        <v>29768</v>
      </c>
      <c r="L202" s="28">
        <v>15.05078125</v>
      </c>
    </row>
    <row r="203" spans="1:12" x14ac:dyDescent="0.25">
      <c r="A203" s="13">
        <v>29860</v>
      </c>
      <c r="B203" s="15">
        <v>11.75</v>
      </c>
      <c r="K203" s="27">
        <v>29860</v>
      </c>
      <c r="L203" s="28">
        <v>11.777868852459017</v>
      </c>
    </row>
    <row r="204" spans="1:12" x14ac:dyDescent="0.25">
      <c r="A204" s="13">
        <v>29952</v>
      </c>
      <c r="B204" s="15">
        <v>12.813333333333333</v>
      </c>
      <c r="K204" s="27">
        <v>29952</v>
      </c>
      <c r="L204" s="28">
        <v>12.783278688524589</v>
      </c>
    </row>
    <row r="205" spans="1:12" x14ac:dyDescent="0.25">
      <c r="A205" s="13">
        <v>30042</v>
      </c>
      <c r="B205" s="15">
        <v>12.42</v>
      </c>
      <c r="K205" s="27">
        <v>30042</v>
      </c>
      <c r="L205" s="28">
        <v>12.425079365079364</v>
      </c>
    </row>
    <row r="206" spans="1:12" x14ac:dyDescent="0.25">
      <c r="A206" s="13">
        <v>30133</v>
      </c>
      <c r="B206" s="15">
        <v>9.3166666666666664</v>
      </c>
      <c r="K206" s="27">
        <v>30133</v>
      </c>
      <c r="L206" s="28">
        <v>9.3064062500000002</v>
      </c>
    </row>
    <row r="207" spans="1:12" x14ac:dyDescent="0.25">
      <c r="A207" s="13">
        <v>30225</v>
      </c>
      <c r="B207" s="15">
        <v>7.9066666666666663</v>
      </c>
      <c r="K207" s="27">
        <v>30225</v>
      </c>
      <c r="L207" s="28">
        <v>7.9029508196721308</v>
      </c>
    </row>
    <row r="208" spans="1:12" x14ac:dyDescent="0.25">
      <c r="A208" s="13">
        <v>30317</v>
      </c>
      <c r="B208" s="15">
        <v>8.1066666666666674</v>
      </c>
      <c r="K208" s="27">
        <v>30317</v>
      </c>
      <c r="L208" s="28">
        <v>8.1136507936507929</v>
      </c>
    </row>
    <row r="209" spans="1:12" x14ac:dyDescent="0.25">
      <c r="A209" s="13">
        <v>30407</v>
      </c>
      <c r="B209" s="15">
        <v>8.3966666666666665</v>
      </c>
      <c r="K209" s="27">
        <v>30407</v>
      </c>
      <c r="L209" s="28">
        <v>8.4079365079365083</v>
      </c>
    </row>
    <row r="210" spans="1:12" x14ac:dyDescent="0.25">
      <c r="A210" s="13">
        <v>30498</v>
      </c>
      <c r="B210" s="15">
        <v>9.14</v>
      </c>
      <c r="K210" s="27">
        <v>30498</v>
      </c>
      <c r="L210" s="28">
        <v>9.1470312499999995</v>
      </c>
    </row>
    <row r="211" spans="1:12" x14ac:dyDescent="0.25">
      <c r="A211" s="13">
        <v>30590</v>
      </c>
      <c r="B211" s="15">
        <v>8.8000000000000007</v>
      </c>
      <c r="K211" s="27">
        <v>30590</v>
      </c>
      <c r="L211" s="28">
        <v>8.8023333333333333</v>
      </c>
    </row>
    <row r="212" spans="1:12" x14ac:dyDescent="0.25">
      <c r="A212" s="13">
        <v>30682</v>
      </c>
      <c r="B212" s="15">
        <v>9.17</v>
      </c>
      <c r="K212" s="27">
        <v>30682</v>
      </c>
      <c r="L212" s="28">
        <v>9.1775806451612905</v>
      </c>
    </row>
    <row r="213" spans="1:12" x14ac:dyDescent="0.25">
      <c r="A213" s="13">
        <v>30773</v>
      </c>
      <c r="B213" s="15">
        <v>9.7966666666666669</v>
      </c>
      <c r="K213" s="27">
        <v>30773</v>
      </c>
      <c r="L213" s="28">
        <v>9.8009523809523813</v>
      </c>
    </row>
    <row r="214" spans="1:12" x14ac:dyDescent="0.25">
      <c r="A214" s="13">
        <v>30864</v>
      </c>
      <c r="B214" s="15">
        <v>10.32</v>
      </c>
      <c r="K214" s="27">
        <v>30864</v>
      </c>
      <c r="L214" s="28">
        <v>10.32</v>
      </c>
    </row>
    <row r="215" spans="1:12" x14ac:dyDescent="0.25">
      <c r="A215" s="13">
        <v>30956</v>
      </c>
      <c r="B215" s="15">
        <v>8.8033333333333328</v>
      </c>
      <c r="K215" s="27">
        <v>30956</v>
      </c>
      <c r="L215" s="28">
        <v>8.8344262295081961</v>
      </c>
    </row>
    <row r="216" spans="1:12" x14ac:dyDescent="0.25">
      <c r="A216" s="13">
        <v>31048</v>
      </c>
      <c r="B216" s="15">
        <v>8.1833333333333336</v>
      </c>
      <c r="K216" s="27">
        <v>31048</v>
      </c>
      <c r="L216" s="28">
        <v>8.1750000000000007</v>
      </c>
    </row>
    <row r="217" spans="1:12" x14ac:dyDescent="0.25">
      <c r="A217" s="13">
        <v>31138</v>
      </c>
      <c r="B217" s="15">
        <v>7.46</v>
      </c>
      <c r="K217" s="27">
        <v>31138</v>
      </c>
      <c r="L217" s="28">
        <v>7.4684126984126982</v>
      </c>
    </row>
    <row r="218" spans="1:12" x14ac:dyDescent="0.25">
      <c r="A218" s="13">
        <v>31229</v>
      </c>
      <c r="B218" s="15">
        <v>7.1066666666666665</v>
      </c>
      <c r="K218" s="27">
        <v>31229</v>
      </c>
      <c r="L218" s="28">
        <v>7.1060317460317464</v>
      </c>
    </row>
    <row r="219" spans="1:12" x14ac:dyDescent="0.25">
      <c r="A219" s="13">
        <v>31321</v>
      </c>
      <c r="B219" s="15">
        <v>7.166666666666667</v>
      </c>
      <c r="K219" s="27">
        <v>31321</v>
      </c>
      <c r="L219" s="28">
        <v>7.1637096774193552</v>
      </c>
    </row>
    <row r="220" spans="1:12" x14ac:dyDescent="0.25">
      <c r="A220" s="13">
        <v>31413</v>
      </c>
      <c r="B220" s="15">
        <v>6.8966666666666665</v>
      </c>
      <c r="K220" s="27">
        <v>31413</v>
      </c>
      <c r="L220" s="28">
        <v>6.8996666666666666</v>
      </c>
    </row>
    <row r="221" spans="1:12" x14ac:dyDescent="0.25">
      <c r="A221" s="13">
        <v>31503</v>
      </c>
      <c r="B221" s="15">
        <v>6.14</v>
      </c>
      <c r="K221" s="27">
        <v>31503</v>
      </c>
      <c r="L221" s="28">
        <v>6.1371874999999996</v>
      </c>
    </row>
    <row r="222" spans="1:12" x14ac:dyDescent="0.25">
      <c r="A222" s="13">
        <v>31594</v>
      </c>
      <c r="B222" s="15">
        <v>5.5233333333333334</v>
      </c>
      <c r="K222" s="27">
        <v>31594</v>
      </c>
      <c r="L222" s="28">
        <v>5.5265624999999998</v>
      </c>
    </row>
    <row r="223" spans="1:12" x14ac:dyDescent="0.25">
      <c r="A223" s="13">
        <v>31686</v>
      </c>
      <c r="B223" s="15">
        <v>5.3533333333333335</v>
      </c>
      <c r="K223" s="27">
        <v>31686</v>
      </c>
      <c r="L223" s="28">
        <v>5.3525806451612903</v>
      </c>
    </row>
    <row r="224" spans="1:12" x14ac:dyDescent="0.25">
      <c r="A224" s="13">
        <v>31778</v>
      </c>
      <c r="B224" s="15">
        <v>5.5366666666666671</v>
      </c>
      <c r="K224" s="27">
        <v>31778</v>
      </c>
      <c r="L224" s="28">
        <v>5.538360655737705</v>
      </c>
    </row>
    <row r="225" spans="1:12" x14ac:dyDescent="0.25">
      <c r="A225" s="13">
        <v>31868</v>
      </c>
      <c r="B225" s="15">
        <v>5.6566666666666663</v>
      </c>
      <c r="K225" s="27">
        <v>31868</v>
      </c>
      <c r="L225" s="28">
        <v>5.6549206349206349</v>
      </c>
    </row>
    <row r="226" spans="1:12" x14ac:dyDescent="0.25">
      <c r="A226" s="13">
        <v>31959</v>
      </c>
      <c r="B226" s="15">
        <v>6.043333333333333</v>
      </c>
      <c r="K226" s="27">
        <v>31959</v>
      </c>
      <c r="L226" s="28">
        <v>6.0367187500000004</v>
      </c>
    </row>
    <row r="227" spans="1:12" x14ac:dyDescent="0.25">
      <c r="A227" s="13">
        <v>32051</v>
      </c>
      <c r="B227" s="15">
        <v>5.8633333333333333</v>
      </c>
      <c r="K227" s="27">
        <v>32051</v>
      </c>
      <c r="L227" s="28">
        <v>5.8691935483870967</v>
      </c>
    </row>
    <row r="228" spans="1:12" x14ac:dyDescent="0.25">
      <c r="A228" s="13">
        <v>32143</v>
      </c>
      <c r="B228" s="15">
        <v>5.7233333333333336</v>
      </c>
      <c r="K228" s="27">
        <v>32143</v>
      </c>
      <c r="L228" s="28">
        <v>5.7232258064516133</v>
      </c>
    </row>
    <row r="229" spans="1:12" x14ac:dyDescent="0.25">
      <c r="A229" s="13">
        <v>32234</v>
      </c>
      <c r="B229" s="15">
        <v>6.21</v>
      </c>
      <c r="K229" s="27">
        <v>32234</v>
      </c>
      <c r="L229" s="28">
        <v>6.2166666666666668</v>
      </c>
    </row>
    <row r="230" spans="1:12" x14ac:dyDescent="0.25">
      <c r="A230" s="13">
        <v>32325</v>
      </c>
      <c r="B230" s="15">
        <v>7.01</v>
      </c>
      <c r="K230" s="27">
        <v>32325</v>
      </c>
      <c r="L230" s="28">
        <v>7.0162500000000003</v>
      </c>
    </row>
    <row r="231" spans="1:12" x14ac:dyDescent="0.25">
      <c r="A231" s="13">
        <v>32417</v>
      </c>
      <c r="B231" s="15">
        <v>7.7266666666666666</v>
      </c>
      <c r="K231" s="27">
        <v>32417</v>
      </c>
      <c r="L231" s="28">
        <v>7.7308196721311475</v>
      </c>
    </row>
    <row r="232" spans="1:12" x14ac:dyDescent="0.25">
      <c r="A232" s="13">
        <v>32509</v>
      </c>
      <c r="B232" s="15">
        <v>8.5399999999999991</v>
      </c>
      <c r="K232" s="27">
        <v>32509</v>
      </c>
      <c r="L232" s="28">
        <v>8.5465573770491812</v>
      </c>
    </row>
    <row r="233" spans="1:12" x14ac:dyDescent="0.25">
      <c r="A233" s="13">
        <v>32599</v>
      </c>
      <c r="B233" s="15">
        <v>8.41</v>
      </c>
      <c r="K233" s="27">
        <v>32599</v>
      </c>
      <c r="L233" s="28">
        <v>8.4031249999999993</v>
      </c>
    </row>
    <row r="234" spans="1:12" x14ac:dyDescent="0.25">
      <c r="A234" s="13">
        <v>32690</v>
      </c>
      <c r="B234" s="15">
        <v>7.8433333333333337</v>
      </c>
      <c r="K234" s="27">
        <v>32690</v>
      </c>
      <c r="L234" s="28">
        <v>7.8469841269841272</v>
      </c>
    </row>
    <row r="235" spans="1:12" x14ac:dyDescent="0.25">
      <c r="A235" s="13">
        <v>32782</v>
      </c>
      <c r="B235" s="15">
        <v>7.6533333333333333</v>
      </c>
      <c r="K235" s="27">
        <v>32782</v>
      </c>
      <c r="L235" s="28">
        <v>7.6514516129032257</v>
      </c>
    </row>
    <row r="236" spans="1:12" x14ac:dyDescent="0.25">
      <c r="A236" s="13">
        <v>32874</v>
      </c>
      <c r="B236" s="15">
        <v>7.76</v>
      </c>
      <c r="K236" s="27">
        <v>32874</v>
      </c>
      <c r="L236" s="28">
        <v>7.7635483870967743</v>
      </c>
    </row>
    <row r="237" spans="1:12" x14ac:dyDescent="0.25">
      <c r="A237" s="13">
        <v>32964</v>
      </c>
      <c r="B237" s="15">
        <v>7.746666666666667</v>
      </c>
      <c r="K237" s="27">
        <v>32964</v>
      </c>
      <c r="L237" s="28">
        <v>7.746666666666667</v>
      </c>
    </row>
    <row r="238" spans="1:12" x14ac:dyDescent="0.25">
      <c r="A238" s="13">
        <v>33055</v>
      </c>
      <c r="B238" s="15">
        <v>7.4766666666666666</v>
      </c>
      <c r="K238" s="27">
        <v>33055</v>
      </c>
      <c r="L238" s="28">
        <v>7.4771428571428569</v>
      </c>
    </row>
    <row r="239" spans="1:12" x14ac:dyDescent="0.25">
      <c r="A239" s="13">
        <v>33147</v>
      </c>
      <c r="B239" s="15">
        <v>6.99</v>
      </c>
      <c r="K239" s="27">
        <v>33147</v>
      </c>
      <c r="L239" s="28">
        <v>6.9948387096774196</v>
      </c>
    </row>
    <row r="240" spans="1:12" x14ac:dyDescent="0.25">
      <c r="A240" s="13">
        <v>33239</v>
      </c>
      <c r="B240" s="15">
        <v>6.0233333333333334</v>
      </c>
      <c r="K240" s="27">
        <v>33239</v>
      </c>
      <c r="L240" s="28">
        <v>6.0286666666666671</v>
      </c>
    </row>
    <row r="241" spans="1:12" x14ac:dyDescent="0.25">
      <c r="A241" s="13">
        <v>33329</v>
      </c>
      <c r="B241" s="15">
        <v>5.56</v>
      </c>
      <c r="K241" s="27">
        <v>33329</v>
      </c>
      <c r="L241" s="28">
        <v>5.5603125000000002</v>
      </c>
    </row>
    <row r="242" spans="1:12" x14ac:dyDescent="0.25">
      <c r="A242" s="13">
        <v>33420</v>
      </c>
      <c r="B242" s="15">
        <v>5.3766666666666669</v>
      </c>
      <c r="K242" s="27">
        <v>33420</v>
      </c>
      <c r="L242" s="28">
        <v>5.3793749999999996</v>
      </c>
    </row>
    <row r="243" spans="1:12" x14ac:dyDescent="0.25">
      <c r="A243" s="13">
        <v>33512</v>
      </c>
      <c r="B243" s="15">
        <v>4.54</v>
      </c>
      <c r="K243" s="27">
        <v>33512</v>
      </c>
      <c r="L243" s="28">
        <v>4.5490322580645159</v>
      </c>
    </row>
    <row r="244" spans="1:12" x14ac:dyDescent="0.25">
      <c r="A244" s="13">
        <v>33604</v>
      </c>
      <c r="B244" s="15">
        <v>3.8933333333333331</v>
      </c>
      <c r="K244" s="27">
        <v>33604</v>
      </c>
      <c r="L244" s="28">
        <v>3.8988709677419355</v>
      </c>
    </row>
    <row r="245" spans="1:12" x14ac:dyDescent="0.25">
      <c r="A245" s="13">
        <v>33695</v>
      </c>
      <c r="B245" s="15">
        <v>3.68</v>
      </c>
      <c r="K245" s="27">
        <v>33695</v>
      </c>
      <c r="L245" s="28">
        <v>3.6798412698412699</v>
      </c>
    </row>
    <row r="246" spans="1:12" x14ac:dyDescent="0.25">
      <c r="A246" s="13">
        <v>33786</v>
      </c>
      <c r="B246" s="15">
        <v>3.0833333333333335</v>
      </c>
      <c r="K246" s="27">
        <v>33786</v>
      </c>
      <c r="L246" s="28">
        <v>3.0835937499999999</v>
      </c>
    </row>
    <row r="247" spans="1:12" x14ac:dyDescent="0.25">
      <c r="A247" s="13">
        <v>33878</v>
      </c>
      <c r="B247" s="15">
        <v>3.07</v>
      </c>
      <c r="K247" s="27">
        <v>33878</v>
      </c>
      <c r="L247" s="28">
        <v>3.0701612903225808</v>
      </c>
    </row>
    <row r="248" spans="1:12" x14ac:dyDescent="0.25">
      <c r="A248" s="13">
        <v>33970</v>
      </c>
      <c r="B248" s="15">
        <v>2.96</v>
      </c>
      <c r="K248" s="27">
        <v>33970</v>
      </c>
      <c r="L248" s="28">
        <v>2.96</v>
      </c>
    </row>
    <row r="249" spans="1:12" x14ac:dyDescent="0.25">
      <c r="A249" s="13">
        <v>34060</v>
      </c>
      <c r="B249" s="15">
        <v>2.9666666666666668</v>
      </c>
      <c r="K249" s="27">
        <v>34060</v>
      </c>
      <c r="L249" s="28">
        <v>2.9676190476190474</v>
      </c>
    </row>
    <row r="250" spans="1:12" x14ac:dyDescent="0.25">
      <c r="A250" s="13">
        <v>34151</v>
      </c>
      <c r="B250" s="15">
        <v>3.0033333333333334</v>
      </c>
      <c r="K250" s="27">
        <v>34151</v>
      </c>
      <c r="L250" s="28">
        <v>3.0012500000000002</v>
      </c>
    </row>
    <row r="251" spans="1:12" x14ac:dyDescent="0.25">
      <c r="A251" s="13">
        <v>34243</v>
      </c>
      <c r="B251" s="15">
        <v>3.06</v>
      </c>
      <c r="K251" s="27">
        <v>34243</v>
      </c>
      <c r="L251" s="28">
        <v>3.0593548387096776</v>
      </c>
    </row>
    <row r="252" spans="1:12" x14ac:dyDescent="0.25">
      <c r="A252" s="13">
        <v>34335</v>
      </c>
      <c r="B252" s="15">
        <v>3.2433333333333332</v>
      </c>
      <c r="K252" s="27">
        <v>34335</v>
      </c>
      <c r="L252" s="28">
        <v>3.2564516129032257</v>
      </c>
    </row>
    <row r="253" spans="1:12" x14ac:dyDescent="0.25">
      <c r="A253" s="13">
        <v>34425</v>
      </c>
      <c r="B253" s="15">
        <v>3.9866666666666668</v>
      </c>
      <c r="K253" s="27">
        <v>34425</v>
      </c>
      <c r="L253" s="28">
        <v>3.9990322580645161</v>
      </c>
    </row>
    <row r="254" spans="1:12" x14ac:dyDescent="0.25">
      <c r="A254" s="13">
        <v>34516</v>
      </c>
      <c r="B254" s="15">
        <v>4.4766666666666666</v>
      </c>
      <c r="K254" s="27">
        <v>34516</v>
      </c>
      <c r="L254" s="28">
        <v>4.48046875</v>
      </c>
    </row>
    <row r="255" spans="1:12" x14ac:dyDescent="0.25">
      <c r="A255" s="13">
        <v>34608</v>
      </c>
      <c r="B255" s="15">
        <v>5.28</v>
      </c>
      <c r="K255" s="27">
        <v>34608</v>
      </c>
      <c r="L255" s="28">
        <v>5.282295081967213</v>
      </c>
    </row>
    <row r="256" spans="1:12" x14ac:dyDescent="0.25">
      <c r="A256" s="13">
        <v>34700</v>
      </c>
      <c r="B256" s="15">
        <v>5.7366666666666664</v>
      </c>
      <c r="K256" s="27">
        <v>34700</v>
      </c>
      <c r="L256" s="28">
        <v>5.7353225806451613</v>
      </c>
    </row>
    <row r="257" spans="1:12" x14ac:dyDescent="0.25">
      <c r="A257" s="13">
        <v>34790</v>
      </c>
      <c r="B257" s="15">
        <v>5.5966666666666667</v>
      </c>
      <c r="K257" s="27">
        <v>34790</v>
      </c>
      <c r="L257" s="28">
        <v>5.5942857142857143</v>
      </c>
    </row>
    <row r="258" spans="1:12" x14ac:dyDescent="0.25">
      <c r="A258" s="13">
        <v>34881</v>
      </c>
      <c r="B258" s="15">
        <v>5.3666666666666671</v>
      </c>
      <c r="K258" s="27">
        <v>34881</v>
      </c>
      <c r="L258" s="28">
        <v>5.3677777777777775</v>
      </c>
    </row>
    <row r="259" spans="1:12" x14ac:dyDescent="0.25">
      <c r="A259" s="13">
        <v>34973</v>
      </c>
      <c r="B259" s="15">
        <v>5.26</v>
      </c>
      <c r="K259" s="27">
        <v>34973</v>
      </c>
      <c r="L259" s="28">
        <v>5.2612903225806456</v>
      </c>
    </row>
    <row r="260" spans="1:12" x14ac:dyDescent="0.25">
      <c r="A260" s="13">
        <v>35065</v>
      </c>
      <c r="B260" s="15">
        <v>4.93</v>
      </c>
      <c r="K260" s="27">
        <v>35065</v>
      </c>
      <c r="L260" s="28">
        <v>4.9301612903225802</v>
      </c>
    </row>
    <row r="261" spans="1:12" x14ac:dyDescent="0.25">
      <c r="A261" s="13">
        <v>35156</v>
      </c>
      <c r="B261" s="15">
        <v>5.0199999999999996</v>
      </c>
      <c r="K261" s="27">
        <v>35156</v>
      </c>
      <c r="L261" s="28">
        <v>5.0181250000000004</v>
      </c>
    </row>
    <row r="262" spans="1:12" x14ac:dyDescent="0.25">
      <c r="A262" s="13">
        <v>35247</v>
      </c>
      <c r="B262" s="15">
        <v>5.0966666666666667</v>
      </c>
      <c r="K262" s="27">
        <v>35247</v>
      </c>
      <c r="L262" s="28">
        <v>5.0964062500000002</v>
      </c>
    </row>
    <row r="263" spans="1:12" x14ac:dyDescent="0.25">
      <c r="A263" s="13">
        <v>35339</v>
      </c>
      <c r="B263" s="15">
        <v>4.9766666666666666</v>
      </c>
      <c r="K263" s="27">
        <v>35339</v>
      </c>
      <c r="L263" s="28">
        <v>4.9735483870967743</v>
      </c>
    </row>
    <row r="264" spans="1:12" x14ac:dyDescent="0.25">
      <c r="A264" s="13">
        <v>35431</v>
      </c>
      <c r="B264" s="15">
        <v>5.0599999999999996</v>
      </c>
      <c r="K264" s="27">
        <v>35431</v>
      </c>
      <c r="L264" s="28">
        <v>5.0616666666666665</v>
      </c>
    </row>
    <row r="265" spans="1:12" x14ac:dyDescent="0.25">
      <c r="A265" s="13">
        <v>35521</v>
      </c>
      <c r="B265" s="15">
        <v>5.0466666666666669</v>
      </c>
      <c r="K265" s="27">
        <v>35521</v>
      </c>
      <c r="L265" s="28">
        <v>5.0489062499999999</v>
      </c>
    </row>
    <row r="266" spans="1:12" x14ac:dyDescent="0.25">
      <c r="A266" s="13">
        <v>35612</v>
      </c>
      <c r="B266" s="15">
        <v>5.0466666666666669</v>
      </c>
      <c r="K266" s="27">
        <v>35612</v>
      </c>
      <c r="L266" s="28">
        <v>5.0490624999999998</v>
      </c>
    </row>
    <row r="267" spans="1:12" x14ac:dyDescent="0.25">
      <c r="A267" s="13">
        <v>35704</v>
      </c>
      <c r="B267" s="15">
        <v>5.09</v>
      </c>
      <c r="K267" s="27">
        <v>35704</v>
      </c>
      <c r="L267" s="28">
        <v>5.0895161290322584</v>
      </c>
    </row>
    <row r="268" spans="1:12" x14ac:dyDescent="0.25">
      <c r="A268" s="13">
        <v>35796</v>
      </c>
      <c r="B268" s="15">
        <v>5.0533333333333337</v>
      </c>
      <c r="K268" s="27">
        <v>35796</v>
      </c>
      <c r="L268" s="28">
        <v>5.0503278688524587</v>
      </c>
    </row>
    <row r="269" spans="1:12" x14ac:dyDescent="0.25">
      <c r="A269" s="13">
        <v>35886</v>
      </c>
      <c r="B269" s="15">
        <v>4.9766666666666666</v>
      </c>
      <c r="K269" s="27">
        <v>35886</v>
      </c>
      <c r="L269" s="28">
        <v>4.9741269841269844</v>
      </c>
    </row>
    <row r="270" spans="1:12" x14ac:dyDescent="0.25">
      <c r="A270" s="13">
        <v>35977</v>
      </c>
      <c r="B270" s="15">
        <v>4.8233333333333333</v>
      </c>
      <c r="K270" s="27">
        <v>35977</v>
      </c>
      <c r="L270" s="28">
        <v>4.8262499999999999</v>
      </c>
    </row>
    <row r="271" spans="1:12" x14ac:dyDescent="0.25">
      <c r="A271" s="13">
        <v>36069</v>
      </c>
      <c r="B271" s="15">
        <v>4.253333333333333</v>
      </c>
      <c r="K271" s="27">
        <v>36069</v>
      </c>
      <c r="L271" s="28">
        <v>4.2527419354838711</v>
      </c>
    </row>
    <row r="272" spans="1:12" x14ac:dyDescent="0.25">
      <c r="A272" s="13">
        <v>36161</v>
      </c>
      <c r="B272" s="15">
        <v>4.4066666666666663</v>
      </c>
      <c r="K272" s="27">
        <v>36161</v>
      </c>
      <c r="L272" s="28">
        <v>4.4072131147540983</v>
      </c>
    </row>
    <row r="273" spans="1:12" x14ac:dyDescent="0.25">
      <c r="A273" s="13">
        <v>36251</v>
      </c>
      <c r="B273" s="15">
        <v>4.4533333333333331</v>
      </c>
      <c r="K273" s="27">
        <v>36251</v>
      </c>
      <c r="L273" s="28">
        <v>4.45015625</v>
      </c>
    </row>
    <row r="274" spans="1:12" x14ac:dyDescent="0.25">
      <c r="A274" s="13">
        <v>36342</v>
      </c>
      <c r="B274" s="15">
        <v>4.6500000000000004</v>
      </c>
      <c r="K274" s="27">
        <v>36342</v>
      </c>
      <c r="L274" s="28">
        <v>4.6506249999999998</v>
      </c>
    </row>
    <row r="275" spans="1:12" x14ac:dyDescent="0.25">
      <c r="A275" s="13">
        <v>36434</v>
      </c>
      <c r="B275" s="15">
        <v>5.043333333333333</v>
      </c>
      <c r="K275" s="27">
        <v>36434</v>
      </c>
      <c r="L275" s="28">
        <v>5.0475806451612906</v>
      </c>
    </row>
    <row r="276" spans="1:12" x14ac:dyDescent="0.25">
      <c r="A276" s="13">
        <v>36526</v>
      </c>
      <c r="B276" s="15">
        <v>5.52</v>
      </c>
      <c r="K276" s="27">
        <v>36526</v>
      </c>
      <c r="L276" s="28">
        <v>5.5287301587301583</v>
      </c>
    </row>
    <row r="277" spans="1:12" x14ac:dyDescent="0.25">
      <c r="A277" s="13">
        <v>36617</v>
      </c>
      <c r="B277" s="15">
        <v>5.7133333333333329</v>
      </c>
      <c r="K277" s="27">
        <v>36617</v>
      </c>
      <c r="L277" s="28">
        <v>5.7144444444444442</v>
      </c>
    </row>
    <row r="278" spans="1:12" x14ac:dyDescent="0.25">
      <c r="A278" s="13">
        <v>36708</v>
      </c>
      <c r="B278" s="15">
        <v>6.0166666666666666</v>
      </c>
      <c r="K278" s="27">
        <v>36708</v>
      </c>
      <c r="L278" s="28">
        <v>6.0193650793650795</v>
      </c>
    </row>
    <row r="279" spans="1:12" x14ac:dyDescent="0.25">
      <c r="A279" s="13">
        <v>36800</v>
      </c>
      <c r="B279" s="15">
        <v>6.0166666666666666</v>
      </c>
      <c r="K279" s="27">
        <v>36800</v>
      </c>
      <c r="L279" s="28">
        <v>6.0198387096774191</v>
      </c>
    </row>
    <row r="280" spans="1:12" x14ac:dyDescent="0.25">
      <c r="A280" s="13">
        <v>36892</v>
      </c>
      <c r="B280" s="15">
        <v>4.8166666666666664</v>
      </c>
      <c r="K280" s="27">
        <v>36892</v>
      </c>
      <c r="L280" s="28">
        <v>4.8088709677419352</v>
      </c>
    </row>
    <row r="281" spans="1:12" x14ac:dyDescent="0.25">
      <c r="A281" s="13">
        <v>36982</v>
      </c>
      <c r="B281" s="15">
        <v>3.66</v>
      </c>
      <c r="K281" s="27">
        <v>36982</v>
      </c>
      <c r="L281" s="28">
        <v>3.6553968253968252</v>
      </c>
    </row>
    <row r="282" spans="1:12" x14ac:dyDescent="0.25">
      <c r="A282" s="13">
        <v>37073</v>
      </c>
      <c r="B282" s="15">
        <v>3.17</v>
      </c>
      <c r="K282" s="27">
        <v>37073</v>
      </c>
      <c r="L282" s="28">
        <v>3.2118032786885244</v>
      </c>
    </row>
    <row r="283" spans="1:12" x14ac:dyDescent="0.25">
      <c r="A283" s="13">
        <v>37165</v>
      </c>
      <c r="B283" s="15">
        <v>1.9066666666666667</v>
      </c>
      <c r="K283" s="27">
        <v>37165</v>
      </c>
      <c r="L283" s="28">
        <v>1.9141935483870969</v>
      </c>
    </row>
    <row r="284" spans="1:12" x14ac:dyDescent="0.25">
      <c r="A284" s="13">
        <v>37257</v>
      </c>
      <c r="B284" s="15">
        <v>1.72</v>
      </c>
      <c r="K284" s="27">
        <v>37257</v>
      </c>
      <c r="L284" s="28">
        <v>1.7206666666666668</v>
      </c>
    </row>
    <row r="285" spans="1:12" x14ac:dyDescent="0.25">
      <c r="A285" s="13">
        <v>37347</v>
      </c>
      <c r="B285" s="15">
        <v>1.7133333333333334</v>
      </c>
      <c r="K285" s="27">
        <v>37347</v>
      </c>
      <c r="L285" s="28">
        <v>1.71390625</v>
      </c>
    </row>
    <row r="286" spans="1:12" x14ac:dyDescent="0.25">
      <c r="A286" s="13">
        <v>37438</v>
      </c>
      <c r="B286" s="15">
        <v>1.6433333333333333</v>
      </c>
      <c r="K286" s="27">
        <v>37438</v>
      </c>
      <c r="L286" s="28">
        <v>1.6431249999999999</v>
      </c>
    </row>
    <row r="287" spans="1:12" x14ac:dyDescent="0.25">
      <c r="A287" s="13">
        <v>37530</v>
      </c>
      <c r="B287" s="15">
        <v>1.3333333333333333</v>
      </c>
      <c r="K287" s="27">
        <v>37530</v>
      </c>
      <c r="L287" s="28">
        <v>1.3425806451612903</v>
      </c>
    </row>
    <row r="288" spans="1:12" x14ac:dyDescent="0.25">
      <c r="A288" s="13">
        <v>37622</v>
      </c>
      <c r="B288" s="15">
        <v>1.1566666666666667</v>
      </c>
      <c r="K288" s="27">
        <v>37622</v>
      </c>
      <c r="L288" s="28">
        <v>1.1547540983606557</v>
      </c>
    </row>
    <row r="289" spans="1:12" x14ac:dyDescent="0.25">
      <c r="A289" s="13">
        <v>37712</v>
      </c>
      <c r="B289" s="15">
        <v>1.04</v>
      </c>
      <c r="K289" s="27">
        <v>37712</v>
      </c>
      <c r="L289" s="28">
        <v>1.0392063492063492</v>
      </c>
    </row>
    <row r="290" spans="1:12" x14ac:dyDescent="0.25">
      <c r="A290" s="13">
        <v>37803</v>
      </c>
      <c r="B290" s="15">
        <v>0.93</v>
      </c>
      <c r="K290" s="27">
        <v>37803</v>
      </c>
      <c r="L290" s="28">
        <v>0.92828124999999995</v>
      </c>
    </row>
    <row r="291" spans="1:12" x14ac:dyDescent="0.25">
      <c r="A291" s="13">
        <v>37895</v>
      </c>
      <c r="B291" s="15">
        <v>0.91666666666666663</v>
      </c>
      <c r="K291" s="27">
        <v>37895</v>
      </c>
      <c r="L291" s="28">
        <v>0.91564516129032258</v>
      </c>
    </row>
    <row r="292" spans="1:12" x14ac:dyDescent="0.25">
      <c r="A292" s="13">
        <v>37987</v>
      </c>
      <c r="B292" s="15">
        <v>0.91666666666666663</v>
      </c>
      <c r="K292" s="27">
        <v>37987</v>
      </c>
      <c r="L292" s="28">
        <v>0.91612903225806452</v>
      </c>
    </row>
    <row r="293" spans="1:12" x14ac:dyDescent="0.25">
      <c r="A293" s="13">
        <v>38078</v>
      </c>
      <c r="B293" s="15">
        <v>1.0766666666666667</v>
      </c>
      <c r="K293" s="27">
        <v>38078</v>
      </c>
      <c r="L293" s="28">
        <v>1.0788709677419355</v>
      </c>
    </row>
    <row r="294" spans="1:12" x14ac:dyDescent="0.25">
      <c r="A294" s="13">
        <v>38169</v>
      </c>
      <c r="B294" s="15">
        <v>1.4866666666666668</v>
      </c>
      <c r="K294" s="27">
        <v>38169</v>
      </c>
      <c r="L294" s="28">
        <v>1.48828125</v>
      </c>
    </row>
    <row r="295" spans="1:12" x14ac:dyDescent="0.25">
      <c r="A295" s="13">
        <v>38261</v>
      </c>
      <c r="B295" s="15">
        <v>2.0066666666666668</v>
      </c>
      <c r="K295" s="27">
        <v>38261</v>
      </c>
      <c r="L295" s="28">
        <v>2.0116129032258065</v>
      </c>
    </row>
    <row r="296" spans="1:12" x14ac:dyDescent="0.25">
      <c r="A296" s="13">
        <v>38353</v>
      </c>
      <c r="B296" s="15">
        <v>2.5366666666666666</v>
      </c>
      <c r="K296" s="27">
        <v>38353</v>
      </c>
      <c r="L296" s="28">
        <v>2.543606557377049</v>
      </c>
    </row>
    <row r="297" spans="1:12" x14ac:dyDescent="0.25">
      <c r="A297" s="13">
        <v>38443</v>
      </c>
      <c r="B297" s="15">
        <v>2.8633333333333333</v>
      </c>
      <c r="K297" s="27">
        <v>38443</v>
      </c>
      <c r="L297" s="28">
        <v>2.86671875</v>
      </c>
    </row>
    <row r="298" spans="1:12" x14ac:dyDescent="0.25">
      <c r="A298" s="13">
        <v>38534</v>
      </c>
      <c r="B298" s="15">
        <v>3.36</v>
      </c>
      <c r="K298" s="27">
        <v>38534</v>
      </c>
      <c r="L298" s="28">
        <v>3.3634374999999999</v>
      </c>
    </row>
    <row r="299" spans="1:12" x14ac:dyDescent="0.25">
      <c r="A299" s="13">
        <v>38626</v>
      </c>
      <c r="B299" s="15">
        <v>3.8266666666666667</v>
      </c>
      <c r="K299" s="27">
        <v>38626</v>
      </c>
      <c r="L299" s="28">
        <v>3.8262295081967213</v>
      </c>
    </row>
    <row r="300" spans="1:12" x14ac:dyDescent="0.25">
      <c r="A300" s="13">
        <v>38718</v>
      </c>
      <c r="B300" s="15">
        <v>4.3933333333333335</v>
      </c>
      <c r="K300" s="27">
        <v>38718</v>
      </c>
      <c r="L300" s="28">
        <v>4.3988709677419351</v>
      </c>
    </row>
    <row r="301" spans="1:12" x14ac:dyDescent="0.25">
      <c r="A301" s="13">
        <v>38808</v>
      </c>
      <c r="B301" s="15">
        <v>4.7033333333333331</v>
      </c>
      <c r="K301" s="27">
        <v>38808</v>
      </c>
      <c r="L301" s="28">
        <v>4.7082539682539686</v>
      </c>
    </row>
    <row r="302" spans="1:12" x14ac:dyDescent="0.25">
      <c r="A302" s="13">
        <v>38899</v>
      </c>
      <c r="B302" s="15">
        <v>4.9066666666666663</v>
      </c>
      <c r="K302" s="27">
        <v>38899</v>
      </c>
      <c r="L302" s="28">
        <v>4.906825396825397</v>
      </c>
    </row>
    <row r="303" spans="1:12" x14ac:dyDescent="0.25">
      <c r="A303" s="13">
        <v>38991</v>
      </c>
      <c r="B303" s="15">
        <v>4.9033333333333333</v>
      </c>
      <c r="K303" s="27">
        <v>38991</v>
      </c>
      <c r="L303" s="28">
        <v>4.903548387096774</v>
      </c>
    </row>
    <row r="304" spans="1:12" x14ac:dyDescent="0.25">
      <c r="A304" s="13">
        <v>39083</v>
      </c>
      <c r="B304" s="15">
        <v>4.9833333333333334</v>
      </c>
      <c r="K304" s="27">
        <v>39083</v>
      </c>
      <c r="L304" s="28">
        <v>4.9782258064516132</v>
      </c>
    </row>
    <row r="305" spans="1:12" x14ac:dyDescent="0.25">
      <c r="A305" s="13">
        <v>39173</v>
      </c>
      <c r="B305" s="15">
        <v>4.7366666666666664</v>
      </c>
      <c r="K305" s="27">
        <v>39173</v>
      </c>
      <c r="L305" s="28">
        <v>4.7374999999999998</v>
      </c>
    </row>
    <row r="306" spans="1:12" x14ac:dyDescent="0.25">
      <c r="A306" s="13">
        <v>39264</v>
      </c>
      <c r="B306" s="15">
        <v>4.3033333333333337</v>
      </c>
      <c r="K306" s="27">
        <v>39264</v>
      </c>
      <c r="L306" s="28">
        <v>4.314920634920635</v>
      </c>
    </row>
    <row r="307" spans="1:12" x14ac:dyDescent="0.25">
      <c r="A307" s="13">
        <v>39356</v>
      </c>
      <c r="B307" s="15">
        <v>3.39</v>
      </c>
      <c r="K307" s="27">
        <v>39356</v>
      </c>
      <c r="L307" s="28">
        <v>3.4058064516129032</v>
      </c>
    </row>
    <row r="308" spans="1:12" x14ac:dyDescent="0.25">
      <c r="A308" s="13">
        <v>39448</v>
      </c>
      <c r="B308" s="15">
        <v>2.0433333333333334</v>
      </c>
      <c r="K308" s="27">
        <v>39448</v>
      </c>
      <c r="L308" s="28">
        <v>2.058360655737705</v>
      </c>
    </row>
    <row r="309" spans="1:12" x14ac:dyDescent="0.25">
      <c r="A309" s="13">
        <v>39539</v>
      </c>
      <c r="B309" s="15">
        <v>1.6266666666666667</v>
      </c>
      <c r="K309" s="27">
        <v>39539</v>
      </c>
      <c r="L309" s="28">
        <v>1.6226562499999999</v>
      </c>
    </row>
    <row r="310" spans="1:12" x14ac:dyDescent="0.25">
      <c r="A310" s="13">
        <v>39630</v>
      </c>
      <c r="B310" s="15">
        <v>1.4933333333333334</v>
      </c>
      <c r="K310" s="27">
        <v>39630</v>
      </c>
      <c r="L310" s="28">
        <v>1.49609375</v>
      </c>
    </row>
    <row r="311" spans="1:12" x14ac:dyDescent="0.25">
      <c r="A311" s="13">
        <v>39722</v>
      </c>
      <c r="B311" s="15">
        <v>0.29666666666666669</v>
      </c>
      <c r="K311" s="27">
        <v>39722</v>
      </c>
      <c r="L311" s="28">
        <v>0.30709677419354836</v>
      </c>
    </row>
    <row r="312" spans="1:12" x14ac:dyDescent="0.25">
      <c r="A312" s="13">
        <v>39814</v>
      </c>
      <c r="B312" s="15">
        <v>0.21333333333333335</v>
      </c>
      <c r="K312" s="27">
        <v>39814</v>
      </c>
      <c r="L312" s="28">
        <v>0.21180327868852458</v>
      </c>
    </row>
    <row r="313" spans="1:12" x14ac:dyDescent="0.25">
      <c r="A313" s="13">
        <v>39904</v>
      </c>
      <c r="B313" s="15">
        <v>0.17333333333333334</v>
      </c>
      <c r="K313" s="27">
        <v>39904</v>
      </c>
      <c r="L313" s="28">
        <v>0.17031746031746031</v>
      </c>
    </row>
    <row r="314" spans="1:12" x14ac:dyDescent="0.25">
      <c r="A314" s="13">
        <v>39995</v>
      </c>
      <c r="B314" s="15">
        <v>0.15666666666666668</v>
      </c>
      <c r="K314" s="27">
        <v>39995</v>
      </c>
      <c r="L314" s="28">
        <v>0.15984375000000001</v>
      </c>
    </row>
    <row r="315" spans="1:12" x14ac:dyDescent="0.25">
      <c r="A315" s="13">
        <v>40087</v>
      </c>
      <c r="B315" s="15">
        <v>5.6666666666666664E-2</v>
      </c>
      <c r="K315" s="27">
        <v>40087</v>
      </c>
      <c r="L315" s="28">
        <v>6.0483870967741937E-2</v>
      </c>
    </row>
    <row r="316" spans="1:12" x14ac:dyDescent="0.25">
      <c r="A316" s="13">
        <v>40179</v>
      </c>
      <c r="B316" s="15">
        <v>0.10666666666666667</v>
      </c>
      <c r="K316" s="27">
        <v>40179</v>
      </c>
      <c r="L316" s="28">
        <v>0.10983606557377049</v>
      </c>
    </row>
    <row r="317" spans="1:12" x14ac:dyDescent="0.25">
      <c r="A317" s="13">
        <v>40269</v>
      </c>
      <c r="B317" s="15">
        <v>0.14666666666666667</v>
      </c>
      <c r="K317" s="27">
        <v>40269</v>
      </c>
      <c r="L317" s="28">
        <v>0.14828125</v>
      </c>
    </row>
    <row r="318" spans="1:12" x14ac:dyDescent="0.25">
      <c r="A318" s="13">
        <v>40360</v>
      </c>
      <c r="B318" s="15">
        <v>0.15666666666666668</v>
      </c>
      <c r="K318" s="27">
        <v>40360</v>
      </c>
      <c r="L318" s="28">
        <v>0.15484375</v>
      </c>
    </row>
    <row r="319" spans="1:12" x14ac:dyDescent="0.25">
      <c r="A319" s="13">
        <v>40452</v>
      </c>
      <c r="B319" s="15">
        <v>0.13666666666666666</v>
      </c>
      <c r="K319" s="27">
        <v>40452</v>
      </c>
      <c r="L319" s="28">
        <v>0.13951612903225807</v>
      </c>
    </row>
    <row r="320" spans="1:12" x14ac:dyDescent="0.25">
      <c r="A320" s="13">
        <v>40544</v>
      </c>
      <c r="B320" s="15">
        <v>0.12666666666666668</v>
      </c>
      <c r="K320" s="27">
        <v>40544</v>
      </c>
      <c r="L320" s="28">
        <v>0.12677419354838709</v>
      </c>
    </row>
    <row r="321" spans="1:12" x14ac:dyDescent="0.25">
      <c r="A321" s="13">
        <v>40634</v>
      </c>
      <c r="B321" s="15">
        <v>4.6666666666666669E-2</v>
      </c>
      <c r="K321" s="27">
        <v>40634</v>
      </c>
      <c r="L321" s="28">
        <v>4.5238095238095237E-2</v>
      </c>
    </row>
    <row r="322" spans="1:12" x14ac:dyDescent="0.25">
      <c r="A322" s="13">
        <v>40725</v>
      </c>
      <c r="B322" s="15">
        <v>2.3333333333333334E-2</v>
      </c>
      <c r="K322" s="27">
        <v>40725</v>
      </c>
      <c r="L322" s="28">
        <v>2.5000000000000001E-2</v>
      </c>
    </row>
    <row r="323" spans="1:12" x14ac:dyDescent="0.25">
      <c r="A323" s="13">
        <v>40817</v>
      </c>
      <c r="B323" s="15">
        <v>1.3333333333333334E-2</v>
      </c>
      <c r="K323" s="27">
        <v>40817</v>
      </c>
      <c r="L323" s="28">
        <v>1.4754098360655738E-2</v>
      </c>
    </row>
    <row r="324" spans="1:12" x14ac:dyDescent="0.25">
      <c r="A324" s="13">
        <v>40909</v>
      </c>
      <c r="B324" s="15">
        <v>6.6666666666666666E-2</v>
      </c>
      <c r="K324" s="27">
        <v>40909</v>
      </c>
      <c r="L324" s="28">
        <v>7.0645161290322583E-2</v>
      </c>
    </row>
    <row r="325" spans="1:12" x14ac:dyDescent="0.25">
      <c r="A325" s="13">
        <v>41000</v>
      </c>
      <c r="B325" s="15">
        <v>8.666666666666667E-2</v>
      </c>
      <c r="K325" s="27">
        <v>41000</v>
      </c>
      <c r="L325" s="28">
        <v>8.8281250000000006E-2</v>
      </c>
    </row>
    <row r="326" spans="1:12" x14ac:dyDescent="0.25">
      <c r="A326" s="13">
        <v>41091</v>
      </c>
      <c r="B326" s="15">
        <v>0.10333333333333333</v>
      </c>
      <c r="K326" s="27">
        <v>41091</v>
      </c>
      <c r="L326" s="28">
        <v>0.10158730158730159</v>
      </c>
    </row>
    <row r="327" spans="1:12" x14ac:dyDescent="0.25">
      <c r="A327" s="13">
        <v>41183</v>
      </c>
      <c r="B327" s="15">
        <v>8.666666666666667E-2</v>
      </c>
      <c r="K327" s="27">
        <v>41183</v>
      </c>
      <c r="L327" s="28">
        <v>8.9672131147540982E-2</v>
      </c>
    </row>
    <row r="328" spans="1:12" x14ac:dyDescent="0.25">
      <c r="A328" s="13">
        <v>41275</v>
      </c>
      <c r="B328" s="15">
        <v>8.666666666666667E-2</v>
      </c>
      <c r="K328" s="27">
        <v>41275</v>
      </c>
      <c r="L328" s="28">
        <v>8.6333333333333331E-2</v>
      </c>
    </row>
    <row r="329" spans="1:12" x14ac:dyDescent="0.25">
      <c r="A329" s="13">
        <v>41365</v>
      </c>
      <c r="B329" s="15">
        <v>0.05</v>
      </c>
      <c r="K329" s="27">
        <v>41365</v>
      </c>
      <c r="L329" s="28">
        <v>5.1562499999999997E-2</v>
      </c>
    </row>
    <row r="330" spans="1:12" x14ac:dyDescent="0.25">
      <c r="A330" s="13">
        <v>41456</v>
      </c>
      <c r="B330" s="15">
        <v>3.3333333333333333E-2</v>
      </c>
      <c r="K330" s="27">
        <v>41456</v>
      </c>
      <c r="L330" s="28">
        <v>3.2187500000000001E-2</v>
      </c>
    </row>
    <row r="331" spans="1:12" x14ac:dyDescent="0.25">
      <c r="A331" s="13">
        <v>41548</v>
      </c>
      <c r="B331" s="15">
        <v>6.3333333333333339E-2</v>
      </c>
      <c r="K331" s="27">
        <v>41548</v>
      </c>
      <c r="L331" s="28">
        <v>6.0161290322580642E-2</v>
      </c>
    </row>
    <row r="332" spans="1:12" x14ac:dyDescent="0.25">
      <c r="A332" s="13">
        <v>41640</v>
      </c>
      <c r="B332" s="15">
        <v>4.6666666666666669E-2</v>
      </c>
      <c r="K332" s="27">
        <v>41640</v>
      </c>
      <c r="L332" s="28">
        <v>4.9344262295081966E-2</v>
      </c>
    </row>
    <row r="333" spans="1:12" x14ac:dyDescent="0.25">
      <c r="A333" s="13">
        <v>41730</v>
      </c>
      <c r="B333" s="15">
        <v>3.3333333333333333E-2</v>
      </c>
      <c r="K333" s="27">
        <v>41730</v>
      </c>
      <c r="L333" s="28">
        <v>3.3015873015873019E-2</v>
      </c>
    </row>
    <row r="334" spans="1:12" x14ac:dyDescent="0.25">
      <c r="A334" s="13">
        <v>41821</v>
      </c>
      <c r="B334" s="15">
        <v>2.6666666666666668E-2</v>
      </c>
      <c r="K334" s="27">
        <v>41821</v>
      </c>
      <c r="L334" s="28">
        <v>2.6406249999999999E-2</v>
      </c>
    </row>
    <row r="335" spans="1:12" x14ac:dyDescent="0.25">
      <c r="A335" s="13">
        <v>41913</v>
      </c>
      <c r="B335" s="15">
        <v>2.3333333333333334E-2</v>
      </c>
      <c r="K335" s="27">
        <v>41913</v>
      </c>
      <c r="L335" s="28">
        <v>2.2580645161290321E-2</v>
      </c>
    </row>
    <row r="336" spans="1:12" x14ac:dyDescent="0.25">
      <c r="A336" s="13">
        <v>42005</v>
      </c>
      <c r="B336" s="15">
        <v>2.6666666666666668E-2</v>
      </c>
      <c r="K336" s="27">
        <v>42005</v>
      </c>
      <c r="L336" s="28">
        <v>2.4590163934426229E-2</v>
      </c>
    </row>
    <row r="337" spans="1:12" x14ac:dyDescent="0.25">
      <c r="A337" s="13">
        <v>42095</v>
      </c>
      <c r="B337" s="15">
        <v>0.02</v>
      </c>
      <c r="K337" s="27">
        <v>42095</v>
      </c>
      <c r="L337" s="28">
        <v>1.8281249999999999E-2</v>
      </c>
    </row>
    <row r="338" spans="1:12" x14ac:dyDescent="0.25">
      <c r="A338" s="13">
        <v>42186</v>
      </c>
      <c r="B338" s="15">
        <v>0.04</v>
      </c>
      <c r="K338" s="27">
        <v>42186</v>
      </c>
      <c r="L338" s="28">
        <v>4.2031249999999999E-2</v>
      </c>
    </row>
    <row r="339" spans="1:12" x14ac:dyDescent="0.25">
      <c r="A339" s="13">
        <v>42278</v>
      </c>
      <c r="B339" s="15">
        <v>0.12333333333333334</v>
      </c>
      <c r="K339" s="27">
        <v>42278</v>
      </c>
      <c r="L339" s="28">
        <v>0.12419354838709677</v>
      </c>
    </row>
    <row r="340" spans="1:12" x14ac:dyDescent="0.25">
      <c r="A340" s="13">
        <v>42370</v>
      </c>
      <c r="B340" s="15">
        <v>0.28666666666666668</v>
      </c>
      <c r="K340" s="27">
        <v>42370</v>
      </c>
      <c r="L340" s="28">
        <v>0.28803278688524592</v>
      </c>
    </row>
    <row r="341" spans="1:12" x14ac:dyDescent="0.25">
      <c r="A341" s="13">
        <v>42461</v>
      </c>
      <c r="B341" s="15">
        <v>0.25666666666666665</v>
      </c>
      <c r="K341" s="27">
        <v>42461</v>
      </c>
      <c r="L341" s="28">
        <v>0.25750000000000001</v>
      </c>
    </row>
    <row r="342" spans="1:12" x14ac:dyDescent="0.25">
      <c r="A342" s="13">
        <v>42552</v>
      </c>
      <c r="B342" s="15">
        <v>0.29666666666666669</v>
      </c>
      <c r="K342" s="27">
        <v>42552</v>
      </c>
      <c r="L342" s="28">
        <v>0.29562500000000003</v>
      </c>
    </row>
    <row r="343" spans="1:12" x14ac:dyDescent="0.25">
      <c r="A343" s="13">
        <v>42644</v>
      </c>
      <c r="B343" s="15">
        <v>0.43</v>
      </c>
      <c r="K343" s="27">
        <v>42644</v>
      </c>
      <c r="L343" s="28">
        <v>0.42721311475409834</v>
      </c>
    </row>
    <row r="344" spans="1:12" x14ac:dyDescent="0.25">
      <c r="A344" s="13">
        <v>42736</v>
      </c>
      <c r="B344" s="15">
        <v>0.59</v>
      </c>
      <c r="K344" s="27">
        <v>42736</v>
      </c>
      <c r="L344" s="28">
        <v>0.59822580645161294</v>
      </c>
    </row>
    <row r="345" spans="1:12" x14ac:dyDescent="0.25">
      <c r="A345" s="13">
        <v>42826</v>
      </c>
      <c r="B345" s="15">
        <v>0.89</v>
      </c>
      <c r="K345" s="27">
        <v>42826</v>
      </c>
      <c r="L345" s="28">
        <v>0.89444444444444449</v>
      </c>
    </row>
    <row r="346" spans="1:12" x14ac:dyDescent="0.25">
      <c r="A346" s="13">
        <v>42917</v>
      </c>
      <c r="B346" s="15">
        <v>1.0366666666666666</v>
      </c>
      <c r="K346" s="27">
        <v>42917</v>
      </c>
      <c r="L346" s="28">
        <v>1.0358730158730158</v>
      </c>
    </row>
    <row r="347" spans="1:12" x14ac:dyDescent="0.25">
      <c r="A347" s="13">
        <v>43009</v>
      </c>
      <c r="B347" s="15">
        <v>1.2066666666666668</v>
      </c>
      <c r="K347" s="27">
        <v>43009</v>
      </c>
      <c r="L347" s="28">
        <v>1.2069354838709676</v>
      </c>
    </row>
    <row r="348" spans="1:12" x14ac:dyDescent="0.25">
      <c r="A348" s="13">
        <v>43101</v>
      </c>
      <c r="B348" s="15">
        <v>1.56</v>
      </c>
      <c r="K348" s="27">
        <v>43101</v>
      </c>
      <c r="L348" s="28">
        <v>1.5590163934426231</v>
      </c>
    </row>
    <row r="349" spans="1:12" x14ac:dyDescent="0.25">
      <c r="A349" s="13">
        <v>43191</v>
      </c>
      <c r="B349" s="15">
        <v>1.84</v>
      </c>
      <c r="K349" s="27">
        <v>43191</v>
      </c>
      <c r="L349" s="28">
        <v>1.840625</v>
      </c>
    </row>
    <row r="350" spans="1:12" x14ac:dyDescent="0.25">
      <c r="A350" s="13">
        <v>43282</v>
      </c>
      <c r="B350" s="15">
        <v>2.04</v>
      </c>
      <c r="K350" s="27">
        <v>43282</v>
      </c>
      <c r="L350" s="28">
        <v>2.0361904761904763</v>
      </c>
    </row>
    <row r="351" spans="1:12" x14ac:dyDescent="0.25">
      <c r="A351" s="13">
        <v>43374</v>
      </c>
      <c r="B351" s="15">
        <v>2.3166666666666669</v>
      </c>
      <c r="K351" s="27">
        <v>43374</v>
      </c>
      <c r="L351" s="28">
        <v>2.3108196721311476</v>
      </c>
    </row>
    <row r="352" spans="1:12" x14ac:dyDescent="0.25">
      <c r="A352" s="13">
        <v>43466</v>
      </c>
      <c r="B352" s="15">
        <v>2.3866666666666667</v>
      </c>
      <c r="K352" s="27">
        <v>43466</v>
      </c>
      <c r="L352" s="28">
        <v>2.3883606557377051</v>
      </c>
    </row>
    <row r="353" spans="1:12" x14ac:dyDescent="0.25">
      <c r="A353" s="13">
        <v>43556</v>
      </c>
      <c r="B353" s="15">
        <v>2.2999999999999998</v>
      </c>
      <c r="K353" s="27">
        <v>43556</v>
      </c>
      <c r="L353" s="28">
        <v>2.3049206349206348</v>
      </c>
    </row>
    <row r="354" spans="1:12" x14ac:dyDescent="0.25">
      <c r="A354" s="13">
        <v>43647</v>
      </c>
      <c r="B354" s="15">
        <v>1.98</v>
      </c>
      <c r="K354" s="27">
        <v>43647</v>
      </c>
      <c r="L354" s="28">
        <v>1.98359375</v>
      </c>
    </row>
    <row r="355" spans="1:12" x14ac:dyDescent="0.25">
      <c r="A355" s="13">
        <v>43739</v>
      </c>
      <c r="B355" s="15">
        <v>1.5766666666666667</v>
      </c>
      <c r="K355" s="27">
        <v>43739</v>
      </c>
      <c r="L355" s="28">
        <v>1.5769354838709677</v>
      </c>
    </row>
    <row r="356" spans="1:12" x14ac:dyDescent="0.25">
      <c r="A356" s="13">
        <v>43831</v>
      </c>
      <c r="B356" s="15">
        <v>1.1100000000000001</v>
      </c>
      <c r="K356" s="27">
        <v>43831</v>
      </c>
      <c r="L356" s="28">
        <v>1.0816129032258066</v>
      </c>
    </row>
    <row r="357" spans="1:12" x14ac:dyDescent="0.25">
      <c r="A357" s="13">
        <v>43922</v>
      </c>
      <c r="B357" s="15">
        <v>0.14333333333333334</v>
      </c>
      <c r="K357" s="27">
        <v>43922</v>
      </c>
      <c r="L357" s="28">
        <v>0.14222222222222222</v>
      </c>
    </row>
    <row r="358" spans="1:12" x14ac:dyDescent="0.25">
      <c r="A358" s="13"/>
      <c r="B358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6"/>
  <sheetViews>
    <sheetView workbookViewId="0">
      <selection activeCell="C11" sqref="C11"/>
    </sheetView>
  </sheetViews>
  <sheetFormatPr defaultRowHeight="15" x14ac:dyDescent="0.25"/>
  <cols>
    <col min="1" max="1" width="11.42578125" customWidth="1"/>
  </cols>
  <sheetData>
    <row r="1" spans="1:3" x14ac:dyDescent="0.25">
      <c r="A1" s="29" t="s">
        <v>0</v>
      </c>
      <c r="B1" s="29"/>
    </row>
    <row r="2" spans="1:3" x14ac:dyDescent="0.25">
      <c r="A2" s="29" t="s">
        <v>1</v>
      </c>
      <c r="B2" s="29"/>
    </row>
    <row r="3" spans="1:3" x14ac:dyDescent="0.25">
      <c r="A3" s="29" t="s">
        <v>2</v>
      </c>
      <c r="B3" s="29"/>
    </row>
    <row r="4" spans="1:3" x14ac:dyDescent="0.25">
      <c r="A4" s="29" t="s">
        <v>3</v>
      </c>
      <c r="B4" s="29"/>
    </row>
    <row r="5" spans="1:3" x14ac:dyDescent="0.25">
      <c r="A5" s="29" t="s">
        <v>4</v>
      </c>
      <c r="B5" s="29"/>
    </row>
    <row r="6" spans="1:3" x14ac:dyDescent="0.25">
      <c r="A6" s="29" t="s">
        <v>5</v>
      </c>
      <c r="B6" s="29"/>
    </row>
    <row r="8" spans="1:3" x14ac:dyDescent="0.25">
      <c r="A8" s="29" t="s">
        <v>30</v>
      </c>
      <c r="B8" s="29" t="s">
        <v>31</v>
      </c>
    </row>
    <row r="10" spans="1:3" x14ac:dyDescent="0.25">
      <c r="A10" s="29" t="s">
        <v>8</v>
      </c>
      <c r="B10" s="29"/>
      <c r="C10" t="s">
        <v>38</v>
      </c>
    </row>
    <row r="11" spans="1:3" x14ac:dyDescent="0.25">
      <c r="A11" s="29" t="s">
        <v>9</v>
      </c>
      <c r="B11" s="29" t="s">
        <v>30</v>
      </c>
    </row>
    <row r="12" spans="1:3" x14ac:dyDescent="0.25">
      <c r="A12" s="30">
        <v>19906</v>
      </c>
      <c r="B12" s="31">
        <v>1.0284782608695653</v>
      </c>
    </row>
    <row r="13" spans="1:3" x14ac:dyDescent="0.25">
      <c r="A13" s="30">
        <v>19998</v>
      </c>
      <c r="B13" s="31">
        <v>0.98836956521739128</v>
      </c>
    </row>
    <row r="14" spans="1:3" x14ac:dyDescent="0.25">
      <c r="A14" s="30">
        <v>20090</v>
      </c>
      <c r="B14" s="31">
        <v>1.345</v>
      </c>
    </row>
    <row r="15" spans="1:3" x14ac:dyDescent="0.25">
      <c r="A15" s="30">
        <v>20180</v>
      </c>
      <c r="B15" s="31">
        <v>1.5010989010989011</v>
      </c>
    </row>
    <row r="16" spans="1:3" x14ac:dyDescent="0.25">
      <c r="A16" s="30">
        <v>20271</v>
      </c>
      <c r="B16" s="31">
        <v>1.9365217391304348</v>
      </c>
    </row>
    <row r="17" spans="1:2" x14ac:dyDescent="0.25">
      <c r="A17" s="30">
        <v>20363</v>
      </c>
      <c r="B17" s="31">
        <v>2.3590217391304349</v>
      </c>
    </row>
    <row r="18" spans="1:2" x14ac:dyDescent="0.25">
      <c r="A18" s="30">
        <v>20455</v>
      </c>
      <c r="B18" s="31">
        <v>2.4823076923076921</v>
      </c>
    </row>
    <row r="19" spans="1:2" x14ac:dyDescent="0.25">
      <c r="A19" s="30">
        <v>20546</v>
      </c>
      <c r="B19" s="31">
        <v>2.6945054945054947</v>
      </c>
    </row>
    <row r="20" spans="1:2" x14ac:dyDescent="0.25">
      <c r="A20" s="30">
        <v>20637</v>
      </c>
      <c r="B20" s="31">
        <v>2.8085869565217392</v>
      </c>
    </row>
    <row r="21" spans="1:2" x14ac:dyDescent="0.25">
      <c r="A21" s="30">
        <v>20729</v>
      </c>
      <c r="B21" s="31">
        <v>2.9298913043478261</v>
      </c>
    </row>
    <row r="22" spans="1:2" x14ac:dyDescent="0.25">
      <c r="A22" s="30">
        <v>20821</v>
      </c>
      <c r="B22" s="31">
        <v>2.9329999999999998</v>
      </c>
    </row>
    <row r="23" spans="1:2" x14ac:dyDescent="0.25">
      <c r="A23" s="30">
        <v>20911</v>
      </c>
      <c r="B23" s="31">
        <v>3</v>
      </c>
    </row>
    <row r="24" spans="1:2" x14ac:dyDescent="0.25">
      <c r="A24" s="30">
        <v>21002</v>
      </c>
      <c r="B24" s="31">
        <v>3.2307608695652172</v>
      </c>
    </row>
    <row r="25" spans="1:2" x14ac:dyDescent="0.25">
      <c r="A25" s="30">
        <v>21094</v>
      </c>
      <c r="B25" s="31">
        <v>3.2527173913043477</v>
      </c>
    </row>
    <row r="26" spans="1:2" x14ac:dyDescent="0.25">
      <c r="A26" s="30">
        <v>21186</v>
      </c>
      <c r="B26" s="31">
        <v>1.8697777777777778</v>
      </c>
    </row>
    <row r="27" spans="1:2" x14ac:dyDescent="0.25">
      <c r="A27" s="30">
        <v>21276</v>
      </c>
      <c r="B27" s="31">
        <v>0.93692307692307697</v>
      </c>
    </row>
    <row r="28" spans="1:2" x14ac:dyDescent="0.25">
      <c r="A28" s="30">
        <v>21367</v>
      </c>
      <c r="B28" s="31">
        <v>1.318913043478261</v>
      </c>
    </row>
    <row r="29" spans="1:2" x14ac:dyDescent="0.25">
      <c r="A29" s="30">
        <v>21459</v>
      </c>
      <c r="B29" s="31">
        <v>2.1633695652173914</v>
      </c>
    </row>
    <row r="30" spans="1:2" x14ac:dyDescent="0.25">
      <c r="A30" s="30">
        <v>21551</v>
      </c>
      <c r="B30" s="31">
        <v>2.577</v>
      </c>
    </row>
    <row r="31" spans="1:2" x14ac:dyDescent="0.25">
      <c r="A31" s="30">
        <v>21641</v>
      </c>
      <c r="B31" s="31">
        <v>3.0796703296703298</v>
      </c>
    </row>
    <row r="32" spans="1:2" x14ac:dyDescent="0.25">
      <c r="A32" s="30">
        <v>21732</v>
      </c>
      <c r="B32" s="31">
        <v>3.5733695652173911</v>
      </c>
    </row>
    <row r="33" spans="1:2" x14ac:dyDescent="0.25">
      <c r="A33" s="30">
        <v>21824</v>
      </c>
      <c r="B33" s="31">
        <v>3.9918478260869565</v>
      </c>
    </row>
    <row r="34" spans="1:2" x14ac:dyDescent="0.25">
      <c r="A34" s="30">
        <v>21916</v>
      </c>
      <c r="B34" s="31">
        <v>3.9313186813186811</v>
      </c>
    </row>
    <row r="35" spans="1:2" x14ac:dyDescent="0.25">
      <c r="A35" s="30">
        <v>22007</v>
      </c>
      <c r="B35" s="31">
        <v>3.6950549450549453</v>
      </c>
    </row>
    <row r="36" spans="1:2" x14ac:dyDescent="0.25">
      <c r="A36" s="30">
        <v>22098</v>
      </c>
      <c r="B36" s="31">
        <v>2.9375</v>
      </c>
    </row>
    <row r="37" spans="1:2" x14ac:dyDescent="0.25">
      <c r="A37" s="30">
        <v>22190</v>
      </c>
      <c r="B37" s="31">
        <v>2.2961956521739131</v>
      </c>
    </row>
    <row r="38" spans="1:2" x14ac:dyDescent="0.25">
      <c r="A38" s="30">
        <v>22282</v>
      </c>
      <c r="B38" s="31">
        <v>1.9875555555555555</v>
      </c>
    </row>
    <row r="39" spans="1:2" x14ac:dyDescent="0.25">
      <c r="A39" s="30">
        <v>22372</v>
      </c>
      <c r="B39" s="31">
        <v>1.7335164835164836</v>
      </c>
    </row>
    <row r="40" spans="1:2" x14ac:dyDescent="0.25">
      <c r="A40" s="30">
        <v>22463</v>
      </c>
      <c r="B40" s="31">
        <v>1.6793478260869565</v>
      </c>
    </row>
    <row r="41" spans="1:2" x14ac:dyDescent="0.25">
      <c r="A41" s="30">
        <v>22555</v>
      </c>
      <c r="B41" s="31">
        <v>2.3967391304347827</v>
      </c>
    </row>
    <row r="42" spans="1:2" x14ac:dyDescent="0.25">
      <c r="A42" s="30">
        <v>22647</v>
      </c>
      <c r="B42" s="31">
        <v>2.4583333333333335</v>
      </c>
    </row>
    <row r="43" spans="1:2" x14ac:dyDescent="0.25">
      <c r="A43" s="30">
        <v>22737</v>
      </c>
      <c r="B43" s="31">
        <v>2.6071428571428572</v>
      </c>
    </row>
    <row r="44" spans="1:2" x14ac:dyDescent="0.25">
      <c r="A44" s="30">
        <v>22828</v>
      </c>
      <c r="B44" s="31">
        <v>2.8451086956521738</v>
      </c>
    </row>
    <row r="45" spans="1:2" x14ac:dyDescent="0.25">
      <c r="A45" s="30">
        <v>22920</v>
      </c>
      <c r="B45" s="31">
        <v>2.9240217391304348</v>
      </c>
    </row>
    <row r="46" spans="1:2" x14ac:dyDescent="0.25">
      <c r="A46" s="30">
        <v>23012</v>
      </c>
      <c r="B46" s="31">
        <v>2.9656666666666669</v>
      </c>
    </row>
    <row r="47" spans="1:2" x14ac:dyDescent="0.25">
      <c r="A47" s="30">
        <v>23102</v>
      </c>
      <c r="B47" s="31">
        <v>2.9645054945054947</v>
      </c>
    </row>
    <row r="48" spans="1:2" x14ac:dyDescent="0.25">
      <c r="A48" s="30">
        <v>23193</v>
      </c>
      <c r="B48" s="31">
        <v>3.3265217391304347</v>
      </c>
    </row>
    <row r="49" spans="1:2" x14ac:dyDescent="0.25">
      <c r="A49" s="30">
        <v>23285</v>
      </c>
      <c r="B49" s="31">
        <v>3.451304347826087</v>
      </c>
    </row>
    <row r="50" spans="1:2" x14ac:dyDescent="0.25">
      <c r="A50" s="30">
        <v>23377</v>
      </c>
      <c r="B50" s="31">
        <v>3.4643956043956043</v>
      </c>
    </row>
    <row r="51" spans="1:2" x14ac:dyDescent="0.25">
      <c r="A51" s="30">
        <v>23468</v>
      </c>
      <c r="B51" s="31">
        <v>3.487912087912088</v>
      </c>
    </row>
    <row r="52" spans="1:2" x14ac:dyDescent="0.25">
      <c r="A52" s="30">
        <v>23559</v>
      </c>
      <c r="B52" s="31">
        <v>3.4565217391304346</v>
      </c>
    </row>
    <row r="53" spans="1:2" x14ac:dyDescent="0.25">
      <c r="A53" s="30">
        <v>23651</v>
      </c>
      <c r="B53" s="31">
        <v>3.5751086956521738</v>
      </c>
    </row>
    <row r="54" spans="1:2" x14ac:dyDescent="0.25">
      <c r="A54" s="30">
        <v>23743</v>
      </c>
      <c r="B54" s="31">
        <v>3.9772222222222222</v>
      </c>
    </row>
    <row r="55" spans="1:2" x14ac:dyDescent="0.25">
      <c r="A55" s="30">
        <v>23833</v>
      </c>
      <c r="B55" s="31">
        <v>4.0794505494505495</v>
      </c>
    </row>
    <row r="56" spans="1:2" x14ac:dyDescent="0.25">
      <c r="A56" s="30">
        <v>23924</v>
      </c>
      <c r="B56" s="31">
        <v>4.0774999999999997</v>
      </c>
    </row>
    <row r="57" spans="1:2" x14ac:dyDescent="0.25">
      <c r="A57" s="30">
        <v>24016</v>
      </c>
      <c r="B57" s="31">
        <v>4.1707608695652176</v>
      </c>
    </row>
    <row r="58" spans="1:2" x14ac:dyDescent="0.25">
      <c r="A58" s="30">
        <v>24108</v>
      </c>
      <c r="B58" s="31">
        <v>4.5590000000000002</v>
      </c>
    </row>
    <row r="59" spans="1:2" x14ac:dyDescent="0.25">
      <c r="A59" s="30">
        <v>24198</v>
      </c>
      <c r="B59" s="31">
        <v>4.913736263736264</v>
      </c>
    </row>
    <row r="60" spans="1:2" x14ac:dyDescent="0.25">
      <c r="A60" s="30">
        <v>24289</v>
      </c>
      <c r="B60" s="31">
        <v>5.4106521739130438</v>
      </c>
    </row>
    <row r="61" spans="1:2" x14ac:dyDescent="0.25">
      <c r="A61" s="30">
        <v>24381</v>
      </c>
      <c r="B61" s="31">
        <v>5.5597826086956523</v>
      </c>
    </row>
    <row r="62" spans="1:2" x14ac:dyDescent="0.25">
      <c r="A62" s="30">
        <v>24473</v>
      </c>
      <c r="B62" s="31">
        <v>4.8194444444444446</v>
      </c>
    </row>
    <row r="63" spans="1:2" x14ac:dyDescent="0.25">
      <c r="A63" s="30">
        <v>24563</v>
      </c>
      <c r="B63" s="31">
        <v>3.9923076923076923</v>
      </c>
    </row>
    <row r="64" spans="1:2" x14ac:dyDescent="0.25">
      <c r="A64" s="30">
        <v>24654</v>
      </c>
      <c r="B64" s="31">
        <v>3.8918478260869565</v>
      </c>
    </row>
    <row r="65" spans="1:2" x14ac:dyDescent="0.25">
      <c r="A65" s="30">
        <v>24746</v>
      </c>
      <c r="B65" s="31">
        <v>4.1728260869565217</v>
      </c>
    </row>
    <row r="66" spans="1:2" x14ac:dyDescent="0.25">
      <c r="A66" s="30">
        <v>24838</v>
      </c>
      <c r="B66" s="31">
        <v>4.7926373626373628</v>
      </c>
    </row>
    <row r="67" spans="1:2" x14ac:dyDescent="0.25">
      <c r="A67" s="30">
        <v>24929</v>
      </c>
      <c r="B67" s="31">
        <v>5.984285714285714</v>
      </c>
    </row>
    <row r="68" spans="1:2" x14ac:dyDescent="0.25">
      <c r="A68" s="30">
        <v>25020</v>
      </c>
      <c r="B68" s="31">
        <v>5.9465217391304348</v>
      </c>
    </row>
    <row r="69" spans="1:2" x14ac:dyDescent="0.25">
      <c r="A69" s="30">
        <v>25112</v>
      </c>
      <c r="B69" s="31">
        <v>5.9181521739130432</v>
      </c>
    </row>
    <row r="70" spans="1:2" x14ac:dyDescent="0.25">
      <c r="A70" s="30">
        <v>25204</v>
      </c>
      <c r="B70" s="31">
        <v>6.567444444444444</v>
      </c>
    </row>
    <row r="71" spans="1:2" x14ac:dyDescent="0.25">
      <c r="A71" s="30">
        <v>25294</v>
      </c>
      <c r="B71" s="31">
        <v>8.3325274725274721</v>
      </c>
    </row>
    <row r="72" spans="1:2" x14ac:dyDescent="0.25">
      <c r="A72" s="30">
        <v>25385</v>
      </c>
      <c r="B72" s="31">
        <v>8.9810869565217395</v>
      </c>
    </row>
    <row r="73" spans="1:2" x14ac:dyDescent="0.25">
      <c r="A73" s="30">
        <v>25477</v>
      </c>
      <c r="B73" s="31">
        <v>8.9416304347826081</v>
      </c>
    </row>
    <row r="74" spans="1:2" x14ac:dyDescent="0.25">
      <c r="A74" s="30">
        <v>25569</v>
      </c>
      <c r="B74" s="31">
        <v>8.5588888888888892</v>
      </c>
    </row>
    <row r="75" spans="1:2" x14ac:dyDescent="0.25">
      <c r="A75" s="30">
        <v>25659</v>
      </c>
      <c r="B75" s="31">
        <v>7.8832967032967032</v>
      </c>
    </row>
    <row r="76" spans="1:2" x14ac:dyDescent="0.25">
      <c r="A76" s="30">
        <v>25750</v>
      </c>
      <c r="B76" s="31">
        <v>6.711086956521739</v>
      </c>
    </row>
    <row r="77" spans="1:2" x14ac:dyDescent="0.25">
      <c r="A77" s="30">
        <v>25842</v>
      </c>
      <c r="B77" s="31">
        <v>5.5682608695652176</v>
      </c>
    </row>
    <row r="78" spans="1:2" x14ac:dyDescent="0.25">
      <c r="A78" s="30">
        <v>25934</v>
      </c>
      <c r="B78" s="31">
        <v>3.8627777777777776</v>
      </c>
    </row>
    <row r="79" spans="1:2" x14ac:dyDescent="0.25">
      <c r="A79" s="30">
        <v>26024</v>
      </c>
      <c r="B79" s="31">
        <v>4.5672527472527475</v>
      </c>
    </row>
    <row r="80" spans="1:2" x14ac:dyDescent="0.25">
      <c r="A80" s="30">
        <v>26115</v>
      </c>
      <c r="B80" s="31">
        <v>5.4755434782608692</v>
      </c>
    </row>
    <row r="81" spans="1:2" x14ac:dyDescent="0.25">
      <c r="A81" s="30">
        <v>26207</v>
      </c>
      <c r="B81" s="31">
        <v>4.7476086956521737</v>
      </c>
    </row>
    <row r="82" spans="1:2" x14ac:dyDescent="0.25">
      <c r="A82" s="30">
        <v>26299</v>
      </c>
      <c r="B82" s="31">
        <v>3.5490109890109891</v>
      </c>
    </row>
    <row r="83" spans="1:2" x14ac:dyDescent="0.25">
      <c r="A83" s="30">
        <v>26390</v>
      </c>
      <c r="B83" s="31">
        <v>4.3014285714285716</v>
      </c>
    </row>
    <row r="84" spans="1:2" x14ac:dyDescent="0.25">
      <c r="A84" s="30">
        <v>26481</v>
      </c>
      <c r="B84" s="31">
        <v>4.7414130434782606</v>
      </c>
    </row>
    <row r="85" spans="1:2" x14ac:dyDescent="0.25">
      <c r="A85" s="30">
        <v>26573</v>
      </c>
      <c r="B85" s="31">
        <v>5.14554347826087</v>
      </c>
    </row>
    <row r="86" spans="1:2" x14ac:dyDescent="0.25">
      <c r="A86" s="30">
        <v>26665</v>
      </c>
      <c r="B86" s="31">
        <v>6.5382222222222222</v>
      </c>
    </row>
    <row r="87" spans="1:2" x14ac:dyDescent="0.25">
      <c r="A87" s="30">
        <v>26755</v>
      </c>
      <c r="B87" s="31">
        <v>7.8184615384615386</v>
      </c>
    </row>
    <row r="88" spans="1:2" x14ac:dyDescent="0.25">
      <c r="A88" s="30">
        <v>26846</v>
      </c>
      <c r="B88" s="31">
        <v>10.557717391304347</v>
      </c>
    </row>
    <row r="89" spans="1:2" x14ac:dyDescent="0.25">
      <c r="A89" s="30">
        <v>26938</v>
      </c>
      <c r="B89" s="31">
        <v>9.9967391304347828</v>
      </c>
    </row>
    <row r="90" spans="1:2" x14ac:dyDescent="0.25">
      <c r="A90" s="30">
        <v>27030</v>
      </c>
      <c r="B90" s="31">
        <v>9.3337777777777777</v>
      </c>
    </row>
    <row r="91" spans="1:2" x14ac:dyDescent="0.25">
      <c r="A91" s="30">
        <v>27120</v>
      </c>
      <c r="B91" s="31">
        <v>11.251318681318681</v>
      </c>
    </row>
    <row r="92" spans="1:2" x14ac:dyDescent="0.25">
      <c r="A92" s="30">
        <v>27211</v>
      </c>
      <c r="B92" s="31">
        <v>12.098586956521739</v>
      </c>
    </row>
    <row r="93" spans="1:2" x14ac:dyDescent="0.25">
      <c r="A93" s="30">
        <v>27303</v>
      </c>
      <c r="B93" s="31">
        <v>9.3443478260869561</v>
      </c>
    </row>
    <row r="94" spans="1:2" x14ac:dyDescent="0.25">
      <c r="A94" s="30">
        <v>27395</v>
      </c>
      <c r="B94" s="31">
        <v>6.3053333333333335</v>
      </c>
    </row>
    <row r="95" spans="1:2" x14ac:dyDescent="0.25">
      <c r="A95" s="30">
        <v>27485</v>
      </c>
      <c r="B95" s="31">
        <v>5.4184615384615382</v>
      </c>
    </row>
    <row r="96" spans="1:2" x14ac:dyDescent="0.25">
      <c r="A96" s="30">
        <v>27576</v>
      </c>
      <c r="B96" s="31">
        <v>6.1558695652173911</v>
      </c>
    </row>
    <row r="97" spans="1:2" x14ac:dyDescent="0.25">
      <c r="A97" s="30">
        <v>27668</v>
      </c>
      <c r="B97" s="31">
        <v>5.4111956521739133</v>
      </c>
    </row>
    <row r="98" spans="1:2" x14ac:dyDescent="0.25">
      <c r="A98" s="30">
        <v>27760</v>
      </c>
      <c r="B98" s="31">
        <v>4.8264835164835169</v>
      </c>
    </row>
    <row r="99" spans="1:2" x14ac:dyDescent="0.25">
      <c r="A99" s="30">
        <v>27851</v>
      </c>
      <c r="B99" s="31">
        <v>5.195384615384615</v>
      </c>
    </row>
    <row r="100" spans="1:2" x14ac:dyDescent="0.25">
      <c r="A100" s="30">
        <v>27942</v>
      </c>
      <c r="B100" s="31">
        <v>5.2834782608695656</v>
      </c>
    </row>
    <row r="101" spans="1:2" x14ac:dyDescent="0.25">
      <c r="A101" s="30">
        <v>28034</v>
      </c>
      <c r="B101" s="31">
        <v>4.8742391304347823</v>
      </c>
    </row>
    <row r="102" spans="1:2" x14ac:dyDescent="0.25">
      <c r="A102" s="30">
        <v>28126</v>
      </c>
      <c r="B102" s="31">
        <v>4.6606666666666667</v>
      </c>
    </row>
    <row r="103" spans="1:2" x14ac:dyDescent="0.25">
      <c r="A103" s="30">
        <v>28216</v>
      </c>
      <c r="B103" s="31">
        <v>5.1574725274725273</v>
      </c>
    </row>
    <row r="104" spans="1:2" x14ac:dyDescent="0.25">
      <c r="A104" s="30">
        <v>28307</v>
      </c>
      <c r="B104" s="31">
        <v>5.8164130434782608</v>
      </c>
    </row>
    <row r="105" spans="1:2" x14ac:dyDescent="0.25">
      <c r="A105" s="30">
        <v>28399</v>
      </c>
      <c r="B105" s="31">
        <v>6.511304347826087</v>
      </c>
    </row>
    <row r="106" spans="1:2" x14ac:dyDescent="0.25">
      <c r="A106" s="30">
        <v>28491</v>
      </c>
      <c r="B106" s="31">
        <v>6.759555555555556</v>
      </c>
    </row>
    <row r="107" spans="1:2" x14ac:dyDescent="0.25">
      <c r="A107" s="30">
        <v>28581</v>
      </c>
      <c r="B107" s="31">
        <v>7.2826373626373622</v>
      </c>
    </row>
    <row r="108" spans="1:2" x14ac:dyDescent="0.25">
      <c r="A108" s="30">
        <v>28672</v>
      </c>
      <c r="B108" s="31">
        <v>8.0947826086956525</v>
      </c>
    </row>
    <row r="109" spans="1:2" x14ac:dyDescent="0.25">
      <c r="A109" s="30">
        <v>28764</v>
      </c>
      <c r="B109" s="31">
        <v>9.5778260869565219</v>
      </c>
    </row>
    <row r="110" spans="1:2" x14ac:dyDescent="0.25">
      <c r="A110" s="30">
        <v>28856</v>
      </c>
      <c r="B110" s="31">
        <v>10.073222222222222</v>
      </c>
    </row>
    <row r="111" spans="1:2" x14ac:dyDescent="0.25">
      <c r="A111" s="30">
        <v>28946</v>
      </c>
      <c r="B111" s="31">
        <v>10.181978021978022</v>
      </c>
    </row>
    <row r="112" spans="1:2" x14ac:dyDescent="0.25">
      <c r="A112" s="30">
        <v>29037</v>
      </c>
      <c r="B112" s="31">
        <v>10.940108695652174</v>
      </c>
    </row>
    <row r="113" spans="1:2" x14ac:dyDescent="0.25">
      <c r="A113" s="30">
        <v>29129</v>
      </c>
      <c r="B113" s="31">
        <v>13.580217391304348</v>
      </c>
    </row>
    <row r="114" spans="1:2" x14ac:dyDescent="0.25">
      <c r="A114" s="30">
        <v>29221</v>
      </c>
      <c r="B114" s="31">
        <v>15.065274725274726</v>
      </c>
    </row>
    <row r="115" spans="1:2" x14ac:dyDescent="0.25">
      <c r="A115" s="30">
        <v>29312</v>
      </c>
      <c r="B115" s="31">
        <v>12.668901098901099</v>
      </c>
    </row>
    <row r="116" spans="1:2" x14ac:dyDescent="0.25">
      <c r="A116" s="30">
        <v>29403</v>
      </c>
      <c r="B116" s="31">
        <v>9.8231521739130443</v>
      </c>
    </row>
    <row r="117" spans="1:2" x14ac:dyDescent="0.25">
      <c r="A117" s="30">
        <v>29495</v>
      </c>
      <c r="B117" s="31">
        <v>15.852826086956522</v>
      </c>
    </row>
    <row r="118" spans="1:2" x14ac:dyDescent="0.25">
      <c r="A118" s="30">
        <v>29587</v>
      </c>
      <c r="B118" s="31">
        <v>16.595555555555556</v>
      </c>
    </row>
    <row r="119" spans="1:2" x14ac:dyDescent="0.25">
      <c r="A119" s="30">
        <v>29677</v>
      </c>
      <c r="B119" s="31">
        <v>17.786923076923078</v>
      </c>
    </row>
    <row r="120" spans="1:2" x14ac:dyDescent="0.25">
      <c r="A120" s="30">
        <v>29768</v>
      </c>
      <c r="B120" s="31">
        <v>17.594347826086956</v>
      </c>
    </row>
    <row r="121" spans="1:2" x14ac:dyDescent="0.25">
      <c r="A121" s="30">
        <v>29860</v>
      </c>
      <c r="B121" s="31">
        <v>13.588369565217391</v>
      </c>
    </row>
    <row r="122" spans="1:2" x14ac:dyDescent="0.25">
      <c r="A122" s="30">
        <v>29952</v>
      </c>
      <c r="B122" s="31">
        <v>14.207444444444445</v>
      </c>
    </row>
    <row r="123" spans="1:2" x14ac:dyDescent="0.25">
      <c r="A123" s="30">
        <v>30042</v>
      </c>
      <c r="B123" s="31">
        <v>14.514175824175824</v>
      </c>
    </row>
    <row r="124" spans="1:2" x14ac:dyDescent="0.25">
      <c r="A124" s="30">
        <v>30133</v>
      </c>
      <c r="B124" s="31">
        <v>11.012717391304347</v>
      </c>
    </row>
    <row r="125" spans="1:2" x14ac:dyDescent="0.25">
      <c r="A125" s="30">
        <v>30225</v>
      </c>
      <c r="B125" s="31">
        <v>9.2839130434782611</v>
      </c>
    </row>
    <row r="126" spans="1:2" x14ac:dyDescent="0.25">
      <c r="A126" s="30">
        <v>30317</v>
      </c>
      <c r="B126" s="31">
        <v>8.6575555555555557</v>
      </c>
    </row>
    <row r="127" spans="1:2" x14ac:dyDescent="0.25">
      <c r="A127" s="30">
        <v>30407</v>
      </c>
      <c r="B127" s="31">
        <v>8.8027472527472526</v>
      </c>
    </row>
    <row r="128" spans="1:2" x14ac:dyDescent="0.25">
      <c r="A128" s="30">
        <v>30498</v>
      </c>
      <c r="B128" s="31">
        <v>9.4581521739130441</v>
      </c>
    </row>
    <row r="129" spans="1:2" x14ac:dyDescent="0.25">
      <c r="A129" s="30">
        <v>30590</v>
      </c>
      <c r="B129" s="31">
        <v>9.4301086956521747</v>
      </c>
    </row>
    <row r="130" spans="1:2" x14ac:dyDescent="0.25">
      <c r="A130" s="30">
        <v>30682</v>
      </c>
      <c r="B130" s="31">
        <v>9.6885714285714286</v>
      </c>
    </row>
    <row r="131" spans="1:2" x14ac:dyDescent="0.25">
      <c r="A131" s="30">
        <v>30773</v>
      </c>
      <c r="B131" s="31">
        <v>10.554725274725275</v>
      </c>
    </row>
    <row r="132" spans="1:2" x14ac:dyDescent="0.25">
      <c r="A132" s="30">
        <v>30864</v>
      </c>
      <c r="B132" s="31">
        <v>11.392282608695652</v>
      </c>
    </row>
    <row r="133" spans="1:2" x14ac:dyDescent="0.25">
      <c r="A133" s="30">
        <v>30956</v>
      </c>
      <c r="B133" s="31">
        <v>9.2624999999999993</v>
      </c>
    </row>
    <row r="134" spans="1:2" x14ac:dyDescent="0.25">
      <c r="A134" s="30">
        <v>31048</v>
      </c>
      <c r="B134" s="31">
        <v>8.4751111111111115</v>
      </c>
    </row>
    <row r="135" spans="1:2" x14ac:dyDescent="0.25">
      <c r="A135" s="30">
        <v>31138</v>
      </c>
      <c r="B135" s="31">
        <v>7.9243956043956043</v>
      </c>
    </row>
    <row r="136" spans="1:2" x14ac:dyDescent="0.25">
      <c r="A136" s="30">
        <v>31229</v>
      </c>
      <c r="B136" s="31">
        <v>7.9009782608695653</v>
      </c>
    </row>
    <row r="137" spans="1:2" x14ac:dyDescent="0.25">
      <c r="A137" s="30">
        <v>31321</v>
      </c>
      <c r="B137" s="31">
        <v>8.1044565217391309</v>
      </c>
    </row>
    <row r="138" spans="1:2" x14ac:dyDescent="0.25">
      <c r="A138" s="30">
        <v>31413</v>
      </c>
      <c r="B138" s="31">
        <v>7.826888888888889</v>
      </c>
    </row>
    <row r="139" spans="1:2" x14ac:dyDescent="0.25">
      <c r="A139" s="30">
        <v>31503</v>
      </c>
      <c r="B139" s="31">
        <v>6.9184615384615382</v>
      </c>
    </row>
    <row r="140" spans="1:2" x14ac:dyDescent="0.25">
      <c r="A140" s="30">
        <v>31594</v>
      </c>
      <c r="B140" s="31">
        <v>6.2094565217391304</v>
      </c>
    </row>
    <row r="141" spans="1:2" x14ac:dyDescent="0.25">
      <c r="A141" s="30">
        <v>31686</v>
      </c>
      <c r="B141" s="31">
        <v>6.2667391304347824</v>
      </c>
    </row>
    <row r="142" spans="1:2" x14ac:dyDescent="0.25">
      <c r="A142" s="30">
        <v>31778</v>
      </c>
      <c r="B142" s="31">
        <v>6.2225555555555552</v>
      </c>
    </row>
    <row r="143" spans="1:2" x14ac:dyDescent="0.25">
      <c r="A143" s="30">
        <v>31868</v>
      </c>
      <c r="B143" s="31">
        <v>6.65</v>
      </c>
    </row>
    <row r="144" spans="1:2" x14ac:dyDescent="0.25">
      <c r="A144" s="30">
        <v>31959</v>
      </c>
      <c r="B144" s="31">
        <v>6.8395652173913044</v>
      </c>
    </row>
    <row r="145" spans="1:2" x14ac:dyDescent="0.25">
      <c r="A145" s="30">
        <v>32051</v>
      </c>
      <c r="B145" s="31">
        <v>6.9196739130434786</v>
      </c>
    </row>
    <row r="146" spans="1:2" x14ac:dyDescent="0.25">
      <c r="A146" s="30">
        <v>32143</v>
      </c>
      <c r="B146" s="31">
        <v>6.6659340659340662</v>
      </c>
    </row>
    <row r="147" spans="1:2" x14ac:dyDescent="0.25">
      <c r="A147" s="30">
        <v>32234</v>
      </c>
      <c r="B147" s="31">
        <v>7.1549450549450553</v>
      </c>
    </row>
    <row r="148" spans="1:2" x14ac:dyDescent="0.25">
      <c r="A148" s="30">
        <v>32325</v>
      </c>
      <c r="B148" s="31">
        <v>7.9834782608695649</v>
      </c>
    </row>
    <row r="149" spans="1:2" x14ac:dyDescent="0.25">
      <c r="A149" s="30">
        <v>32417</v>
      </c>
      <c r="B149" s="31">
        <v>8.4684782608695652</v>
      </c>
    </row>
    <row r="150" spans="1:2" x14ac:dyDescent="0.25">
      <c r="A150" s="30">
        <v>32509</v>
      </c>
      <c r="B150" s="31">
        <v>9.4464444444444435</v>
      </c>
    </row>
    <row r="151" spans="1:2" x14ac:dyDescent="0.25">
      <c r="A151" s="30">
        <v>32599</v>
      </c>
      <c r="B151" s="31">
        <v>9.725714285714286</v>
      </c>
    </row>
    <row r="152" spans="1:2" x14ac:dyDescent="0.25">
      <c r="A152" s="30">
        <v>32690</v>
      </c>
      <c r="B152" s="31">
        <v>9.0835869565217386</v>
      </c>
    </row>
    <row r="153" spans="1:2" x14ac:dyDescent="0.25">
      <c r="A153" s="30">
        <v>32782</v>
      </c>
      <c r="B153" s="31">
        <v>8.6144565217391307</v>
      </c>
    </row>
    <row r="154" spans="1:2" x14ac:dyDescent="0.25">
      <c r="A154" s="30">
        <v>32874</v>
      </c>
      <c r="B154" s="31">
        <v>8.2479999999999993</v>
      </c>
    </row>
    <row r="155" spans="1:2" x14ac:dyDescent="0.25">
      <c r="A155" s="30">
        <v>32964</v>
      </c>
      <c r="B155" s="31">
        <v>8.2393406593406588</v>
      </c>
    </row>
    <row r="156" spans="1:2" x14ac:dyDescent="0.25">
      <c r="A156" s="30">
        <v>33055</v>
      </c>
      <c r="B156" s="31">
        <v>8.1602173913043483</v>
      </c>
    </row>
    <row r="157" spans="1:2" x14ac:dyDescent="0.25">
      <c r="A157" s="30">
        <v>33147</v>
      </c>
      <c r="B157" s="31">
        <v>7.7433695652173915</v>
      </c>
    </row>
    <row r="158" spans="1:2" x14ac:dyDescent="0.25">
      <c r="A158" s="30">
        <v>33239</v>
      </c>
      <c r="B158" s="31">
        <v>6.4304444444444444</v>
      </c>
    </row>
    <row r="159" spans="1:2" x14ac:dyDescent="0.25">
      <c r="A159" s="30">
        <v>33329</v>
      </c>
      <c r="B159" s="31">
        <v>5.864065934065934</v>
      </c>
    </row>
    <row r="160" spans="1:2" x14ac:dyDescent="0.25">
      <c r="A160" s="30">
        <v>33420</v>
      </c>
      <c r="B160" s="31">
        <v>5.6452173913043477</v>
      </c>
    </row>
    <row r="161" spans="1:2" x14ac:dyDescent="0.25">
      <c r="A161" s="30">
        <v>33512</v>
      </c>
      <c r="B161" s="31">
        <v>4.8184782608695649</v>
      </c>
    </row>
    <row r="162" spans="1:2" x14ac:dyDescent="0.25">
      <c r="A162" s="30">
        <v>33604</v>
      </c>
      <c r="B162" s="31">
        <v>4.024285714285714</v>
      </c>
    </row>
    <row r="163" spans="1:2" x14ac:dyDescent="0.25">
      <c r="A163" s="30">
        <v>33695</v>
      </c>
      <c r="B163" s="31">
        <v>3.7740659340659342</v>
      </c>
    </row>
    <row r="164" spans="1:2" x14ac:dyDescent="0.25">
      <c r="A164" s="30">
        <v>33786</v>
      </c>
      <c r="B164" s="31">
        <v>3.2592391304347825</v>
      </c>
    </row>
    <row r="165" spans="1:2" x14ac:dyDescent="0.25">
      <c r="A165" s="30">
        <v>33878</v>
      </c>
      <c r="B165" s="31">
        <v>3.0348913043478261</v>
      </c>
    </row>
    <row r="166" spans="1:2" x14ac:dyDescent="0.25">
      <c r="A166" s="30">
        <v>33970</v>
      </c>
      <c r="B166" s="31">
        <v>3.0423333333333331</v>
      </c>
    </row>
    <row r="167" spans="1:2" x14ac:dyDescent="0.25">
      <c r="A167" s="30">
        <v>34060</v>
      </c>
      <c r="B167" s="31">
        <v>2.9972527472527473</v>
      </c>
    </row>
    <row r="168" spans="1:2" x14ac:dyDescent="0.25">
      <c r="A168" s="30">
        <v>34151</v>
      </c>
      <c r="B168" s="31">
        <v>3.0577173913043478</v>
      </c>
    </row>
    <row r="169" spans="1:2" x14ac:dyDescent="0.25">
      <c r="A169" s="30">
        <v>34243</v>
      </c>
      <c r="B169" s="31">
        <v>2.9882608695652175</v>
      </c>
    </row>
    <row r="170" spans="1:2" x14ac:dyDescent="0.25">
      <c r="A170" s="30">
        <v>34335</v>
      </c>
      <c r="B170" s="31">
        <v>3.2093333333333334</v>
      </c>
    </row>
    <row r="171" spans="1:2" x14ac:dyDescent="0.25">
      <c r="A171" s="30">
        <v>34425</v>
      </c>
      <c r="B171" s="31">
        <v>3.9380219780219781</v>
      </c>
    </row>
    <row r="172" spans="1:2" x14ac:dyDescent="0.25">
      <c r="A172" s="30">
        <v>34516</v>
      </c>
      <c r="B172" s="31">
        <v>4.4854347826086958</v>
      </c>
    </row>
    <row r="173" spans="1:2" x14ac:dyDescent="0.25">
      <c r="A173" s="30">
        <v>34608</v>
      </c>
      <c r="B173" s="31">
        <v>5.1679347826086959</v>
      </c>
    </row>
    <row r="174" spans="1:2" x14ac:dyDescent="0.25">
      <c r="A174" s="30">
        <v>34700</v>
      </c>
      <c r="B174" s="31">
        <v>5.802777777777778</v>
      </c>
    </row>
    <row r="175" spans="1:2" x14ac:dyDescent="0.25">
      <c r="A175" s="30">
        <v>34790</v>
      </c>
      <c r="B175" s="31">
        <v>6.0191208791208792</v>
      </c>
    </row>
    <row r="176" spans="1:2" x14ac:dyDescent="0.25">
      <c r="A176" s="30">
        <v>34881</v>
      </c>
      <c r="B176" s="31">
        <v>5.7971739130434781</v>
      </c>
    </row>
    <row r="177" spans="1:2" x14ac:dyDescent="0.25">
      <c r="A177" s="30">
        <v>34973</v>
      </c>
      <c r="B177" s="31">
        <v>5.7194565217391302</v>
      </c>
    </row>
    <row r="178" spans="1:2" x14ac:dyDescent="0.25">
      <c r="A178" s="30">
        <v>35065</v>
      </c>
      <c r="B178" s="31">
        <v>5.3709890109890113</v>
      </c>
    </row>
    <row r="179" spans="1:2" x14ac:dyDescent="0.25">
      <c r="A179" s="30">
        <v>35156</v>
      </c>
      <c r="B179" s="31">
        <v>5.243956043956044</v>
      </c>
    </row>
    <row r="180" spans="1:2" x14ac:dyDescent="0.25">
      <c r="A180" s="30">
        <v>35247</v>
      </c>
      <c r="B180" s="31">
        <v>5.3061956521739129</v>
      </c>
    </row>
    <row r="181" spans="1:2" x14ac:dyDescent="0.25">
      <c r="A181" s="30">
        <v>35339</v>
      </c>
      <c r="B181" s="31">
        <v>5.2808695652173911</v>
      </c>
    </row>
    <row r="182" spans="1:2" x14ac:dyDescent="0.25">
      <c r="A182" s="30">
        <v>35431</v>
      </c>
      <c r="B182" s="31">
        <v>5.2784444444444443</v>
      </c>
    </row>
    <row r="183" spans="1:2" x14ac:dyDescent="0.25">
      <c r="A183" s="30">
        <v>35521</v>
      </c>
      <c r="B183" s="31">
        <v>5.5221978021978018</v>
      </c>
    </row>
    <row r="184" spans="1:2" x14ac:dyDescent="0.25">
      <c r="A184" s="30">
        <v>35612</v>
      </c>
      <c r="B184" s="31">
        <v>5.5346739130434779</v>
      </c>
    </row>
    <row r="185" spans="1:2" x14ac:dyDescent="0.25">
      <c r="A185" s="30">
        <v>35704</v>
      </c>
      <c r="B185" s="31">
        <v>5.5073913043478262</v>
      </c>
    </row>
    <row r="186" spans="1:2" x14ac:dyDescent="0.25">
      <c r="A186" s="30">
        <v>35796</v>
      </c>
      <c r="B186" s="31">
        <v>5.519333333333333</v>
      </c>
    </row>
    <row r="187" spans="1:2" x14ac:dyDescent="0.25">
      <c r="A187" s="30">
        <v>35886</v>
      </c>
      <c r="B187" s="31">
        <v>5.4974725274725271</v>
      </c>
    </row>
    <row r="188" spans="1:2" x14ac:dyDescent="0.25">
      <c r="A188" s="30">
        <v>35977</v>
      </c>
      <c r="B188" s="31">
        <v>5.5316304347826089</v>
      </c>
    </row>
    <row r="189" spans="1:2" x14ac:dyDescent="0.25">
      <c r="A189" s="30">
        <v>36069</v>
      </c>
      <c r="B189" s="31">
        <v>4.8605434782608699</v>
      </c>
    </row>
    <row r="190" spans="1:2" x14ac:dyDescent="0.25">
      <c r="A190" s="30">
        <v>36161</v>
      </c>
      <c r="B190" s="31">
        <v>4.7345555555555556</v>
      </c>
    </row>
    <row r="191" spans="1:2" x14ac:dyDescent="0.25">
      <c r="A191" s="30">
        <v>36251</v>
      </c>
      <c r="B191" s="31">
        <v>4.7476923076923079</v>
      </c>
    </row>
    <row r="192" spans="1:2" x14ac:dyDescent="0.25">
      <c r="A192" s="30">
        <v>36342</v>
      </c>
      <c r="B192" s="31">
        <v>5.0955434782608693</v>
      </c>
    </row>
    <row r="193" spans="1:2" x14ac:dyDescent="0.25">
      <c r="A193" s="30">
        <v>36434</v>
      </c>
      <c r="B193" s="31">
        <v>5.3040217391304347</v>
      </c>
    </row>
    <row r="194" spans="1:2" x14ac:dyDescent="0.25">
      <c r="A194" s="30">
        <v>36526</v>
      </c>
      <c r="B194" s="31">
        <v>5.6776923076923076</v>
      </c>
    </row>
    <row r="195" spans="1:2" x14ac:dyDescent="0.25">
      <c r="A195" s="30">
        <v>36617</v>
      </c>
      <c r="B195" s="31">
        <v>6.2719780219780219</v>
      </c>
    </row>
    <row r="196" spans="1:2" x14ac:dyDescent="0.25">
      <c r="A196" s="30">
        <v>36708</v>
      </c>
      <c r="B196" s="31">
        <v>6.51945652173913</v>
      </c>
    </row>
    <row r="197" spans="1:2" x14ac:dyDescent="0.25">
      <c r="A197" s="30">
        <v>36800</v>
      </c>
      <c r="B197" s="31">
        <v>6.4748913043478264</v>
      </c>
    </row>
    <row r="198" spans="1:2" x14ac:dyDescent="0.25">
      <c r="A198" s="30">
        <v>36892</v>
      </c>
      <c r="B198" s="31">
        <v>5.5970000000000004</v>
      </c>
    </row>
    <row r="199" spans="1:2" x14ac:dyDescent="0.25">
      <c r="A199" s="30">
        <v>36982</v>
      </c>
      <c r="B199" s="31">
        <v>4.3267032967032968</v>
      </c>
    </row>
    <row r="200" spans="1:2" x14ac:dyDescent="0.25">
      <c r="A200" s="30">
        <v>37073</v>
      </c>
      <c r="B200" s="31">
        <v>3.501521739130435</v>
      </c>
    </row>
    <row r="201" spans="1:2" x14ac:dyDescent="0.25">
      <c r="A201" s="30">
        <v>37165</v>
      </c>
      <c r="B201" s="31">
        <v>2.1304347826086958</v>
      </c>
    </row>
    <row r="202" spans="1:2" x14ac:dyDescent="0.25">
      <c r="A202" s="30">
        <v>37257</v>
      </c>
      <c r="B202" s="31">
        <v>1.7328888888888889</v>
      </c>
    </row>
    <row r="203" spans="1:2" x14ac:dyDescent="0.25">
      <c r="A203" s="30">
        <v>37347</v>
      </c>
      <c r="B203" s="31">
        <v>1.7515384615384615</v>
      </c>
    </row>
    <row r="204" spans="1:2" x14ac:dyDescent="0.25">
      <c r="A204" s="30">
        <v>37438</v>
      </c>
      <c r="B204" s="31">
        <v>1.7408695652173913</v>
      </c>
    </row>
    <row r="205" spans="1:2" x14ac:dyDescent="0.25">
      <c r="A205" s="30">
        <v>37530</v>
      </c>
      <c r="B205" s="31">
        <v>1.4442391304347826</v>
      </c>
    </row>
    <row r="206" spans="1:2" x14ac:dyDescent="0.25">
      <c r="A206" s="30">
        <v>37622</v>
      </c>
      <c r="B206" s="31">
        <v>1.2496666666666667</v>
      </c>
    </row>
    <row r="207" spans="1:2" x14ac:dyDescent="0.25">
      <c r="A207" s="30">
        <v>37712</v>
      </c>
      <c r="B207" s="31">
        <v>1.2467032967032967</v>
      </c>
    </row>
    <row r="208" spans="1:2" x14ac:dyDescent="0.25">
      <c r="A208" s="30">
        <v>37803</v>
      </c>
      <c r="B208" s="31">
        <v>1.0168478260869565</v>
      </c>
    </row>
    <row r="209" spans="1:2" x14ac:dyDescent="0.25">
      <c r="A209" s="30">
        <v>37895</v>
      </c>
      <c r="B209" s="31">
        <v>0.99673913043478257</v>
      </c>
    </row>
    <row r="210" spans="1:2" x14ac:dyDescent="0.25">
      <c r="A210" s="30">
        <v>37987</v>
      </c>
      <c r="B210" s="31">
        <v>1.001868131868132</v>
      </c>
    </row>
    <row r="211" spans="1:2" x14ac:dyDescent="0.25">
      <c r="A211" s="30">
        <v>38078</v>
      </c>
      <c r="B211" s="31">
        <v>1.0113186813186812</v>
      </c>
    </row>
    <row r="212" spans="1:2" x14ac:dyDescent="0.25">
      <c r="A212" s="30">
        <v>38169</v>
      </c>
      <c r="B212" s="31">
        <v>1.4307608695652174</v>
      </c>
    </row>
    <row r="213" spans="1:2" x14ac:dyDescent="0.25">
      <c r="A213" s="30">
        <v>38261</v>
      </c>
      <c r="B213" s="31">
        <v>1.9498913043478261</v>
      </c>
    </row>
    <row r="214" spans="1:2" x14ac:dyDescent="0.25">
      <c r="A214" s="30">
        <v>38353</v>
      </c>
      <c r="B214" s="31">
        <v>2.4689999999999999</v>
      </c>
    </row>
    <row r="215" spans="1:2" x14ac:dyDescent="0.25">
      <c r="A215" s="30">
        <v>38443</v>
      </c>
      <c r="B215" s="31">
        <v>2.941758241758242</v>
      </c>
    </row>
    <row r="216" spans="1:2" x14ac:dyDescent="0.25">
      <c r="A216" s="30">
        <v>38534</v>
      </c>
      <c r="B216" s="31">
        <v>3.46</v>
      </c>
    </row>
    <row r="217" spans="1:2" x14ac:dyDescent="0.25">
      <c r="A217" s="30">
        <v>38626</v>
      </c>
      <c r="B217" s="31">
        <v>3.9782608695652173</v>
      </c>
    </row>
    <row r="218" spans="1:2" x14ac:dyDescent="0.25">
      <c r="A218" s="30">
        <v>38718</v>
      </c>
      <c r="B218" s="31">
        <v>4.4541111111111107</v>
      </c>
    </row>
    <row r="219" spans="1:2" x14ac:dyDescent="0.25">
      <c r="A219" s="30">
        <v>38808</v>
      </c>
      <c r="B219" s="31">
        <v>4.9075824175824172</v>
      </c>
    </row>
    <row r="220" spans="1:2" x14ac:dyDescent="0.25">
      <c r="A220" s="30">
        <v>38899</v>
      </c>
      <c r="B220" s="31">
        <v>5.2453260869565215</v>
      </c>
    </row>
    <row r="221" spans="1:2" x14ac:dyDescent="0.25">
      <c r="A221" s="30">
        <v>38991</v>
      </c>
      <c r="B221" s="31">
        <v>5.2429347826086961</v>
      </c>
    </row>
    <row r="222" spans="1:2" x14ac:dyDescent="0.25">
      <c r="A222" s="30">
        <v>39083</v>
      </c>
      <c r="B222" s="31">
        <v>5.2545555555555552</v>
      </c>
    </row>
    <row r="223" spans="1:2" x14ac:dyDescent="0.25">
      <c r="A223" s="30">
        <v>39173</v>
      </c>
      <c r="B223" s="31">
        <v>5.2524175824175821</v>
      </c>
    </row>
    <row r="224" spans="1:2" x14ac:dyDescent="0.25">
      <c r="A224" s="30">
        <v>39264</v>
      </c>
      <c r="B224" s="31">
        <v>5.0743478260869566</v>
      </c>
    </row>
    <row r="225" spans="1:2" x14ac:dyDescent="0.25">
      <c r="A225" s="30">
        <v>39356</v>
      </c>
      <c r="B225" s="31">
        <v>4.4956521739130437</v>
      </c>
    </row>
    <row r="226" spans="1:2" x14ac:dyDescent="0.25">
      <c r="A226" s="30">
        <v>39448</v>
      </c>
      <c r="B226" s="31">
        <v>3.1814285714285715</v>
      </c>
    </row>
    <row r="227" spans="1:2" x14ac:dyDescent="0.25">
      <c r="A227" s="30">
        <v>39539</v>
      </c>
      <c r="B227" s="31">
        <v>2.0847252747252747</v>
      </c>
    </row>
    <row r="228" spans="1:2" x14ac:dyDescent="0.25">
      <c r="A228" s="30">
        <v>39630</v>
      </c>
      <c r="B228" s="31">
        <v>1.9406521739130436</v>
      </c>
    </row>
    <row r="229" spans="1:2" x14ac:dyDescent="0.25">
      <c r="A229" s="30">
        <v>39722</v>
      </c>
      <c r="B229" s="31">
        <v>0.5053260869565217</v>
      </c>
    </row>
    <row r="230" spans="1:2" x14ac:dyDescent="0.25">
      <c r="A230" s="30">
        <v>39814</v>
      </c>
      <c r="B230" s="31">
        <v>0.18444444444444444</v>
      </c>
    </row>
    <row r="231" spans="1:2" x14ac:dyDescent="0.25">
      <c r="A231" s="30">
        <v>39904</v>
      </c>
      <c r="B231" s="31">
        <v>0.17802197802197803</v>
      </c>
    </row>
    <row r="232" spans="1:2" x14ac:dyDescent="0.25">
      <c r="A232" s="30">
        <v>39995</v>
      </c>
      <c r="B232" s="31">
        <v>0.15434782608695652</v>
      </c>
    </row>
    <row r="233" spans="1:2" x14ac:dyDescent="0.25">
      <c r="A233" s="30">
        <v>40087</v>
      </c>
      <c r="B233" s="31">
        <v>0.11836956521739131</v>
      </c>
    </row>
    <row r="234" spans="1:2" x14ac:dyDescent="0.25">
      <c r="A234" s="30">
        <v>40179</v>
      </c>
      <c r="B234" s="31">
        <v>0.13388888888888889</v>
      </c>
    </row>
    <row r="235" spans="1:2" x14ac:dyDescent="0.25">
      <c r="A235" s="30">
        <v>40269</v>
      </c>
      <c r="B235" s="31">
        <v>0.19197802197802197</v>
      </c>
    </row>
    <row r="236" spans="1:2" x14ac:dyDescent="0.25">
      <c r="A236" s="30">
        <v>40360</v>
      </c>
      <c r="B236" s="31">
        <v>0.18880434782608696</v>
      </c>
    </row>
    <row r="237" spans="1:2" x14ac:dyDescent="0.25">
      <c r="A237" s="30">
        <v>40452</v>
      </c>
      <c r="B237" s="31">
        <v>0.18956521739130436</v>
      </c>
    </row>
    <row r="238" spans="1:2" x14ac:dyDescent="0.25">
      <c r="A238" s="30">
        <v>40544</v>
      </c>
      <c r="B238" s="31">
        <v>0.15455555555555556</v>
      </c>
    </row>
    <row r="239" spans="1:2" x14ac:dyDescent="0.25">
      <c r="A239" s="30">
        <v>40634</v>
      </c>
      <c r="B239" s="31">
        <v>9.4615384615384615E-2</v>
      </c>
    </row>
    <row r="240" spans="1:2" x14ac:dyDescent="0.25">
      <c r="A240" s="30">
        <v>40725</v>
      </c>
      <c r="B240" s="31">
        <v>8.3586956521739128E-2</v>
      </c>
    </row>
    <row r="241" spans="1:2" x14ac:dyDescent="0.25">
      <c r="A241" s="30">
        <v>40817</v>
      </c>
      <c r="B241" s="31">
        <v>7.4347826086956517E-2</v>
      </c>
    </row>
    <row r="242" spans="1:2" x14ac:dyDescent="0.25">
      <c r="A242" s="30">
        <v>40909</v>
      </c>
      <c r="B242" s="31">
        <v>0.10417582417582417</v>
      </c>
    </row>
    <row r="243" spans="1:2" x14ac:dyDescent="0.25">
      <c r="A243" s="30">
        <v>41000</v>
      </c>
      <c r="B243" s="31">
        <v>0.15230769230769231</v>
      </c>
    </row>
    <row r="244" spans="1:2" x14ac:dyDescent="0.25">
      <c r="A244" s="30">
        <v>41091</v>
      </c>
      <c r="B244" s="31">
        <v>0.14434782608695651</v>
      </c>
    </row>
    <row r="245" spans="1:2" x14ac:dyDescent="0.25">
      <c r="A245" s="30">
        <v>41183</v>
      </c>
      <c r="B245" s="31">
        <v>0.16119565217391305</v>
      </c>
    </row>
    <row r="246" spans="1:2" x14ac:dyDescent="0.25">
      <c r="A246" s="30">
        <v>41275</v>
      </c>
      <c r="B246" s="31">
        <v>0.14366666666666666</v>
      </c>
    </row>
    <row r="247" spans="1:2" x14ac:dyDescent="0.25">
      <c r="A247" s="30">
        <v>41365</v>
      </c>
      <c r="B247" s="31">
        <v>0.11582417582417583</v>
      </c>
    </row>
    <row r="248" spans="1:2" x14ac:dyDescent="0.25">
      <c r="A248" s="30">
        <v>41456</v>
      </c>
      <c r="B248" s="31">
        <v>8.5217391304347828E-2</v>
      </c>
    </row>
    <row r="249" spans="1:2" x14ac:dyDescent="0.25">
      <c r="A249" s="30">
        <v>41548</v>
      </c>
      <c r="B249" s="31">
        <v>8.5543478260869568E-2</v>
      </c>
    </row>
    <row r="250" spans="1:2" x14ac:dyDescent="0.25">
      <c r="A250" s="30">
        <v>41640</v>
      </c>
      <c r="B250" s="31">
        <v>7.2222222222222215E-2</v>
      </c>
    </row>
    <row r="251" spans="1:2" x14ac:dyDescent="0.25">
      <c r="A251" s="30">
        <v>41730</v>
      </c>
      <c r="B251" s="31">
        <v>9.0989010989010993E-2</v>
      </c>
    </row>
    <row r="252" spans="1:2" x14ac:dyDescent="0.25">
      <c r="A252" s="30">
        <v>41821</v>
      </c>
      <c r="B252" s="31">
        <v>8.9130434782608695E-2</v>
      </c>
    </row>
    <row r="253" spans="1:2" x14ac:dyDescent="0.25">
      <c r="A253" s="30">
        <v>41913</v>
      </c>
      <c r="B253" s="31">
        <v>0.10130434782608695</v>
      </c>
    </row>
    <row r="254" spans="1:2" x14ac:dyDescent="0.25">
      <c r="A254" s="30">
        <v>42005</v>
      </c>
      <c r="B254" s="31">
        <v>0.11288888888888889</v>
      </c>
    </row>
    <row r="255" spans="1:2" x14ac:dyDescent="0.25">
      <c r="A255" s="30">
        <v>42095</v>
      </c>
      <c r="B255" s="31">
        <v>0.1256043956043956</v>
      </c>
    </row>
    <row r="256" spans="1:2" x14ac:dyDescent="0.25">
      <c r="A256" s="30">
        <v>42186</v>
      </c>
      <c r="B256" s="31">
        <v>0.13478260869565217</v>
      </c>
    </row>
    <row r="257" spans="1:2" x14ac:dyDescent="0.25">
      <c r="A257" s="30">
        <v>42278</v>
      </c>
      <c r="B257" s="31">
        <v>0.16108695652173913</v>
      </c>
    </row>
    <row r="258" spans="1:2" x14ac:dyDescent="0.25">
      <c r="A258" s="30">
        <v>42370</v>
      </c>
      <c r="B258" s="31">
        <v>0.35978021978021979</v>
      </c>
    </row>
    <row r="259" spans="1:2" x14ac:dyDescent="0.25">
      <c r="A259" s="30">
        <v>42461</v>
      </c>
      <c r="B259" s="31">
        <v>0.36934065934065935</v>
      </c>
    </row>
    <row r="260" spans="1:2" x14ac:dyDescent="0.25">
      <c r="A260" s="30">
        <v>42552</v>
      </c>
      <c r="B260" s="31">
        <v>0.3948913043478261</v>
      </c>
    </row>
    <row r="261" spans="1:2" x14ac:dyDescent="0.25">
      <c r="A261" s="30">
        <v>42644</v>
      </c>
      <c r="B261" s="31">
        <v>0.44815217391304346</v>
      </c>
    </row>
    <row r="262" spans="1:2" x14ac:dyDescent="0.25">
      <c r="A262" s="30">
        <v>42736</v>
      </c>
      <c r="B262" s="31">
        <v>0.69888888888888889</v>
      </c>
    </row>
    <row r="263" spans="1:2" x14ac:dyDescent="0.25">
      <c r="A263" s="30">
        <v>42826</v>
      </c>
      <c r="B263" s="31">
        <v>0.94736263736263737</v>
      </c>
    </row>
    <row r="264" spans="1:2" x14ac:dyDescent="0.25">
      <c r="A264" s="30">
        <v>42917</v>
      </c>
      <c r="B264" s="31">
        <v>1.153695652173913</v>
      </c>
    </row>
    <row r="265" spans="1:2" x14ac:dyDescent="0.25">
      <c r="A265" s="30">
        <v>43009</v>
      </c>
      <c r="B265" s="31">
        <v>1.2046739130434783</v>
      </c>
    </row>
    <row r="266" spans="1:2" x14ac:dyDescent="0.25">
      <c r="A266" s="30">
        <v>43101</v>
      </c>
      <c r="B266" s="31">
        <v>1.4470000000000001</v>
      </c>
    </row>
    <row r="267" spans="1:2" x14ac:dyDescent="0.25">
      <c r="A267" s="30">
        <v>43191</v>
      </c>
      <c r="B267" s="31">
        <v>1.7369230769230768</v>
      </c>
    </row>
    <row r="268" spans="1:2" x14ac:dyDescent="0.25">
      <c r="A268" s="30">
        <v>43282</v>
      </c>
      <c r="B268" s="31">
        <v>1.926195652173913</v>
      </c>
    </row>
    <row r="269" spans="1:2" x14ac:dyDescent="0.25">
      <c r="A269" s="30">
        <v>43374</v>
      </c>
      <c r="B269" s="31">
        <v>2.2201086956521738</v>
      </c>
    </row>
    <row r="270" spans="1:2" x14ac:dyDescent="0.25">
      <c r="A270" s="30">
        <v>43466</v>
      </c>
      <c r="B270" s="31">
        <v>2.4017777777777778</v>
      </c>
    </row>
    <row r="271" spans="1:2" x14ac:dyDescent="0.25">
      <c r="A271" s="30">
        <v>43556</v>
      </c>
      <c r="B271" s="31">
        <v>2.3973626373626375</v>
      </c>
    </row>
    <row r="272" spans="1:2" x14ac:dyDescent="0.25">
      <c r="A272" s="30">
        <v>43647</v>
      </c>
      <c r="B272" s="31">
        <v>2.1921739130434781</v>
      </c>
    </row>
    <row r="273" spans="1:2" x14ac:dyDescent="0.25">
      <c r="A273" s="30">
        <v>43739</v>
      </c>
      <c r="B273" s="31">
        <v>1.6456521739130434</v>
      </c>
    </row>
    <row r="274" spans="1:2" x14ac:dyDescent="0.25">
      <c r="A274" s="30">
        <v>43831</v>
      </c>
      <c r="B274" s="31">
        <v>1.2549450549450549</v>
      </c>
    </row>
    <row r="275" spans="1:2" x14ac:dyDescent="0.25">
      <c r="A275" s="30">
        <v>43922</v>
      </c>
      <c r="B275" s="31">
        <v>5.8791208791208791E-2</v>
      </c>
    </row>
    <row r="276" spans="1:2" x14ac:dyDescent="0.25">
      <c r="A276" s="30">
        <v>44013</v>
      </c>
      <c r="B276" s="31">
        <v>9.4807692307692301E-2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opLeftCell="A10" workbookViewId="0">
      <selection activeCell="L11" sqref="L11"/>
    </sheetView>
  </sheetViews>
  <sheetFormatPr defaultRowHeight="15" x14ac:dyDescent="0.25"/>
  <cols>
    <col min="1" max="1" width="34.140625" bestFit="1" customWidth="1"/>
    <col min="10" max="11" width="11" customWidth="1"/>
  </cols>
  <sheetData>
    <row r="1" spans="1:12" x14ac:dyDescent="0.25">
      <c r="A1" s="33" t="s">
        <v>0</v>
      </c>
      <c r="B1" s="33"/>
      <c r="J1" s="35" t="s">
        <v>0</v>
      </c>
      <c r="K1" s="35"/>
    </row>
    <row r="2" spans="1:12" x14ac:dyDescent="0.25">
      <c r="A2" s="33" t="s">
        <v>1</v>
      </c>
      <c r="B2" s="33"/>
      <c r="J2" s="35" t="s">
        <v>1</v>
      </c>
      <c r="K2" s="35"/>
    </row>
    <row r="3" spans="1:12" x14ac:dyDescent="0.25">
      <c r="A3" s="33" t="s">
        <v>2</v>
      </c>
      <c r="B3" s="33"/>
      <c r="J3" s="35" t="s">
        <v>2</v>
      </c>
      <c r="K3" s="35"/>
    </row>
    <row r="4" spans="1:12" x14ac:dyDescent="0.25">
      <c r="A4" s="33" t="s">
        <v>3</v>
      </c>
      <c r="B4" s="33"/>
      <c r="J4" s="35" t="s">
        <v>3</v>
      </c>
      <c r="K4" s="35"/>
    </row>
    <row r="5" spans="1:12" x14ac:dyDescent="0.25">
      <c r="A5" s="33" t="s">
        <v>4</v>
      </c>
      <c r="B5" s="33"/>
      <c r="J5" s="35" t="s">
        <v>4</v>
      </c>
      <c r="K5" s="35"/>
    </row>
    <row r="6" spans="1:12" x14ac:dyDescent="0.25">
      <c r="A6" s="33" t="s">
        <v>5</v>
      </c>
      <c r="B6" s="33"/>
      <c r="J6" s="35" t="s">
        <v>5</v>
      </c>
      <c r="K6" s="35"/>
    </row>
    <row r="8" spans="1:12" x14ac:dyDescent="0.25">
      <c r="A8" s="33" t="s">
        <v>33</v>
      </c>
      <c r="B8" s="33" t="s">
        <v>34</v>
      </c>
      <c r="J8" s="35" t="s">
        <v>35</v>
      </c>
      <c r="K8" s="35" t="s">
        <v>36</v>
      </c>
    </row>
    <row r="10" spans="1:12" x14ac:dyDescent="0.25">
      <c r="A10" s="33" t="s">
        <v>8</v>
      </c>
      <c r="B10" s="33"/>
      <c r="J10" s="35" t="s">
        <v>8</v>
      </c>
      <c r="K10" s="35"/>
    </row>
    <row r="11" spans="1:12" x14ac:dyDescent="0.25">
      <c r="A11" s="33" t="s">
        <v>9</v>
      </c>
      <c r="B11" s="33" t="s">
        <v>33</v>
      </c>
      <c r="C11" t="s">
        <v>38</v>
      </c>
      <c r="J11" s="35" t="s">
        <v>9</v>
      </c>
      <c r="K11" s="35" t="s">
        <v>35</v>
      </c>
      <c r="L11" t="s">
        <v>38</v>
      </c>
    </row>
    <row r="12" spans="1:12" x14ac:dyDescent="0.25">
      <c r="A12" s="34">
        <v>39814</v>
      </c>
      <c r="B12" s="39">
        <v>0.25</v>
      </c>
      <c r="J12" s="36">
        <v>39814</v>
      </c>
      <c r="K12" s="38">
        <v>0</v>
      </c>
    </row>
    <row r="13" spans="1:12" x14ac:dyDescent="0.25">
      <c r="A13" s="34">
        <v>39904</v>
      </c>
      <c r="B13" s="39">
        <v>0.25</v>
      </c>
      <c r="J13" s="36">
        <v>39904</v>
      </c>
      <c r="K13" s="38">
        <v>0</v>
      </c>
    </row>
    <row r="14" spans="1:12" x14ac:dyDescent="0.25">
      <c r="A14" s="34">
        <v>39995</v>
      </c>
      <c r="B14" s="39">
        <v>0.25</v>
      </c>
      <c r="J14" s="36">
        <v>39995</v>
      </c>
      <c r="K14" s="38">
        <v>0</v>
      </c>
    </row>
    <row r="15" spans="1:12" x14ac:dyDescent="0.25">
      <c r="A15" s="34">
        <v>40087</v>
      </c>
      <c r="B15" s="39">
        <v>0.25</v>
      </c>
      <c r="J15" s="36">
        <v>40087</v>
      </c>
      <c r="K15" s="38">
        <v>0</v>
      </c>
    </row>
    <row r="16" spans="1:12" x14ac:dyDescent="0.25">
      <c r="A16" s="34">
        <v>40179</v>
      </c>
      <c r="B16" s="39">
        <v>0.25</v>
      </c>
      <c r="J16" s="36">
        <v>40179</v>
      </c>
      <c r="K16" s="38">
        <v>0</v>
      </c>
    </row>
    <row r="17" spans="1:11" x14ac:dyDescent="0.25">
      <c r="A17" s="34">
        <v>40269</v>
      </c>
      <c r="B17" s="39">
        <v>0.25</v>
      </c>
      <c r="J17" s="36">
        <v>40269</v>
      </c>
      <c r="K17" s="38">
        <v>0</v>
      </c>
    </row>
    <row r="18" spans="1:11" x14ac:dyDescent="0.25">
      <c r="A18" s="34">
        <v>40360</v>
      </c>
      <c r="B18" s="39">
        <v>0.25</v>
      </c>
      <c r="J18" s="36">
        <v>40360</v>
      </c>
      <c r="K18" s="38">
        <v>0</v>
      </c>
    </row>
    <row r="19" spans="1:11" x14ac:dyDescent="0.25">
      <c r="A19" s="34">
        <v>40452</v>
      </c>
      <c r="B19" s="39">
        <v>0.25</v>
      </c>
      <c r="J19" s="36">
        <v>40452</v>
      </c>
      <c r="K19" s="38">
        <v>0</v>
      </c>
    </row>
    <row r="20" spans="1:11" x14ac:dyDescent="0.25">
      <c r="A20" s="34">
        <v>40544</v>
      </c>
      <c r="B20" s="39">
        <v>0.25</v>
      </c>
      <c r="J20" s="36">
        <v>40544</v>
      </c>
      <c r="K20" s="38">
        <v>0</v>
      </c>
    </row>
    <row r="21" spans="1:11" x14ac:dyDescent="0.25">
      <c r="A21" s="34">
        <v>40634</v>
      </c>
      <c r="B21" s="39">
        <v>0.25</v>
      </c>
      <c r="J21" s="36">
        <v>40634</v>
      </c>
      <c r="K21" s="38">
        <v>0</v>
      </c>
    </row>
    <row r="22" spans="1:11" x14ac:dyDescent="0.25">
      <c r="A22" s="34">
        <v>40725</v>
      </c>
      <c r="B22" s="39">
        <v>0.25</v>
      </c>
      <c r="J22" s="36">
        <v>40725</v>
      </c>
      <c r="K22" s="38">
        <v>0</v>
      </c>
    </row>
    <row r="23" spans="1:11" x14ac:dyDescent="0.25">
      <c r="A23" s="34">
        <v>40817</v>
      </c>
      <c r="B23" s="39">
        <v>0.25</v>
      </c>
      <c r="J23" s="36">
        <v>40817</v>
      </c>
      <c r="K23" s="38">
        <v>0</v>
      </c>
    </row>
    <row r="24" spans="1:11" x14ac:dyDescent="0.25">
      <c r="A24" s="34">
        <v>40909</v>
      </c>
      <c r="B24" s="39">
        <v>0.25</v>
      </c>
      <c r="J24" s="36">
        <v>40909</v>
      </c>
      <c r="K24" s="38">
        <v>0</v>
      </c>
    </row>
    <row r="25" spans="1:11" x14ac:dyDescent="0.25">
      <c r="A25" s="34">
        <v>41000</v>
      </c>
      <c r="B25" s="39">
        <v>0.25</v>
      </c>
      <c r="J25" s="36">
        <v>41000</v>
      </c>
      <c r="K25" s="38">
        <v>0</v>
      </c>
    </row>
    <row r="26" spans="1:11" x14ac:dyDescent="0.25">
      <c r="A26" s="34">
        <v>41091</v>
      </c>
      <c r="B26" s="39">
        <v>0.25</v>
      </c>
      <c r="J26" s="36">
        <v>41091</v>
      </c>
      <c r="K26" s="38">
        <v>0</v>
      </c>
    </row>
    <row r="27" spans="1:11" x14ac:dyDescent="0.25">
      <c r="A27" s="34">
        <v>41183</v>
      </c>
      <c r="B27" s="39">
        <v>0.25</v>
      </c>
      <c r="J27" s="36">
        <v>41183</v>
      </c>
      <c r="K27" s="38">
        <v>0</v>
      </c>
    </row>
    <row r="28" spans="1:11" x14ac:dyDescent="0.25">
      <c r="A28" s="34">
        <v>41275</v>
      </c>
      <c r="B28" s="39">
        <v>0.25</v>
      </c>
      <c r="J28" s="36">
        <v>41275</v>
      </c>
      <c r="K28" s="38">
        <v>0</v>
      </c>
    </row>
    <row r="29" spans="1:11" x14ac:dyDescent="0.25">
      <c r="A29" s="34">
        <v>41365</v>
      </c>
      <c r="B29" s="39">
        <v>0.25</v>
      </c>
      <c r="J29" s="36">
        <v>41365</v>
      </c>
      <c r="K29" s="38">
        <v>0</v>
      </c>
    </row>
    <row r="30" spans="1:11" x14ac:dyDescent="0.25">
      <c r="A30" s="34">
        <v>41456</v>
      </c>
      <c r="B30" s="39">
        <v>0.25</v>
      </c>
      <c r="J30" s="36">
        <v>41456</v>
      </c>
      <c r="K30" s="38">
        <v>0</v>
      </c>
    </row>
    <row r="31" spans="1:11" x14ac:dyDescent="0.25">
      <c r="A31" s="34">
        <v>41548</v>
      </c>
      <c r="B31" s="39">
        <v>0.25</v>
      </c>
      <c r="J31" s="36">
        <v>41548</v>
      </c>
      <c r="K31" s="38">
        <v>0</v>
      </c>
    </row>
    <row r="32" spans="1:11" x14ac:dyDescent="0.25">
      <c r="A32" s="34">
        <v>41640</v>
      </c>
      <c r="B32" s="39">
        <v>0.25</v>
      </c>
      <c r="J32" s="36">
        <v>41640</v>
      </c>
      <c r="K32" s="38">
        <v>0</v>
      </c>
    </row>
    <row r="33" spans="1:11" x14ac:dyDescent="0.25">
      <c r="A33" s="34">
        <v>41730</v>
      </c>
      <c r="B33" s="39">
        <v>0.25</v>
      </c>
      <c r="J33" s="36">
        <v>41730</v>
      </c>
      <c r="K33" s="38">
        <v>0</v>
      </c>
    </row>
    <row r="34" spans="1:11" x14ac:dyDescent="0.25">
      <c r="A34" s="34">
        <v>41821</v>
      </c>
      <c r="B34" s="39">
        <v>0.25</v>
      </c>
      <c r="J34" s="36">
        <v>41821</v>
      </c>
      <c r="K34" s="38">
        <v>0</v>
      </c>
    </row>
    <row r="35" spans="1:11" x14ac:dyDescent="0.25">
      <c r="A35" s="34">
        <v>41913</v>
      </c>
      <c r="B35" s="39">
        <v>0.25</v>
      </c>
      <c r="J35" s="36">
        <v>41913</v>
      </c>
      <c r="K35" s="38">
        <v>0</v>
      </c>
    </row>
    <row r="36" spans="1:11" x14ac:dyDescent="0.25">
      <c r="A36" s="34">
        <v>42005</v>
      </c>
      <c r="B36" s="39">
        <v>0.25</v>
      </c>
      <c r="J36" s="36">
        <v>42005</v>
      </c>
      <c r="K36" s="38">
        <v>0</v>
      </c>
    </row>
    <row r="37" spans="1:11" x14ac:dyDescent="0.25">
      <c r="A37" s="34">
        <v>42095</v>
      </c>
      <c r="B37" s="39">
        <v>0.25</v>
      </c>
      <c r="J37" s="36">
        <v>42095</v>
      </c>
      <c r="K37" s="38">
        <v>0</v>
      </c>
    </row>
    <row r="38" spans="1:11" x14ac:dyDescent="0.25">
      <c r="A38" s="34">
        <v>42186</v>
      </c>
      <c r="B38" s="39">
        <v>0.25</v>
      </c>
      <c r="J38" s="36">
        <v>42186</v>
      </c>
      <c r="K38" s="38">
        <v>0</v>
      </c>
    </row>
    <row r="39" spans="1:11" x14ac:dyDescent="0.25">
      <c r="A39" s="34">
        <v>42278</v>
      </c>
      <c r="B39" s="39">
        <v>0.29347826086956524</v>
      </c>
      <c r="J39" s="36">
        <v>42278</v>
      </c>
      <c r="K39" s="38">
        <v>4.3478260869565216E-2</v>
      </c>
    </row>
    <row r="40" spans="1:11" x14ac:dyDescent="0.25">
      <c r="A40" s="34">
        <v>42370</v>
      </c>
      <c r="B40" s="39">
        <v>0.5</v>
      </c>
      <c r="J40" s="36">
        <v>42370</v>
      </c>
      <c r="K40" s="38">
        <v>0.25</v>
      </c>
    </row>
    <row r="41" spans="1:11" x14ac:dyDescent="0.25">
      <c r="A41" s="34">
        <v>42461</v>
      </c>
      <c r="B41" s="39">
        <v>0.5</v>
      </c>
      <c r="J41" s="36">
        <v>42461</v>
      </c>
      <c r="K41" s="38">
        <v>0.25</v>
      </c>
    </row>
    <row r="42" spans="1:11" x14ac:dyDescent="0.25">
      <c r="A42" s="34">
        <v>42552</v>
      </c>
      <c r="B42" s="39">
        <v>0.5</v>
      </c>
      <c r="J42" s="36">
        <v>42552</v>
      </c>
      <c r="K42" s="38">
        <v>0.25</v>
      </c>
    </row>
    <row r="43" spans="1:11" x14ac:dyDescent="0.25">
      <c r="A43" s="34">
        <v>42644</v>
      </c>
      <c r="B43" s="39">
        <v>0.54891304347826086</v>
      </c>
      <c r="J43" s="36">
        <v>42644</v>
      </c>
      <c r="K43" s="38">
        <v>0.29891304347826086</v>
      </c>
    </row>
    <row r="44" spans="1:11" x14ac:dyDescent="0.25">
      <c r="A44" s="34">
        <v>42736</v>
      </c>
      <c r="B44" s="39">
        <v>0.7944444444444444</v>
      </c>
      <c r="J44" s="36">
        <v>42736</v>
      </c>
      <c r="K44" s="38">
        <v>0.5444444444444444</v>
      </c>
    </row>
    <row r="45" spans="1:11" x14ac:dyDescent="0.25">
      <c r="A45" s="34">
        <v>42826</v>
      </c>
      <c r="B45" s="39">
        <v>1.043956043956044</v>
      </c>
      <c r="J45" s="36">
        <v>42826</v>
      </c>
      <c r="K45" s="38">
        <v>0.79395604395604391</v>
      </c>
    </row>
    <row r="46" spans="1:11" x14ac:dyDescent="0.25">
      <c r="A46" s="34">
        <v>42917</v>
      </c>
      <c r="B46" s="39">
        <v>1.25</v>
      </c>
      <c r="J46" s="36">
        <v>42917</v>
      </c>
      <c r="K46" s="38">
        <v>1</v>
      </c>
    </row>
    <row r="47" spans="1:11" x14ac:dyDescent="0.25">
      <c r="A47" s="34">
        <v>43009</v>
      </c>
      <c r="B47" s="39">
        <v>1.298913043478261</v>
      </c>
      <c r="J47" s="36">
        <v>43009</v>
      </c>
      <c r="K47" s="38">
        <v>1.048913043478261</v>
      </c>
    </row>
    <row r="48" spans="1:11" x14ac:dyDescent="0.25">
      <c r="A48" s="34">
        <v>43101</v>
      </c>
      <c r="B48" s="39">
        <v>1.5277777777777779</v>
      </c>
      <c r="J48" s="36">
        <v>43101</v>
      </c>
      <c r="K48" s="38">
        <v>1.2777777777777779</v>
      </c>
    </row>
    <row r="49" spans="1:11" x14ac:dyDescent="0.25">
      <c r="A49" s="34">
        <v>43191</v>
      </c>
      <c r="B49" s="39">
        <v>1.7967032967032968</v>
      </c>
      <c r="J49" s="36">
        <v>43191</v>
      </c>
      <c r="K49" s="38">
        <v>1.5467032967032968</v>
      </c>
    </row>
    <row r="50" spans="1:11" x14ac:dyDescent="0.25">
      <c r="A50" s="34">
        <v>43282</v>
      </c>
      <c r="B50" s="39">
        <v>2.0108695652173911</v>
      </c>
      <c r="J50" s="36">
        <v>43282</v>
      </c>
      <c r="K50" s="38">
        <v>1.7608695652173914</v>
      </c>
    </row>
    <row r="51" spans="1:11" x14ac:dyDescent="0.25">
      <c r="A51" s="34">
        <v>43374</v>
      </c>
      <c r="B51" s="39">
        <v>2.2826086956521738</v>
      </c>
      <c r="J51" s="36">
        <v>43374</v>
      </c>
      <c r="K51" s="38">
        <v>2.0326086956521738</v>
      </c>
    </row>
    <row r="52" spans="1:11" x14ac:dyDescent="0.25">
      <c r="A52" s="34">
        <v>43466</v>
      </c>
      <c r="B52" s="39">
        <v>2.5</v>
      </c>
      <c r="J52" s="36">
        <v>43466</v>
      </c>
      <c r="K52" s="38">
        <v>2.25</v>
      </c>
    </row>
    <row r="53" spans="1:11" x14ac:dyDescent="0.25">
      <c r="A53" s="34">
        <v>43556</v>
      </c>
      <c r="B53" s="39">
        <v>2.5</v>
      </c>
      <c r="J53" s="36">
        <v>43556</v>
      </c>
      <c r="K53" s="38">
        <v>2.25</v>
      </c>
    </row>
    <row r="54" spans="1:11" x14ac:dyDescent="0.25">
      <c r="A54" s="34">
        <v>43647</v>
      </c>
      <c r="B54" s="39">
        <v>2.3016304347826089</v>
      </c>
      <c r="J54" s="36">
        <v>43647</v>
      </c>
      <c r="K54" s="38">
        <v>2.0516304347826089</v>
      </c>
    </row>
    <row r="55" spans="1:11" x14ac:dyDescent="0.25">
      <c r="A55" s="34">
        <v>43739</v>
      </c>
      <c r="B55" s="39">
        <v>1.8315217391304348</v>
      </c>
      <c r="J55" s="36">
        <v>43739</v>
      </c>
      <c r="K55" s="38">
        <v>1.5815217391304348</v>
      </c>
    </row>
    <row r="56" spans="1:11" x14ac:dyDescent="0.25">
      <c r="A56" s="34">
        <v>43831</v>
      </c>
      <c r="B56" s="39">
        <v>1.4038461538461537</v>
      </c>
      <c r="J56" s="36">
        <v>43831</v>
      </c>
      <c r="K56" s="38">
        <v>1.1538461538461537</v>
      </c>
    </row>
    <row r="57" spans="1:11" x14ac:dyDescent="0.25">
      <c r="A57" s="34">
        <v>43922</v>
      </c>
      <c r="B57" s="39">
        <v>0.25</v>
      </c>
      <c r="J57" s="36">
        <v>43922</v>
      </c>
      <c r="K57" s="38">
        <v>0</v>
      </c>
    </row>
    <row r="58" spans="1:11" x14ac:dyDescent="0.25">
      <c r="A58" s="34">
        <v>44013</v>
      </c>
      <c r="B58" s="39">
        <v>0.25</v>
      </c>
      <c r="J58" s="36">
        <v>44013</v>
      </c>
      <c r="K58" s="38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1"/>
  <sheetViews>
    <sheetView topLeftCell="A4" workbookViewId="0">
      <selection activeCell="B12" sqref="B12"/>
    </sheetView>
  </sheetViews>
  <sheetFormatPr defaultRowHeight="15" x14ac:dyDescent="0.25"/>
  <cols>
    <col min="1" max="1" width="33.28515625" bestFit="1" customWidth="1"/>
  </cols>
  <sheetData>
    <row r="1" spans="1:2" x14ac:dyDescent="0.25">
      <c r="A1" s="16" t="s">
        <v>0</v>
      </c>
      <c r="B1" s="16"/>
    </row>
    <row r="2" spans="1:2" x14ac:dyDescent="0.25">
      <c r="A2" s="16" t="s">
        <v>1</v>
      </c>
      <c r="B2" s="16"/>
    </row>
    <row r="3" spans="1:2" x14ac:dyDescent="0.25">
      <c r="A3" s="16" t="s">
        <v>2</v>
      </c>
      <c r="B3" s="16"/>
    </row>
    <row r="4" spans="1:2" x14ac:dyDescent="0.25">
      <c r="A4" s="16" t="s">
        <v>3</v>
      </c>
      <c r="B4" s="16"/>
    </row>
    <row r="5" spans="1:2" x14ac:dyDescent="0.25">
      <c r="A5" s="16" t="s">
        <v>4</v>
      </c>
      <c r="B5" s="16"/>
    </row>
    <row r="6" spans="1:2" x14ac:dyDescent="0.25">
      <c r="A6" s="16" t="s">
        <v>5</v>
      </c>
      <c r="B6" s="16"/>
    </row>
    <row r="8" spans="1:2" x14ac:dyDescent="0.25">
      <c r="A8" s="16" t="s">
        <v>20</v>
      </c>
      <c r="B8" s="16" t="s">
        <v>21</v>
      </c>
    </row>
    <row r="10" spans="1:2" x14ac:dyDescent="0.25">
      <c r="A10" s="16" t="s">
        <v>8</v>
      </c>
      <c r="B10" s="16"/>
    </row>
    <row r="11" spans="1:2" x14ac:dyDescent="0.25">
      <c r="A11" s="16" t="s">
        <v>9</v>
      </c>
      <c r="B11" s="16" t="s">
        <v>20</v>
      </c>
    </row>
    <row r="12" spans="1:2" x14ac:dyDescent="0.25">
      <c r="A12" s="17">
        <v>21186</v>
      </c>
      <c r="B12" s="18">
        <v>2.7972000000000001</v>
      </c>
    </row>
    <row r="13" spans="1:2" x14ac:dyDescent="0.25">
      <c r="A13" s="17">
        <v>21276</v>
      </c>
      <c r="B13" s="18">
        <v>2.4277500000000001</v>
      </c>
    </row>
    <row r="14" spans="1:2" x14ac:dyDescent="0.25">
      <c r="A14" s="17">
        <v>21367</v>
      </c>
      <c r="B14" s="18">
        <v>2.0665900000000001</v>
      </c>
    </row>
    <row r="15" spans="1:2" x14ac:dyDescent="0.25">
      <c r="A15" s="17">
        <v>21459</v>
      </c>
      <c r="B15" s="18">
        <v>1.8223199999999999</v>
      </c>
    </row>
    <row r="16" spans="1:2" x14ac:dyDescent="0.25">
      <c r="A16" s="17">
        <v>21551</v>
      </c>
      <c r="B16" s="18">
        <v>1.81406</v>
      </c>
    </row>
    <row r="17" spans="1:2" x14ac:dyDescent="0.25">
      <c r="A17" s="17">
        <v>21641</v>
      </c>
      <c r="B17" s="18">
        <v>1.9187399999999999</v>
      </c>
    </row>
    <row r="18" spans="1:2" x14ac:dyDescent="0.25">
      <c r="A18" s="17">
        <v>21732</v>
      </c>
      <c r="B18" s="18">
        <v>2.02475</v>
      </c>
    </row>
    <row r="19" spans="1:2" x14ac:dyDescent="0.25">
      <c r="A19" s="17">
        <v>21824</v>
      </c>
      <c r="B19" s="18">
        <v>2.1252800000000001</v>
      </c>
    </row>
    <row r="20" spans="1:2" x14ac:dyDescent="0.25">
      <c r="A20" s="17">
        <v>21916</v>
      </c>
      <c r="B20" s="18">
        <v>2.1158100000000002</v>
      </c>
    </row>
    <row r="21" spans="1:2" x14ac:dyDescent="0.25">
      <c r="A21" s="17">
        <v>22007</v>
      </c>
      <c r="B21" s="18">
        <v>1.7718700000000001</v>
      </c>
    </row>
    <row r="22" spans="1:2" x14ac:dyDescent="0.25">
      <c r="A22" s="17">
        <v>22098</v>
      </c>
      <c r="B22" s="18">
        <v>1.21279</v>
      </c>
    </row>
    <row r="23" spans="1:2" x14ac:dyDescent="0.25">
      <c r="A23" s="17">
        <v>22190</v>
      </c>
      <c r="B23" s="18">
        <v>1.0952900000000001</v>
      </c>
    </row>
    <row r="24" spans="1:2" x14ac:dyDescent="0.25">
      <c r="A24" s="17">
        <v>22282</v>
      </c>
      <c r="B24" s="18">
        <v>0.87241000000000002</v>
      </c>
    </row>
    <row r="25" spans="1:2" x14ac:dyDescent="0.25">
      <c r="A25" s="17">
        <v>22372</v>
      </c>
      <c r="B25" s="18">
        <v>0.97933000000000003</v>
      </c>
    </row>
    <row r="26" spans="1:2" x14ac:dyDescent="0.25">
      <c r="A26" s="17">
        <v>22463</v>
      </c>
      <c r="B26" s="18">
        <v>1.52505</v>
      </c>
    </row>
    <row r="27" spans="1:2" x14ac:dyDescent="0.25">
      <c r="A27" s="17">
        <v>22555</v>
      </c>
      <c r="B27" s="18">
        <v>1.3001100000000001</v>
      </c>
    </row>
    <row r="28" spans="1:2" x14ac:dyDescent="0.25">
      <c r="A28" s="17">
        <v>22647</v>
      </c>
      <c r="B28" s="18">
        <v>1.2972999999999999</v>
      </c>
    </row>
    <row r="29" spans="1:2" x14ac:dyDescent="0.25">
      <c r="A29" s="17">
        <v>22737</v>
      </c>
      <c r="B29" s="18">
        <v>1.40086</v>
      </c>
    </row>
    <row r="30" spans="1:2" x14ac:dyDescent="0.25">
      <c r="A30" s="17">
        <v>22828</v>
      </c>
      <c r="B30" s="18">
        <v>1.28755</v>
      </c>
    </row>
    <row r="31" spans="1:2" x14ac:dyDescent="0.25">
      <c r="A31" s="17">
        <v>22920</v>
      </c>
      <c r="B31" s="18">
        <v>1.1764699999999999</v>
      </c>
    </row>
    <row r="32" spans="1:2" x14ac:dyDescent="0.25">
      <c r="A32" s="17">
        <v>23012</v>
      </c>
      <c r="B32" s="18">
        <v>1.1739599999999999</v>
      </c>
    </row>
    <row r="33" spans="1:2" x14ac:dyDescent="0.25">
      <c r="A33" s="17">
        <v>23102</v>
      </c>
      <c r="B33" s="18">
        <v>1.1689700000000001</v>
      </c>
    </row>
    <row r="34" spans="1:2" x14ac:dyDescent="0.25">
      <c r="A34" s="17">
        <v>23193</v>
      </c>
      <c r="B34" s="18">
        <v>1.27119</v>
      </c>
    </row>
    <row r="35" spans="1:2" x14ac:dyDescent="0.25">
      <c r="A35" s="17">
        <v>23285</v>
      </c>
      <c r="B35" s="18">
        <v>1.58562</v>
      </c>
    </row>
    <row r="36" spans="1:2" x14ac:dyDescent="0.25">
      <c r="A36" s="17">
        <v>23377</v>
      </c>
      <c r="B36" s="18">
        <v>1.89873</v>
      </c>
    </row>
    <row r="37" spans="1:2" x14ac:dyDescent="0.25">
      <c r="A37" s="17">
        <v>23468</v>
      </c>
      <c r="B37" s="18">
        <v>1.5756300000000001</v>
      </c>
    </row>
    <row r="38" spans="1:2" x14ac:dyDescent="0.25">
      <c r="A38" s="17">
        <v>23559</v>
      </c>
      <c r="B38" s="18">
        <v>1.3598300000000001</v>
      </c>
    </row>
    <row r="39" spans="1:2" x14ac:dyDescent="0.25">
      <c r="A39" s="17">
        <v>23651</v>
      </c>
      <c r="B39" s="18">
        <v>1.35276</v>
      </c>
    </row>
    <row r="40" spans="1:2" x14ac:dyDescent="0.25">
      <c r="A40" s="17">
        <v>23743</v>
      </c>
      <c r="B40" s="18">
        <v>1.24224</v>
      </c>
    </row>
    <row r="41" spans="1:2" x14ac:dyDescent="0.25">
      <c r="A41" s="17">
        <v>23833</v>
      </c>
      <c r="B41" s="18">
        <v>1.4477800000000001</v>
      </c>
    </row>
    <row r="42" spans="1:2" x14ac:dyDescent="0.25">
      <c r="A42" s="17">
        <v>23924</v>
      </c>
      <c r="B42" s="18">
        <v>1.3415900000000001</v>
      </c>
    </row>
    <row r="43" spans="1:2" x14ac:dyDescent="0.25">
      <c r="A43" s="17">
        <v>24016</v>
      </c>
      <c r="B43" s="18">
        <v>1.3347</v>
      </c>
    </row>
    <row r="44" spans="1:2" x14ac:dyDescent="0.25">
      <c r="A44" s="17">
        <v>24108</v>
      </c>
      <c r="B44" s="18">
        <v>1.4314899999999999</v>
      </c>
    </row>
    <row r="45" spans="1:2" x14ac:dyDescent="0.25">
      <c r="A45" s="17">
        <v>24198</v>
      </c>
      <c r="B45" s="18">
        <v>2.1406700000000001</v>
      </c>
    </row>
    <row r="46" spans="1:2" x14ac:dyDescent="0.25">
      <c r="A46" s="17">
        <v>24289</v>
      </c>
      <c r="B46" s="18">
        <v>2.95316</v>
      </c>
    </row>
    <row r="47" spans="1:2" x14ac:dyDescent="0.25">
      <c r="A47" s="17">
        <v>24381</v>
      </c>
      <c r="B47" s="18">
        <v>3.4447800000000002</v>
      </c>
    </row>
    <row r="48" spans="1:2" x14ac:dyDescent="0.25">
      <c r="A48" s="17">
        <v>24473</v>
      </c>
      <c r="B48" s="18">
        <v>3.5282300000000002</v>
      </c>
    </row>
    <row r="49" spans="1:2" x14ac:dyDescent="0.25">
      <c r="A49" s="17">
        <v>24563</v>
      </c>
      <c r="B49" s="18">
        <v>3.2934100000000002</v>
      </c>
    </row>
    <row r="50" spans="1:2" x14ac:dyDescent="0.25">
      <c r="A50" s="17">
        <v>24654</v>
      </c>
      <c r="B50" s="18">
        <v>3.4619200000000001</v>
      </c>
    </row>
    <row r="51" spans="1:2" x14ac:dyDescent="0.25">
      <c r="A51" s="17">
        <v>24746</v>
      </c>
      <c r="B51" s="18">
        <v>3.5259499999999999</v>
      </c>
    </row>
    <row r="52" spans="1:2" x14ac:dyDescent="0.25">
      <c r="A52" s="17">
        <v>24838</v>
      </c>
      <c r="B52" s="18">
        <v>4.1869500000000004</v>
      </c>
    </row>
    <row r="53" spans="1:2" x14ac:dyDescent="0.25">
      <c r="A53" s="17">
        <v>24929</v>
      </c>
      <c r="B53" s="18">
        <v>4.4444400000000002</v>
      </c>
    </row>
    <row r="54" spans="1:2" x14ac:dyDescent="0.25">
      <c r="A54" s="17">
        <v>25020</v>
      </c>
      <c r="B54" s="18">
        <v>4.7801099999999996</v>
      </c>
    </row>
    <row r="55" spans="1:2" x14ac:dyDescent="0.25">
      <c r="A55" s="17">
        <v>25112</v>
      </c>
      <c r="B55" s="18">
        <v>5.2034099999999999</v>
      </c>
    </row>
    <row r="56" spans="1:2" x14ac:dyDescent="0.25">
      <c r="A56" s="17">
        <v>25204</v>
      </c>
      <c r="B56" s="18">
        <v>5.3270999999999997</v>
      </c>
    </row>
    <row r="57" spans="1:2" x14ac:dyDescent="0.25">
      <c r="A57" s="17">
        <v>25294</v>
      </c>
      <c r="B57" s="18">
        <v>5.9204400000000001</v>
      </c>
    </row>
    <row r="58" spans="1:2" x14ac:dyDescent="0.25">
      <c r="A58" s="17">
        <v>25385</v>
      </c>
      <c r="B58" s="18">
        <v>5.9306599999999996</v>
      </c>
    </row>
    <row r="59" spans="1:2" x14ac:dyDescent="0.25">
      <c r="A59" s="17">
        <v>25477</v>
      </c>
      <c r="B59" s="18">
        <v>5.8453200000000001</v>
      </c>
    </row>
    <row r="60" spans="1:2" x14ac:dyDescent="0.25">
      <c r="A60" s="17">
        <v>25569</v>
      </c>
      <c r="B60" s="18">
        <v>6.0337199999999998</v>
      </c>
    </row>
    <row r="61" spans="1:2" x14ac:dyDescent="0.25">
      <c r="A61" s="17">
        <v>25659</v>
      </c>
      <c r="B61" s="18">
        <v>6.2882100000000003</v>
      </c>
    </row>
    <row r="62" spans="1:2" x14ac:dyDescent="0.25">
      <c r="A62" s="17">
        <v>25750</v>
      </c>
      <c r="B62" s="18">
        <v>6.2015500000000001</v>
      </c>
    </row>
    <row r="63" spans="1:2" x14ac:dyDescent="0.25">
      <c r="A63" s="17">
        <v>25842</v>
      </c>
      <c r="B63" s="18">
        <v>6.45709</v>
      </c>
    </row>
    <row r="64" spans="1:2" x14ac:dyDescent="0.25">
      <c r="A64" s="17">
        <v>25934</v>
      </c>
      <c r="B64" s="18">
        <v>5.8577399999999997</v>
      </c>
    </row>
    <row r="65" spans="1:2" x14ac:dyDescent="0.25">
      <c r="A65" s="17">
        <v>26024</v>
      </c>
      <c r="B65" s="18">
        <v>5.0123300000000004</v>
      </c>
    </row>
    <row r="66" spans="1:2" x14ac:dyDescent="0.25">
      <c r="A66" s="17">
        <v>26115</v>
      </c>
      <c r="B66" s="18">
        <v>4.5417699999999996</v>
      </c>
    </row>
    <row r="67" spans="1:2" x14ac:dyDescent="0.25">
      <c r="A67" s="17">
        <v>26207</v>
      </c>
      <c r="B67" s="18">
        <v>3.4317600000000001</v>
      </c>
    </row>
    <row r="68" spans="1:2" x14ac:dyDescent="0.25">
      <c r="A68" s="17">
        <v>26299</v>
      </c>
      <c r="B68" s="18">
        <v>3.32016</v>
      </c>
    </row>
    <row r="69" spans="1:2" x14ac:dyDescent="0.25">
      <c r="A69" s="17">
        <v>26390</v>
      </c>
      <c r="B69" s="18">
        <v>3.0516399999999999</v>
      </c>
    </row>
    <row r="70" spans="1:2" x14ac:dyDescent="0.25">
      <c r="A70" s="17">
        <v>26481</v>
      </c>
      <c r="B70" s="18">
        <v>2.9480200000000001</v>
      </c>
    </row>
    <row r="71" spans="1:2" x14ac:dyDescent="0.25">
      <c r="A71" s="17">
        <v>26573</v>
      </c>
      <c r="B71" s="18">
        <v>2.9321000000000002</v>
      </c>
    </row>
    <row r="72" spans="1:2" x14ac:dyDescent="0.25">
      <c r="A72" s="17">
        <v>26665</v>
      </c>
      <c r="B72" s="18">
        <v>2.8309099999999998</v>
      </c>
    </row>
    <row r="73" spans="1:2" x14ac:dyDescent="0.25">
      <c r="A73" s="17">
        <v>26755</v>
      </c>
      <c r="B73" s="18">
        <v>3.11314</v>
      </c>
    </row>
    <row r="74" spans="1:2" x14ac:dyDescent="0.25">
      <c r="A74" s="17">
        <v>26846</v>
      </c>
      <c r="B74" s="18">
        <v>3.3911099999999998</v>
      </c>
    </row>
    <row r="75" spans="1:2" x14ac:dyDescent="0.25">
      <c r="A75" s="17">
        <v>26938</v>
      </c>
      <c r="B75" s="18">
        <v>4.5727099999999998</v>
      </c>
    </row>
    <row r="76" spans="1:2" x14ac:dyDescent="0.25">
      <c r="A76" s="17">
        <v>27030</v>
      </c>
      <c r="B76" s="18">
        <v>5.4315499999999997</v>
      </c>
    </row>
    <row r="77" spans="1:2" x14ac:dyDescent="0.25">
      <c r="A77" s="17">
        <v>27120</v>
      </c>
      <c r="B77" s="18">
        <v>7.0692199999999996</v>
      </c>
    </row>
    <row r="78" spans="1:2" x14ac:dyDescent="0.25">
      <c r="A78" s="17">
        <v>27211</v>
      </c>
      <c r="B78" s="18">
        <v>9.6209900000000008</v>
      </c>
    </row>
    <row r="79" spans="1:2" x14ac:dyDescent="0.25">
      <c r="A79" s="17">
        <v>27303</v>
      </c>
      <c r="B79" s="18">
        <v>10.967739999999999</v>
      </c>
    </row>
    <row r="80" spans="1:2" x14ac:dyDescent="0.25">
      <c r="A80" s="17">
        <v>27395</v>
      </c>
      <c r="B80" s="18">
        <v>11.57375</v>
      </c>
    </row>
    <row r="81" spans="1:2" x14ac:dyDescent="0.25">
      <c r="A81" s="17">
        <v>27485</v>
      </c>
      <c r="B81" s="18">
        <v>10.45392</v>
      </c>
    </row>
    <row r="82" spans="1:2" x14ac:dyDescent="0.25">
      <c r="A82" s="17">
        <v>27576</v>
      </c>
      <c r="B82" s="18">
        <v>8.1781900000000007</v>
      </c>
    </row>
    <row r="83" spans="1:2" x14ac:dyDescent="0.25">
      <c r="A83" s="17">
        <v>27668</v>
      </c>
      <c r="B83" s="18">
        <v>6.91214</v>
      </c>
    </row>
    <row r="84" spans="1:2" x14ac:dyDescent="0.25">
      <c r="A84" s="17">
        <v>27760</v>
      </c>
      <c r="B84" s="18">
        <v>6.6413700000000002</v>
      </c>
    </row>
    <row r="85" spans="1:2" x14ac:dyDescent="0.25">
      <c r="A85" s="17">
        <v>27851</v>
      </c>
      <c r="B85" s="18">
        <v>6.4134500000000001</v>
      </c>
    </row>
    <row r="86" spans="1:2" x14ac:dyDescent="0.25">
      <c r="A86" s="17">
        <v>27942</v>
      </c>
      <c r="B86" s="18">
        <v>6.76091</v>
      </c>
    </row>
    <row r="87" spans="1:2" x14ac:dyDescent="0.25">
      <c r="A87" s="17">
        <v>28034</v>
      </c>
      <c r="B87" s="18">
        <v>6.4048299999999996</v>
      </c>
    </row>
    <row r="88" spans="1:2" x14ac:dyDescent="0.25">
      <c r="A88" s="17">
        <v>28126</v>
      </c>
      <c r="B88" s="18">
        <v>6.16845</v>
      </c>
    </row>
    <row r="89" spans="1:2" x14ac:dyDescent="0.25">
      <c r="A89" s="17">
        <v>28216</v>
      </c>
      <c r="B89" s="18">
        <v>6.4365100000000002</v>
      </c>
    </row>
    <row r="90" spans="1:2" x14ac:dyDescent="0.25">
      <c r="A90" s="17">
        <v>28307</v>
      </c>
      <c r="B90" s="18">
        <v>6.2176200000000001</v>
      </c>
    </row>
    <row r="91" spans="1:2" x14ac:dyDescent="0.25">
      <c r="A91" s="17">
        <v>28399</v>
      </c>
      <c r="B91" s="18">
        <v>6.1896599999999999</v>
      </c>
    </row>
    <row r="92" spans="1:2" x14ac:dyDescent="0.25">
      <c r="A92" s="17">
        <v>28491</v>
      </c>
      <c r="B92" s="18">
        <v>6.3128500000000001</v>
      </c>
    </row>
    <row r="93" spans="1:2" x14ac:dyDescent="0.25">
      <c r="A93" s="17">
        <v>28581</v>
      </c>
      <c r="B93" s="18">
        <v>6.7619600000000002</v>
      </c>
    </row>
    <row r="94" spans="1:2" x14ac:dyDescent="0.25">
      <c r="A94" s="17">
        <v>28672</v>
      </c>
      <c r="B94" s="18">
        <v>7.5338799999999999</v>
      </c>
    </row>
    <row r="95" spans="1:2" x14ac:dyDescent="0.25">
      <c r="A95" s="17">
        <v>28764</v>
      </c>
      <c r="B95" s="18">
        <v>8.4491999999999994</v>
      </c>
    </row>
    <row r="96" spans="1:2" x14ac:dyDescent="0.25">
      <c r="A96" s="17">
        <v>28856</v>
      </c>
      <c r="B96" s="18">
        <v>9.0383600000000008</v>
      </c>
    </row>
    <row r="97" spans="1:2" x14ac:dyDescent="0.25">
      <c r="A97" s="17">
        <v>28946</v>
      </c>
      <c r="B97" s="18">
        <v>9.3717799999999993</v>
      </c>
    </row>
    <row r="98" spans="1:2" x14ac:dyDescent="0.25">
      <c r="A98" s="17">
        <v>29037</v>
      </c>
      <c r="B98" s="18">
        <v>9.8286300000000004</v>
      </c>
    </row>
    <row r="99" spans="1:2" x14ac:dyDescent="0.25">
      <c r="A99" s="17">
        <v>29129</v>
      </c>
      <c r="B99" s="18">
        <v>10.700200000000001</v>
      </c>
    </row>
    <row r="100" spans="1:2" x14ac:dyDescent="0.25">
      <c r="A100" s="17">
        <v>29221</v>
      </c>
      <c r="B100" s="18">
        <v>12.192769999999999</v>
      </c>
    </row>
    <row r="101" spans="1:2" x14ac:dyDescent="0.25">
      <c r="A101" s="17">
        <v>29312</v>
      </c>
      <c r="B101" s="18">
        <v>13.27684</v>
      </c>
    </row>
    <row r="102" spans="1:2" x14ac:dyDescent="0.25">
      <c r="A102" s="17">
        <v>29403</v>
      </c>
      <c r="B102" s="18">
        <v>12.06976</v>
      </c>
    </row>
    <row r="103" spans="1:2" x14ac:dyDescent="0.25">
      <c r="A103" s="17">
        <v>29495</v>
      </c>
      <c r="B103" s="18">
        <v>12.160360000000001</v>
      </c>
    </row>
    <row r="104" spans="1:2" x14ac:dyDescent="0.25">
      <c r="A104" s="17">
        <v>29587</v>
      </c>
      <c r="B104" s="18">
        <v>10.695880000000001</v>
      </c>
    </row>
    <row r="105" spans="1:2" x14ac:dyDescent="0.25">
      <c r="A105" s="17">
        <v>29677</v>
      </c>
      <c r="B105" s="18">
        <v>9.4763099999999998</v>
      </c>
    </row>
    <row r="106" spans="1:2" x14ac:dyDescent="0.25">
      <c r="A106" s="17">
        <v>29768</v>
      </c>
      <c r="B106" s="18">
        <v>11.506959999999999</v>
      </c>
    </row>
    <row r="107" spans="1:2" x14ac:dyDescent="0.25">
      <c r="A107" s="17">
        <v>29860</v>
      </c>
      <c r="B107" s="18">
        <v>10.246230000000001</v>
      </c>
    </row>
    <row r="108" spans="1:2" x14ac:dyDescent="0.25">
      <c r="A108" s="17">
        <v>29952</v>
      </c>
      <c r="B108" s="18">
        <v>9.0415200000000002</v>
      </c>
    </row>
    <row r="109" spans="1:2" x14ac:dyDescent="0.25">
      <c r="A109" s="17">
        <v>30042</v>
      </c>
      <c r="B109" s="18">
        <v>8.6560400000000008</v>
      </c>
    </row>
    <row r="110" spans="1:2" x14ac:dyDescent="0.25">
      <c r="A110" s="17">
        <v>30133</v>
      </c>
      <c r="B110" s="18">
        <v>6.8674299999999997</v>
      </c>
    </row>
    <row r="111" spans="1:2" x14ac:dyDescent="0.25">
      <c r="A111" s="17">
        <v>30225</v>
      </c>
      <c r="B111" s="18">
        <v>5.1873199999999997</v>
      </c>
    </row>
    <row r="112" spans="1:2" x14ac:dyDescent="0.25">
      <c r="A112" s="17">
        <v>30317</v>
      </c>
      <c r="B112" s="18">
        <v>4.5551599999999999</v>
      </c>
    </row>
    <row r="113" spans="1:2" x14ac:dyDescent="0.25">
      <c r="A113" s="17">
        <v>30407</v>
      </c>
      <c r="B113" s="18">
        <v>3.6687599999999998</v>
      </c>
    </row>
    <row r="114" spans="1:2" x14ac:dyDescent="0.25">
      <c r="A114" s="17">
        <v>30498</v>
      </c>
      <c r="B114" s="18">
        <v>3.2302399999999998</v>
      </c>
    </row>
    <row r="115" spans="1:2" x14ac:dyDescent="0.25">
      <c r="A115" s="17">
        <v>30590</v>
      </c>
      <c r="B115" s="18">
        <v>4.2123299999999997</v>
      </c>
    </row>
    <row r="116" spans="1:2" x14ac:dyDescent="0.25">
      <c r="A116" s="17">
        <v>30682</v>
      </c>
      <c r="B116" s="18">
        <v>5.0034000000000001</v>
      </c>
    </row>
    <row r="117" spans="1:2" x14ac:dyDescent="0.25">
      <c r="A117" s="17">
        <v>30773</v>
      </c>
      <c r="B117" s="18">
        <v>5.2578399999999998</v>
      </c>
    </row>
    <row r="118" spans="1:2" x14ac:dyDescent="0.25">
      <c r="A118" s="17">
        <v>30864</v>
      </c>
      <c r="B118" s="18">
        <v>5.2596499999999997</v>
      </c>
    </row>
    <row r="119" spans="1:2" x14ac:dyDescent="0.25">
      <c r="A119" s="17">
        <v>30956</v>
      </c>
      <c r="B119" s="18">
        <v>4.9622099999999998</v>
      </c>
    </row>
    <row r="120" spans="1:2" x14ac:dyDescent="0.25">
      <c r="A120" s="17">
        <v>31048</v>
      </c>
      <c r="B120" s="18">
        <v>4.6677499999999998</v>
      </c>
    </row>
    <row r="121" spans="1:2" x14ac:dyDescent="0.25">
      <c r="A121" s="17">
        <v>31138</v>
      </c>
      <c r="B121" s="18">
        <v>4.4828700000000001</v>
      </c>
    </row>
    <row r="122" spans="1:2" x14ac:dyDescent="0.25">
      <c r="A122" s="17">
        <v>31229</v>
      </c>
      <c r="B122" s="18">
        <v>4.1113200000000001</v>
      </c>
    </row>
    <row r="123" spans="1:2" x14ac:dyDescent="0.25">
      <c r="A123" s="17">
        <v>31321</v>
      </c>
      <c r="B123" s="18">
        <v>4.2579799999999999</v>
      </c>
    </row>
    <row r="124" spans="1:2" x14ac:dyDescent="0.25">
      <c r="A124" s="17">
        <v>31413</v>
      </c>
      <c r="B124" s="18">
        <v>4.2427999999999999</v>
      </c>
    </row>
    <row r="125" spans="1:2" x14ac:dyDescent="0.25">
      <c r="A125" s="17">
        <v>31503</v>
      </c>
      <c r="B125" s="18">
        <v>4.01471</v>
      </c>
    </row>
    <row r="126" spans="1:2" x14ac:dyDescent="0.25">
      <c r="A126" s="17">
        <v>31594</v>
      </c>
      <c r="B126" s="18">
        <v>4.0704700000000003</v>
      </c>
    </row>
    <row r="127" spans="1:2" x14ac:dyDescent="0.25">
      <c r="A127" s="17">
        <v>31686</v>
      </c>
      <c r="B127" s="18">
        <v>3.8738700000000001</v>
      </c>
    </row>
    <row r="128" spans="1:2" x14ac:dyDescent="0.25">
      <c r="A128" s="17">
        <v>31778</v>
      </c>
      <c r="B128" s="18">
        <v>3.59477</v>
      </c>
    </row>
    <row r="129" spans="1:2" x14ac:dyDescent="0.25">
      <c r="A129" s="17">
        <v>31868</v>
      </c>
      <c r="B129" s="18">
        <v>3.9776099999999999</v>
      </c>
    </row>
    <row r="130" spans="1:2" x14ac:dyDescent="0.25">
      <c r="A130" s="17">
        <v>31959</v>
      </c>
      <c r="B130" s="18">
        <v>3.9696400000000001</v>
      </c>
    </row>
    <row r="131" spans="1:2" x14ac:dyDescent="0.25">
      <c r="A131" s="17">
        <v>32051</v>
      </c>
      <c r="B131" s="18">
        <v>4.1630500000000001</v>
      </c>
    </row>
    <row r="132" spans="1:2" x14ac:dyDescent="0.25">
      <c r="A132" s="17">
        <v>32143</v>
      </c>
      <c r="B132" s="18">
        <v>4.3303700000000003</v>
      </c>
    </row>
    <row r="133" spans="1:2" x14ac:dyDescent="0.25">
      <c r="A133" s="17">
        <v>32234</v>
      </c>
      <c r="B133" s="18">
        <v>4.3355100000000002</v>
      </c>
    </row>
    <row r="134" spans="1:2" x14ac:dyDescent="0.25">
      <c r="A134" s="17">
        <v>32325</v>
      </c>
      <c r="B134" s="18">
        <v>4.5199299999999996</v>
      </c>
    </row>
    <row r="135" spans="1:2" x14ac:dyDescent="0.25">
      <c r="A135" s="17">
        <v>32417</v>
      </c>
      <c r="B135" s="18">
        <v>4.5795199999999996</v>
      </c>
    </row>
    <row r="136" spans="1:2" x14ac:dyDescent="0.25">
      <c r="A136" s="17">
        <v>32509</v>
      </c>
      <c r="B136" s="18">
        <v>4.6729000000000003</v>
      </c>
    </row>
    <row r="137" spans="1:2" x14ac:dyDescent="0.25">
      <c r="A137" s="17">
        <v>32599</v>
      </c>
      <c r="B137" s="18">
        <v>4.5355800000000004</v>
      </c>
    </row>
    <row r="138" spans="1:2" x14ac:dyDescent="0.25">
      <c r="A138" s="17">
        <v>32690</v>
      </c>
      <c r="B138" s="18">
        <v>4.37819</v>
      </c>
    </row>
    <row r="139" spans="1:2" x14ac:dyDescent="0.25">
      <c r="A139" s="17">
        <v>32782</v>
      </c>
      <c r="B139" s="18">
        <v>4.3789800000000003</v>
      </c>
    </row>
    <row r="140" spans="1:2" x14ac:dyDescent="0.25">
      <c r="A140" s="17">
        <v>32874</v>
      </c>
      <c r="B140" s="18">
        <v>4.5955899999999996</v>
      </c>
    </row>
    <row r="141" spans="1:2" x14ac:dyDescent="0.25">
      <c r="A141" s="17">
        <v>32964</v>
      </c>
      <c r="B141" s="18">
        <v>4.8324199999999999</v>
      </c>
    </row>
    <row r="142" spans="1:2" x14ac:dyDescent="0.25">
      <c r="A142" s="17">
        <v>33055</v>
      </c>
      <c r="B142" s="18">
        <v>5.3782800000000002</v>
      </c>
    </row>
    <row r="143" spans="1:2" x14ac:dyDescent="0.25">
      <c r="A143" s="17">
        <v>33147</v>
      </c>
      <c r="B143" s="18">
        <v>5.3140099999999997</v>
      </c>
    </row>
    <row r="144" spans="1:2" x14ac:dyDescent="0.25">
      <c r="A144" s="17">
        <v>33239</v>
      </c>
      <c r="B144" s="18">
        <v>5.4983700000000004</v>
      </c>
    </row>
    <row r="145" spans="1:2" x14ac:dyDescent="0.25">
      <c r="A145" s="17">
        <v>33329</v>
      </c>
      <c r="B145" s="18">
        <v>5.0805499999999997</v>
      </c>
    </row>
    <row r="146" spans="1:2" x14ac:dyDescent="0.25">
      <c r="A146" s="17">
        <v>33420</v>
      </c>
      <c r="B146" s="18">
        <v>4.6642200000000003</v>
      </c>
    </row>
    <row r="147" spans="1:2" x14ac:dyDescent="0.25">
      <c r="A147" s="17">
        <v>33512</v>
      </c>
      <c r="B147" s="18">
        <v>4.4423000000000004</v>
      </c>
    </row>
    <row r="148" spans="1:2" x14ac:dyDescent="0.25">
      <c r="A148" s="17">
        <v>33604</v>
      </c>
      <c r="B148" s="18">
        <v>3.8553099999999998</v>
      </c>
    </row>
    <row r="149" spans="1:2" x14ac:dyDescent="0.25">
      <c r="A149" s="17">
        <v>33695</v>
      </c>
      <c r="B149" s="18">
        <v>3.8207499999999999</v>
      </c>
    </row>
    <row r="150" spans="1:2" x14ac:dyDescent="0.25">
      <c r="A150" s="17">
        <v>33786</v>
      </c>
      <c r="B150" s="18">
        <v>3.4997699999999998</v>
      </c>
    </row>
    <row r="151" spans="1:2" x14ac:dyDescent="0.25">
      <c r="A151" s="17">
        <v>33878</v>
      </c>
      <c r="B151" s="18">
        <v>3.4674100000000001</v>
      </c>
    </row>
    <row r="152" spans="1:2" x14ac:dyDescent="0.25">
      <c r="A152" s="17">
        <v>33970</v>
      </c>
      <c r="B152" s="18">
        <v>3.4601299999999999</v>
      </c>
    </row>
    <row r="153" spans="1:2" x14ac:dyDescent="0.25">
      <c r="A153" s="17">
        <v>34060</v>
      </c>
      <c r="B153" s="18">
        <v>3.4302600000000001</v>
      </c>
    </row>
    <row r="154" spans="1:2" x14ac:dyDescent="0.25">
      <c r="A154" s="17">
        <v>34151</v>
      </c>
      <c r="B154" s="18">
        <v>3.2461700000000002</v>
      </c>
    </row>
    <row r="155" spans="1:2" x14ac:dyDescent="0.25">
      <c r="A155" s="17">
        <v>34243</v>
      </c>
      <c r="B155" s="18">
        <v>3.1277900000000001</v>
      </c>
    </row>
    <row r="156" spans="1:2" x14ac:dyDescent="0.25">
      <c r="A156" s="17">
        <v>34335</v>
      </c>
      <c r="B156" s="18">
        <v>2.90144</v>
      </c>
    </row>
    <row r="157" spans="1:2" x14ac:dyDescent="0.25">
      <c r="A157" s="17">
        <v>34425</v>
      </c>
      <c r="B157" s="18">
        <v>2.7454399999999999</v>
      </c>
    </row>
    <row r="158" spans="1:2" x14ac:dyDescent="0.25">
      <c r="A158" s="17">
        <v>34516</v>
      </c>
      <c r="B158" s="18">
        <v>2.9039299999999999</v>
      </c>
    </row>
    <row r="159" spans="1:2" x14ac:dyDescent="0.25">
      <c r="A159" s="17">
        <v>34608</v>
      </c>
      <c r="B159" s="18">
        <v>2.7513000000000001</v>
      </c>
    </row>
    <row r="160" spans="1:2" x14ac:dyDescent="0.25">
      <c r="A160" s="17">
        <v>34700</v>
      </c>
      <c r="B160" s="18">
        <v>2.9487700000000001</v>
      </c>
    </row>
    <row r="161" spans="1:2" x14ac:dyDescent="0.25">
      <c r="A161" s="17">
        <v>34790</v>
      </c>
      <c r="B161" s="18">
        <v>3.0782400000000001</v>
      </c>
    </row>
    <row r="162" spans="1:2" x14ac:dyDescent="0.25">
      <c r="A162" s="17">
        <v>34881</v>
      </c>
      <c r="B162" s="18">
        <v>2.99173</v>
      </c>
    </row>
    <row r="163" spans="1:2" x14ac:dyDescent="0.25">
      <c r="A163" s="17">
        <v>34973</v>
      </c>
      <c r="B163" s="18">
        <v>3.05714</v>
      </c>
    </row>
    <row r="164" spans="1:2" x14ac:dyDescent="0.25">
      <c r="A164" s="17">
        <v>35065</v>
      </c>
      <c r="B164" s="18">
        <v>2.8852199999999999</v>
      </c>
    </row>
    <row r="165" spans="1:2" x14ac:dyDescent="0.25">
      <c r="A165" s="17">
        <v>35156</v>
      </c>
      <c r="B165" s="18">
        <v>2.6545000000000001</v>
      </c>
    </row>
    <row r="166" spans="1:2" x14ac:dyDescent="0.25">
      <c r="A166" s="17">
        <v>35247</v>
      </c>
      <c r="B166" s="18">
        <v>2.637</v>
      </c>
    </row>
    <row r="167" spans="1:2" x14ac:dyDescent="0.25">
      <c r="A167" s="17">
        <v>35339</v>
      </c>
      <c r="B167" s="18">
        <v>2.5777399999999999</v>
      </c>
    </row>
    <row r="168" spans="1:2" x14ac:dyDescent="0.25">
      <c r="A168" s="17">
        <v>35431</v>
      </c>
      <c r="B168" s="18">
        <v>2.4791699999999999</v>
      </c>
    </row>
    <row r="169" spans="1:2" x14ac:dyDescent="0.25">
      <c r="A169" s="17">
        <v>35521</v>
      </c>
      <c r="B169" s="18">
        <v>2.5252500000000002</v>
      </c>
    </row>
    <row r="170" spans="1:2" x14ac:dyDescent="0.25">
      <c r="A170" s="17">
        <v>35612</v>
      </c>
      <c r="B170" s="18">
        <v>2.3083100000000001</v>
      </c>
    </row>
    <row r="171" spans="1:2" x14ac:dyDescent="0.25">
      <c r="A171" s="17">
        <v>35704</v>
      </c>
      <c r="B171" s="18">
        <v>2.2337500000000001</v>
      </c>
    </row>
    <row r="172" spans="1:2" x14ac:dyDescent="0.25">
      <c r="A172" s="17">
        <v>35796</v>
      </c>
      <c r="B172" s="18">
        <v>2.2605599999999999</v>
      </c>
    </row>
    <row r="173" spans="1:2" x14ac:dyDescent="0.25">
      <c r="A173" s="17">
        <v>35886</v>
      </c>
      <c r="B173" s="18">
        <v>2.1871900000000002</v>
      </c>
    </row>
    <row r="174" spans="1:2" x14ac:dyDescent="0.25">
      <c r="A174" s="17">
        <v>35977</v>
      </c>
      <c r="B174" s="18">
        <v>2.35433</v>
      </c>
    </row>
    <row r="175" spans="1:2" x14ac:dyDescent="0.25">
      <c r="A175" s="17">
        <v>36069</v>
      </c>
      <c r="B175" s="18">
        <v>2.3410099999999998</v>
      </c>
    </row>
    <row r="176" spans="1:2" x14ac:dyDescent="0.25">
      <c r="A176" s="17">
        <v>36161</v>
      </c>
      <c r="B176" s="18">
        <v>2.1718099999999998</v>
      </c>
    </row>
    <row r="177" spans="1:2" x14ac:dyDescent="0.25">
      <c r="A177" s="17">
        <v>36251</v>
      </c>
      <c r="B177" s="18">
        <v>2.0825300000000002</v>
      </c>
    </row>
    <row r="178" spans="1:2" x14ac:dyDescent="0.25">
      <c r="A178" s="17">
        <v>36342</v>
      </c>
      <c r="B178" s="18">
        <v>2.0126499999999998</v>
      </c>
    </row>
    <row r="179" spans="1:2" x14ac:dyDescent="0.25">
      <c r="A179" s="17">
        <v>36434</v>
      </c>
      <c r="B179" s="18">
        <v>2.0205899999999999</v>
      </c>
    </row>
    <row r="180" spans="1:2" x14ac:dyDescent="0.25">
      <c r="A180" s="17">
        <v>36526</v>
      </c>
      <c r="B180" s="18">
        <v>2.2395100000000001</v>
      </c>
    </row>
    <row r="181" spans="1:2" x14ac:dyDescent="0.25">
      <c r="A181" s="17">
        <v>36617</v>
      </c>
      <c r="B181" s="18">
        <v>2.3989400000000001</v>
      </c>
    </row>
    <row r="182" spans="1:2" x14ac:dyDescent="0.25">
      <c r="A182" s="17">
        <v>36708</v>
      </c>
      <c r="B182" s="18">
        <v>2.5366399999999998</v>
      </c>
    </row>
    <row r="183" spans="1:2" x14ac:dyDescent="0.25">
      <c r="A183" s="17">
        <v>36800</v>
      </c>
      <c r="B183" s="18">
        <v>2.5784799999999999</v>
      </c>
    </row>
    <row r="184" spans="1:2" x14ac:dyDescent="0.25">
      <c r="A184" s="17">
        <v>36892</v>
      </c>
      <c r="B184" s="18">
        <v>2.6545399999999999</v>
      </c>
    </row>
    <row r="185" spans="1:2" x14ac:dyDescent="0.25">
      <c r="A185" s="17">
        <v>36982</v>
      </c>
      <c r="B185" s="18">
        <v>2.6378900000000001</v>
      </c>
    </row>
    <row r="186" spans="1:2" x14ac:dyDescent="0.25">
      <c r="A186" s="17">
        <v>37073</v>
      </c>
      <c r="B186" s="18">
        <v>2.6571400000000001</v>
      </c>
    </row>
    <row r="187" spans="1:2" x14ac:dyDescent="0.25">
      <c r="A187" s="17">
        <v>37165</v>
      </c>
      <c r="B187" s="18">
        <v>2.7140300000000002</v>
      </c>
    </row>
    <row r="188" spans="1:2" x14ac:dyDescent="0.25">
      <c r="A188" s="17">
        <v>37257</v>
      </c>
      <c r="B188" s="18">
        <v>2.53165</v>
      </c>
    </row>
    <row r="189" spans="1:2" x14ac:dyDescent="0.25">
      <c r="A189" s="17">
        <v>37347</v>
      </c>
      <c r="B189" s="18">
        <v>2.42631</v>
      </c>
    </row>
    <row r="190" spans="1:2" x14ac:dyDescent="0.25">
      <c r="A190" s="17">
        <v>37438</v>
      </c>
      <c r="B190" s="18">
        <v>2.2670499999999998</v>
      </c>
    </row>
    <row r="191" spans="1:2" x14ac:dyDescent="0.25">
      <c r="A191" s="17">
        <v>37530</v>
      </c>
      <c r="B191" s="18">
        <v>2.0571000000000002</v>
      </c>
    </row>
    <row r="192" spans="1:2" x14ac:dyDescent="0.25">
      <c r="A192" s="17">
        <v>37622</v>
      </c>
      <c r="B192" s="18">
        <v>1.83422</v>
      </c>
    </row>
    <row r="193" spans="1:2" x14ac:dyDescent="0.25">
      <c r="A193" s="17">
        <v>37712</v>
      </c>
      <c r="B193" s="18">
        <v>1.49149</v>
      </c>
    </row>
    <row r="194" spans="1:2" x14ac:dyDescent="0.25">
      <c r="A194" s="17">
        <v>37803</v>
      </c>
      <c r="B194" s="18">
        <v>1.3614900000000001</v>
      </c>
    </row>
    <row r="195" spans="1:2" x14ac:dyDescent="0.25">
      <c r="A195" s="17">
        <v>37895</v>
      </c>
      <c r="B195" s="18">
        <v>1.16421</v>
      </c>
    </row>
    <row r="196" spans="1:2" x14ac:dyDescent="0.25">
      <c r="A196" s="17">
        <v>37987</v>
      </c>
      <c r="B196" s="18">
        <v>1.3162499999999999</v>
      </c>
    </row>
    <row r="197" spans="1:2" x14ac:dyDescent="0.25">
      <c r="A197" s="17">
        <v>38078</v>
      </c>
      <c r="B197" s="18">
        <v>1.78077</v>
      </c>
    </row>
    <row r="198" spans="1:2" x14ac:dyDescent="0.25">
      <c r="A198" s="17">
        <v>38169</v>
      </c>
      <c r="B198" s="18">
        <v>1.80816</v>
      </c>
    </row>
    <row r="199" spans="1:2" x14ac:dyDescent="0.25">
      <c r="A199" s="17">
        <v>38261</v>
      </c>
      <c r="B199" s="18">
        <v>2.1642000000000001</v>
      </c>
    </row>
    <row r="200" spans="1:2" x14ac:dyDescent="0.25">
      <c r="A200" s="17">
        <v>38353</v>
      </c>
      <c r="B200" s="18">
        <v>2.30769</v>
      </c>
    </row>
    <row r="201" spans="1:2" x14ac:dyDescent="0.25">
      <c r="A201" s="17">
        <v>38443</v>
      </c>
      <c r="B201" s="18">
        <v>2.1403099999999999</v>
      </c>
    </row>
    <row r="202" spans="1:2" x14ac:dyDescent="0.25">
      <c r="A202" s="17">
        <v>38534</v>
      </c>
      <c r="B202" s="18">
        <v>2.0466799999999998</v>
      </c>
    </row>
    <row r="203" spans="1:2" x14ac:dyDescent="0.25">
      <c r="A203" s="17">
        <v>38626</v>
      </c>
      <c r="B203" s="18">
        <v>2.10155</v>
      </c>
    </row>
    <row r="204" spans="1:2" x14ac:dyDescent="0.25">
      <c r="A204" s="17">
        <v>38718</v>
      </c>
      <c r="B204" s="18">
        <v>2.1052599999999999</v>
      </c>
    </row>
    <row r="205" spans="1:2" x14ac:dyDescent="0.25">
      <c r="A205" s="17">
        <v>38808</v>
      </c>
      <c r="B205" s="18">
        <v>2.4613299999999998</v>
      </c>
    </row>
    <row r="206" spans="1:2" x14ac:dyDescent="0.25">
      <c r="A206" s="17">
        <v>38899</v>
      </c>
      <c r="B206" s="18">
        <v>2.8178399999999999</v>
      </c>
    </row>
    <row r="207" spans="1:2" x14ac:dyDescent="0.25">
      <c r="A207" s="17">
        <v>38991</v>
      </c>
      <c r="B207" s="18">
        <v>2.6675399999999998</v>
      </c>
    </row>
    <row r="208" spans="1:2" x14ac:dyDescent="0.25">
      <c r="A208" s="17">
        <v>39083</v>
      </c>
      <c r="B208" s="18">
        <v>2.6269</v>
      </c>
    </row>
    <row r="209" spans="1:2" x14ac:dyDescent="0.25">
      <c r="A209" s="17">
        <v>39173</v>
      </c>
      <c r="B209" s="18">
        <v>2.2881</v>
      </c>
    </row>
    <row r="210" spans="1:2" x14ac:dyDescent="0.25">
      <c r="A210" s="17">
        <v>39264</v>
      </c>
      <c r="B210" s="18">
        <v>2.1193</v>
      </c>
    </row>
    <row r="211" spans="1:2" x14ac:dyDescent="0.25">
      <c r="A211" s="17">
        <v>39356</v>
      </c>
      <c r="B211" s="18">
        <v>2.3103400000000001</v>
      </c>
    </row>
    <row r="212" spans="1:2" x14ac:dyDescent="0.25">
      <c r="A212" s="17">
        <v>39448</v>
      </c>
      <c r="B212" s="18">
        <v>2.38809</v>
      </c>
    </row>
    <row r="213" spans="1:2" x14ac:dyDescent="0.25">
      <c r="A213" s="17">
        <v>39539</v>
      </c>
      <c r="B213" s="18">
        <v>2.3362500000000002</v>
      </c>
    </row>
    <row r="214" spans="1:2" x14ac:dyDescent="0.25">
      <c r="A214" s="17">
        <v>39630</v>
      </c>
      <c r="B214" s="18">
        <v>2.4666700000000001</v>
      </c>
    </row>
    <row r="215" spans="1:2" x14ac:dyDescent="0.25">
      <c r="A215" s="17">
        <v>39722</v>
      </c>
      <c r="B215" s="18">
        <v>1.9995099999999999</v>
      </c>
    </row>
    <row r="216" spans="1:2" x14ac:dyDescent="0.25">
      <c r="A216" s="17">
        <v>39814</v>
      </c>
      <c r="B216" s="18">
        <v>1.75369</v>
      </c>
    </row>
    <row r="217" spans="1:2" x14ac:dyDescent="0.25">
      <c r="A217" s="17">
        <v>39904</v>
      </c>
      <c r="B217" s="18">
        <v>1.82999</v>
      </c>
    </row>
    <row r="218" spans="1:2" x14ac:dyDescent="0.25">
      <c r="A218" s="17">
        <v>39995</v>
      </c>
      <c r="B218" s="18">
        <v>1.48027</v>
      </c>
    </row>
    <row r="219" spans="1:2" x14ac:dyDescent="0.25">
      <c r="A219" s="17">
        <v>40087</v>
      </c>
      <c r="B219" s="18">
        <v>1.7502200000000001</v>
      </c>
    </row>
    <row r="220" spans="1:2" x14ac:dyDescent="0.25">
      <c r="A220" s="17">
        <v>40179</v>
      </c>
      <c r="B220" s="18">
        <v>1.34009</v>
      </c>
    </row>
    <row r="221" spans="1:2" x14ac:dyDescent="0.25">
      <c r="A221" s="17">
        <v>40269</v>
      </c>
      <c r="B221" s="18">
        <v>0.95260999999999996</v>
      </c>
    </row>
    <row r="222" spans="1:2" x14ac:dyDescent="0.25">
      <c r="A222" s="17">
        <v>40360</v>
      </c>
      <c r="B222" s="18">
        <v>0.89634000000000003</v>
      </c>
    </row>
    <row r="223" spans="1:2" x14ac:dyDescent="0.25">
      <c r="A223" s="17">
        <v>40452</v>
      </c>
      <c r="B223" s="18">
        <v>0.64556999999999998</v>
      </c>
    </row>
    <row r="224" spans="1:2" x14ac:dyDescent="0.25">
      <c r="A224" s="17">
        <v>40544</v>
      </c>
      <c r="B224" s="18">
        <v>1.10595</v>
      </c>
    </row>
    <row r="225" spans="1:2" x14ac:dyDescent="0.25">
      <c r="A225" s="17">
        <v>40634</v>
      </c>
      <c r="B225" s="18">
        <v>1.4511799999999999</v>
      </c>
    </row>
    <row r="226" spans="1:2" x14ac:dyDescent="0.25">
      <c r="A226" s="17">
        <v>40725</v>
      </c>
      <c r="B226" s="18">
        <v>1.89818</v>
      </c>
    </row>
    <row r="227" spans="1:2" x14ac:dyDescent="0.25">
      <c r="A227" s="17">
        <v>40817</v>
      </c>
      <c r="B227" s="18">
        <v>2.1743199999999998</v>
      </c>
    </row>
    <row r="228" spans="1:2" x14ac:dyDescent="0.25">
      <c r="A228" s="17">
        <v>40909</v>
      </c>
      <c r="B228" s="18">
        <v>2.2284799999999998</v>
      </c>
    </row>
    <row r="229" spans="1:2" x14ac:dyDescent="0.25">
      <c r="A229" s="17">
        <v>41000</v>
      </c>
      <c r="B229" s="18">
        <v>2.2528999999999999</v>
      </c>
    </row>
    <row r="230" spans="1:2" x14ac:dyDescent="0.25">
      <c r="A230" s="17">
        <v>41091</v>
      </c>
      <c r="B230" s="18">
        <v>2.0177299999999998</v>
      </c>
    </row>
    <row r="231" spans="1:2" x14ac:dyDescent="0.25">
      <c r="A231" s="17">
        <v>41183</v>
      </c>
      <c r="B231" s="18">
        <v>1.9490000000000001</v>
      </c>
    </row>
    <row r="232" spans="1:2" x14ac:dyDescent="0.25">
      <c r="A232" s="17">
        <v>41275</v>
      </c>
      <c r="B232" s="18">
        <v>1.9291700000000001</v>
      </c>
    </row>
    <row r="233" spans="1:2" x14ac:dyDescent="0.25">
      <c r="A233" s="17">
        <v>41365</v>
      </c>
      <c r="B233" s="18">
        <v>1.6613500000000001</v>
      </c>
    </row>
    <row r="234" spans="1:2" x14ac:dyDescent="0.25">
      <c r="A234" s="17">
        <v>41456</v>
      </c>
      <c r="B234" s="18">
        <v>1.74478</v>
      </c>
    </row>
    <row r="235" spans="1:2" x14ac:dyDescent="0.25">
      <c r="A235" s="17">
        <v>41548</v>
      </c>
      <c r="B235" s="18">
        <v>1.72315</v>
      </c>
    </row>
    <row r="236" spans="1:2" x14ac:dyDescent="0.25">
      <c r="A236" s="17">
        <v>41640</v>
      </c>
      <c r="B236" s="18">
        <v>1.6025100000000001</v>
      </c>
    </row>
    <row r="237" spans="1:2" x14ac:dyDescent="0.25">
      <c r="A237" s="17">
        <v>41730</v>
      </c>
      <c r="B237" s="18">
        <v>1.8965099999999999</v>
      </c>
    </row>
    <row r="238" spans="1:2" x14ac:dyDescent="0.25">
      <c r="A238" s="17">
        <v>41821</v>
      </c>
      <c r="B238" s="18">
        <v>1.7740400000000001</v>
      </c>
    </row>
    <row r="239" spans="1:2" x14ac:dyDescent="0.25">
      <c r="A239" s="17">
        <v>41913</v>
      </c>
      <c r="B239" s="18">
        <v>1.7271000000000001</v>
      </c>
    </row>
    <row r="240" spans="1:2" x14ac:dyDescent="0.25">
      <c r="A240" s="17">
        <v>42005</v>
      </c>
      <c r="B240" s="18">
        <v>1.68842</v>
      </c>
    </row>
    <row r="241" spans="1:2" x14ac:dyDescent="0.25">
      <c r="A241" s="17">
        <v>42095</v>
      </c>
      <c r="B241" s="18">
        <v>1.7769999999999999</v>
      </c>
    </row>
    <row r="242" spans="1:2" x14ac:dyDescent="0.25">
      <c r="A242" s="17">
        <v>42186</v>
      </c>
      <c r="B242" s="18">
        <v>1.8608100000000001</v>
      </c>
    </row>
    <row r="243" spans="1:2" x14ac:dyDescent="0.25">
      <c r="A243" s="17">
        <v>42278</v>
      </c>
      <c r="B243" s="18">
        <v>1.9942</v>
      </c>
    </row>
    <row r="244" spans="1:2" x14ac:dyDescent="0.25">
      <c r="A244" s="17">
        <v>42370</v>
      </c>
      <c r="B244" s="18">
        <v>2.2123200000000001</v>
      </c>
    </row>
    <row r="245" spans="1:2" x14ac:dyDescent="0.25">
      <c r="A245" s="17">
        <v>42461</v>
      </c>
      <c r="B245" s="18">
        <v>2.1845300000000001</v>
      </c>
    </row>
    <row r="246" spans="1:2" x14ac:dyDescent="0.25">
      <c r="A246" s="17">
        <v>42552</v>
      </c>
      <c r="B246" s="18">
        <v>2.2194400000000001</v>
      </c>
    </row>
    <row r="247" spans="1:2" x14ac:dyDescent="0.25">
      <c r="A247" s="17">
        <v>42644</v>
      </c>
      <c r="B247" s="18">
        <v>2.18045</v>
      </c>
    </row>
    <row r="248" spans="1:2" x14ac:dyDescent="0.25">
      <c r="A248" s="17">
        <v>42736</v>
      </c>
      <c r="B248" s="18">
        <v>2.13348</v>
      </c>
    </row>
    <row r="249" spans="1:2" x14ac:dyDescent="0.25">
      <c r="A249" s="17">
        <v>42826</v>
      </c>
      <c r="B249" s="18">
        <v>1.79192</v>
      </c>
    </row>
    <row r="250" spans="1:2" x14ac:dyDescent="0.25">
      <c r="A250" s="17">
        <v>42917</v>
      </c>
      <c r="B250" s="18">
        <v>1.6899599999999999</v>
      </c>
    </row>
    <row r="251" spans="1:2" x14ac:dyDescent="0.25">
      <c r="A251" s="17">
        <v>43009</v>
      </c>
      <c r="B251" s="18">
        <v>1.7687999999999999</v>
      </c>
    </row>
    <row r="252" spans="1:2" x14ac:dyDescent="0.25">
      <c r="A252" s="17">
        <v>43101</v>
      </c>
      <c r="B252" s="18">
        <v>1.9073599999999999</v>
      </c>
    </row>
    <row r="253" spans="1:2" x14ac:dyDescent="0.25">
      <c r="A253" s="17">
        <v>43191</v>
      </c>
      <c r="B253" s="18">
        <v>2.22098</v>
      </c>
    </row>
    <row r="254" spans="1:2" x14ac:dyDescent="0.25">
      <c r="A254" s="17">
        <v>43282</v>
      </c>
      <c r="B254" s="18">
        <v>2.2593999999999999</v>
      </c>
    </row>
    <row r="255" spans="1:2" x14ac:dyDescent="0.25">
      <c r="A255" s="17">
        <v>43374</v>
      </c>
      <c r="B255" s="18">
        <v>2.1920000000000002</v>
      </c>
    </row>
    <row r="256" spans="1:2" x14ac:dyDescent="0.25">
      <c r="A256" s="17">
        <v>43466</v>
      </c>
      <c r="B256" s="18">
        <v>2.0906400000000001</v>
      </c>
    </row>
    <row r="257" spans="1:2" x14ac:dyDescent="0.25">
      <c r="A257" s="17">
        <v>43556</v>
      </c>
      <c r="B257" s="18">
        <v>2.0744099999999999</v>
      </c>
    </row>
    <row r="258" spans="1:2" x14ac:dyDescent="0.25">
      <c r="A258" s="17">
        <v>43647</v>
      </c>
      <c r="B258" s="18">
        <v>2.3078500000000002</v>
      </c>
    </row>
    <row r="259" spans="1:2" x14ac:dyDescent="0.25">
      <c r="A259" s="17">
        <v>43739</v>
      </c>
      <c r="B259" s="18">
        <v>2.2933500000000002</v>
      </c>
    </row>
    <row r="260" spans="1:2" x14ac:dyDescent="0.25">
      <c r="A260" s="17">
        <v>43831</v>
      </c>
      <c r="B260" s="18">
        <v>2.2432799999999999</v>
      </c>
    </row>
    <row r="261" spans="1:2" x14ac:dyDescent="0.25">
      <c r="A261" s="17">
        <v>43922</v>
      </c>
      <c r="B261" s="18">
        <v>1.28952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9"/>
  <sheetViews>
    <sheetView topLeftCell="A9" workbookViewId="0">
      <selection activeCell="B28" sqref="B28"/>
    </sheetView>
  </sheetViews>
  <sheetFormatPr defaultRowHeight="15" x14ac:dyDescent="0.25"/>
  <cols>
    <col min="1" max="1" width="33.28515625" bestFit="1" customWidth="1"/>
    <col min="2" max="2" width="34.42578125" customWidth="1"/>
    <col min="5" max="5" width="10.42578125" customWidth="1"/>
  </cols>
  <sheetData>
    <row r="1" spans="1:9" x14ac:dyDescent="0.25">
      <c r="A1" s="19" t="s">
        <v>0</v>
      </c>
      <c r="B1" s="19"/>
      <c r="E1" s="22" t="s">
        <v>0</v>
      </c>
      <c r="F1" s="22"/>
    </row>
    <row r="2" spans="1:9" x14ac:dyDescent="0.25">
      <c r="A2" s="19" t="s">
        <v>1</v>
      </c>
      <c r="B2" s="19"/>
      <c r="E2" s="22" t="s">
        <v>1</v>
      </c>
      <c r="F2" s="22"/>
    </row>
    <row r="3" spans="1:9" x14ac:dyDescent="0.25">
      <c r="A3" s="19" t="s">
        <v>2</v>
      </c>
      <c r="B3" s="19"/>
      <c r="E3" s="22" t="s">
        <v>2</v>
      </c>
      <c r="F3" s="22"/>
    </row>
    <row r="4" spans="1:9" x14ac:dyDescent="0.25">
      <c r="A4" s="19" t="s">
        <v>3</v>
      </c>
      <c r="B4" s="19"/>
      <c r="E4" s="22" t="s">
        <v>3</v>
      </c>
      <c r="F4" s="22"/>
    </row>
    <row r="5" spans="1:9" x14ac:dyDescent="0.25">
      <c r="A5" s="19" t="s">
        <v>4</v>
      </c>
      <c r="B5" s="19"/>
      <c r="E5" s="22" t="s">
        <v>4</v>
      </c>
      <c r="F5" s="22"/>
    </row>
    <row r="6" spans="1:9" x14ac:dyDescent="0.25">
      <c r="A6" s="19" t="s">
        <v>5</v>
      </c>
      <c r="B6" s="19"/>
      <c r="E6" s="22" t="s">
        <v>5</v>
      </c>
      <c r="F6" s="22"/>
    </row>
    <row r="8" spans="1:9" x14ac:dyDescent="0.25">
      <c r="A8" s="19" t="s">
        <v>23</v>
      </c>
      <c r="B8" s="19" t="s">
        <v>24</v>
      </c>
      <c r="E8" s="22" t="s">
        <v>25</v>
      </c>
      <c r="F8" s="22" t="s">
        <v>26</v>
      </c>
    </row>
    <row r="10" spans="1:9" x14ac:dyDescent="0.25">
      <c r="A10" s="19" t="s">
        <v>8</v>
      </c>
      <c r="B10" s="19"/>
      <c r="E10" s="22" t="s">
        <v>8</v>
      </c>
      <c r="F10" s="22"/>
      <c r="I10" t="s">
        <v>27</v>
      </c>
    </row>
    <row r="11" spans="1:9" x14ac:dyDescent="0.25">
      <c r="A11" s="19" t="s">
        <v>9</v>
      </c>
      <c r="B11" s="19" t="s">
        <v>23</v>
      </c>
      <c r="E11" s="22" t="s">
        <v>9</v>
      </c>
      <c r="F11" s="22" t="s">
        <v>25</v>
      </c>
    </row>
    <row r="12" spans="1:9" x14ac:dyDescent="0.25">
      <c r="A12" s="20">
        <v>17899</v>
      </c>
      <c r="B12" s="21">
        <v>2103.6134273494349</v>
      </c>
      <c r="E12" s="23">
        <v>17899</v>
      </c>
      <c r="F12" s="24">
        <v>2105.5619999999999</v>
      </c>
      <c r="I12">
        <f>LN(F12/B12)</f>
        <v>9.2586912728920409E-4</v>
      </c>
    </row>
    <row r="13" spans="1:9" x14ac:dyDescent="0.25">
      <c r="A13" s="20">
        <v>17989</v>
      </c>
      <c r="B13" s="21">
        <v>2131.5925133195465</v>
      </c>
      <c r="E13" s="23">
        <v>17989</v>
      </c>
      <c r="F13" s="24">
        <v>2098.38</v>
      </c>
      <c r="I13">
        <f t="shared" ref="I13:I76" si="0">LN(F13/B13)</f>
        <v>-1.570374074535506E-2</v>
      </c>
    </row>
    <row r="14" spans="1:9" x14ac:dyDescent="0.25">
      <c r="A14" s="20">
        <v>18080</v>
      </c>
      <c r="B14" s="21">
        <v>2160.7551984608081</v>
      </c>
      <c r="E14" s="23">
        <v>18080</v>
      </c>
      <c r="F14" s="24">
        <v>2120.0439999999999</v>
      </c>
      <c r="I14">
        <f t="shared" si="0"/>
        <v>-1.902094632164111E-2</v>
      </c>
    </row>
    <row r="15" spans="1:9" x14ac:dyDescent="0.25">
      <c r="A15" s="20">
        <v>18172</v>
      </c>
      <c r="B15" s="21">
        <v>2188.6851003591828</v>
      </c>
      <c r="E15" s="23">
        <v>18172</v>
      </c>
      <c r="F15" s="24">
        <v>2102.2510000000002</v>
      </c>
      <c r="I15">
        <f t="shared" si="0"/>
        <v>-4.0292277303198509E-2</v>
      </c>
    </row>
    <row r="16" spans="1:9" x14ac:dyDescent="0.25">
      <c r="A16" s="20">
        <v>18264</v>
      </c>
      <c r="B16" s="21">
        <v>2218.3318590485096</v>
      </c>
      <c r="E16" s="23">
        <v>18264</v>
      </c>
      <c r="F16" s="24">
        <v>2184.8719999999998</v>
      </c>
      <c r="I16">
        <f t="shared" si="0"/>
        <v>-1.5198252991631274E-2</v>
      </c>
    </row>
    <row r="17" spans="1:9" x14ac:dyDescent="0.25">
      <c r="A17" s="20">
        <v>18354</v>
      </c>
      <c r="B17" s="21">
        <v>2248.2089230217989</v>
      </c>
      <c r="E17" s="23">
        <v>18354</v>
      </c>
      <c r="F17" s="24">
        <v>2251.5070000000001</v>
      </c>
      <c r="I17">
        <f t="shared" si="0"/>
        <v>1.4659047927555572E-3</v>
      </c>
    </row>
    <row r="18" spans="1:9" x14ac:dyDescent="0.25">
      <c r="A18" s="20">
        <v>18445</v>
      </c>
      <c r="B18" s="21">
        <v>2278.2349351418648</v>
      </c>
      <c r="E18" s="23">
        <v>18445</v>
      </c>
      <c r="F18" s="24">
        <v>2338.5140000000001</v>
      </c>
      <c r="I18">
        <f t="shared" si="0"/>
        <v>2.6114693006564986E-2</v>
      </c>
    </row>
    <row r="19" spans="1:9" x14ac:dyDescent="0.25">
      <c r="A19" s="20">
        <v>18537</v>
      </c>
      <c r="B19" s="21">
        <v>2309.5507724658187</v>
      </c>
      <c r="E19" s="23">
        <v>18537</v>
      </c>
      <c r="F19" s="24">
        <v>2383.2910000000002</v>
      </c>
      <c r="I19">
        <f t="shared" si="0"/>
        <v>3.1429270814506582E-2</v>
      </c>
    </row>
    <row r="20" spans="1:9" x14ac:dyDescent="0.25">
      <c r="A20" s="20">
        <v>18629</v>
      </c>
      <c r="B20" s="21">
        <v>2341.352816113415</v>
      </c>
      <c r="E20" s="23">
        <v>18629</v>
      </c>
      <c r="F20" s="24">
        <v>2415.66</v>
      </c>
      <c r="I20">
        <f t="shared" si="0"/>
        <v>3.1243652829530899E-2</v>
      </c>
    </row>
    <row r="21" spans="1:9" x14ac:dyDescent="0.25">
      <c r="A21" s="20">
        <v>18719</v>
      </c>
      <c r="B21" s="21">
        <v>2373.190945452192</v>
      </c>
      <c r="E21" s="23">
        <v>18719</v>
      </c>
      <c r="F21" s="24">
        <v>2457.5169999999998</v>
      </c>
      <c r="I21">
        <f t="shared" si="0"/>
        <v>3.4916050552174407E-2</v>
      </c>
    </row>
    <row r="22" spans="1:9" x14ac:dyDescent="0.25">
      <c r="A22" s="20">
        <v>18810</v>
      </c>
      <c r="B22" s="21">
        <v>2406.3196488155809</v>
      </c>
      <c r="E22" s="23">
        <v>18810</v>
      </c>
      <c r="F22" s="24">
        <v>2508.1660000000002</v>
      </c>
      <c r="I22">
        <f t="shared" si="0"/>
        <v>4.1453345180719969E-2</v>
      </c>
    </row>
    <row r="23" spans="1:9" x14ac:dyDescent="0.25">
      <c r="A23" s="20">
        <v>18902</v>
      </c>
      <c r="B23" s="21">
        <v>2440.7409074263041</v>
      </c>
      <c r="E23" s="23">
        <v>18902</v>
      </c>
      <c r="F23" s="24">
        <v>2513.69</v>
      </c>
      <c r="I23">
        <f t="shared" si="0"/>
        <v>2.9450149300680403E-2</v>
      </c>
    </row>
    <row r="24" spans="1:9" x14ac:dyDescent="0.25">
      <c r="A24" s="20">
        <v>18994</v>
      </c>
      <c r="B24" s="21">
        <v>2475.4291963481651</v>
      </c>
      <c r="E24" s="23">
        <v>18994</v>
      </c>
      <c r="F24" s="24">
        <v>2540.5500000000002</v>
      </c>
      <c r="I24">
        <f t="shared" si="0"/>
        <v>2.5966799370762319E-2</v>
      </c>
    </row>
    <row r="25" spans="1:9" x14ac:dyDescent="0.25">
      <c r="A25" s="20">
        <v>19085</v>
      </c>
      <c r="B25" s="21">
        <v>2511.3737656916805</v>
      </c>
      <c r="E25" s="23">
        <v>19085</v>
      </c>
      <c r="F25" s="24">
        <v>2546.0219999999999</v>
      </c>
      <c r="I25">
        <f t="shared" si="0"/>
        <v>1.3702220674375787E-2</v>
      </c>
    </row>
    <row r="26" spans="1:9" x14ac:dyDescent="0.25">
      <c r="A26" s="20">
        <v>19176</v>
      </c>
      <c r="B26" s="21">
        <v>2544.6585756654895</v>
      </c>
      <c r="E26" s="23">
        <v>19176</v>
      </c>
      <c r="F26" s="24">
        <v>2564.4009999999998</v>
      </c>
      <c r="I26">
        <f t="shared" si="0"/>
        <v>7.7284370275456571E-3</v>
      </c>
    </row>
    <row r="27" spans="1:9" x14ac:dyDescent="0.25">
      <c r="A27" s="20">
        <v>19268</v>
      </c>
      <c r="B27" s="21">
        <v>2575.9092869643828</v>
      </c>
      <c r="E27" s="23">
        <v>19268</v>
      </c>
      <c r="F27" s="24">
        <v>2648.6210000000001</v>
      </c>
      <c r="I27">
        <f t="shared" si="0"/>
        <v>2.7836534262036909E-2</v>
      </c>
    </row>
    <row r="28" spans="1:9" x14ac:dyDescent="0.25">
      <c r="A28" s="20">
        <v>19360</v>
      </c>
      <c r="B28" s="21">
        <v>2604.0469725547209</v>
      </c>
      <c r="E28" s="23">
        <v>19360</v>
      </c>
      <c r="F28" s="24">
        <v>2697.855</v>
      </c>
      <c r="I28">
        <f t="shared" si="0"/>
        <v>3.5390250028502719E-2</v>
      </c>
    </row>
    <row r="29" spans="1:9" x14ac:dyDescent="0.25">
      <c r="A29" s="20">
        <v>19450</v>
      </c>
      <c r="B29" s="21">
        <v>2630.3051450675157</v>
      </c>
      <c r="E29" s="23">
        <v>19450</v>
      </c>
      <c r="F29" s="24">
        <v>2718.7089999999998</v>
      </c>
      <c r="I29">
        <f t="shared" si="0"/>
        <v>3.3057271081551945E-2</v>
      </c>
    </row>
    <row r="30" spans="1:9" x14ac:dyDescent="0.25">
      <c r="A30" s="20">
        <v>19541</v>
      </c>
      <c r="B30" s="21">
        <v>2653.7955397773208</v>
      </c>
      <c r="E30" s="23">
        <v>19541</v>
      </c>
      <c r="F30" s="24">
        <v>2703.4110000000001</v>
      </c>
      <c r="I30">
        <f t="shared" si="0"/>
        <v>1.8523414583584186E-2</v>
      </c>
    </row>
    <row r="31" spans="1:9" x14ac:dyDescent="0.25">
      <c r="A31" s="20">
        <v>19633</v>
      </c>
      <c r="B31" s="21">
        <v>2674.8021183820933</v>
      </c>
      <c r="E31" s="23">
        <v>19633</v>
      </c>
      <c r="F31" s="24">
        <v>2662.482</v>
      </c>
      <c r="I31">
        <f t="shared" si="0"/>
        <v>-4.6166327258152099E-3</v>
      </c>
    </row>
    <row r="32" spans="1:9" x14ac:dyDescent="0.25">
      <c r="A32" s="20">
        <v>19725</v>
      </c>
      <c r="B32" s="21">
        <v>2694.5245387380401</v>
      </c>
      <c r="E32" s="23">
        <v>19725</v>
      </c>
      <c r="F32" s="24">
        <v>2649.7550000000001</v>
      </c>
      <c r="I32">
        <f t="shared" si="0"/>
        <v>-1.6754582428767359E-2</v>
      </c>
    </row>
    <row r="33" spans="1:9" x14ac:dyDescent="0.25">
      <c r="A33" s="20">
        <v>19815</v>
      </c>
      <c r="B33" s="21">
        <v>2712.3092799777169</v>
      </c>
      <c r="E33" s="23">
        <v>19815</v>
      </c>
      <c r="F33" s="24">
        <v>2652.643</v>
      </c>
      <c r="I33">
        <f t="shared" si="0"/>
        <v>-2.2243903408485075E-2</v>
      </c>
    </row>
    <row r="34" spans="1:9" x14ac:dyDescent="0.25">
      <c r="A34" s="20">
        <v>19906</v>
      </c>
      <c r="B34" s="21">
        <v>2729.0952989352209</v>
      </c>
      <c r="E34" s="23">
        <v>19906</v>
      </c>
      <c r="F34" s="24">
        <v>2682.6010000000001</v>
      </c>
      <c r="I34">
        <f t="shared" si="0"/>
        <v>-1.7183315684407837E-2</v>
      </c>
    </row>
    <row r="35" spans="1:9" x14ac:dyDescent="0.25">
      <c r="A35" s="20">
        <v>19998</v>
      </c>
      <c r="B35" s="21">
        <v>2746.324560834194</v>
      </c>
      <c r="E35" s="23">
        <v>19998</v>
      </c>
      <c r="F35" s="24">
        <v>2735.0909999999999</v>
      </c>
      <c r="I35">
        <f t="shared" si="0"/>
        <v>-4.0987866862311892E-3</v>
      </c>
    </row>
    <row r="36" spans="1:9" x14ac:dyDescent="0.25">
      <c r="A36" s="20">
        <v>20090</v>
      </c>
      <c r="B36" s="21">
        <v>2763.0007152354247</v>
      </c>
      <c r="E36" s="23">
        <v>20090</v>
      </c>
      <c r="F36" s="24">
        <v>2813.212</v>
      </c>
      <c r="I36">
        <f t="shared" si="0"/>
        <v>1.8009586244489395E-2</v>
      </c>
    </row>
    <row r="37" spans="1:9" x14ac:dyDescent="0.25">
      <c r="A37" s="20">
        <v>20180</v>
      </c>
      <c r="B37" s="21">
        <v>2780.7990157743579</v>
      </c>
      <c r="E37" s="23">
        <v>20180</v>
      </c>
      <c r="F37" s="24">
        <v>2858.9879999999998</v>
      </c>
      <c r="I37">
        <f t="shared" si="0"/>
        <v>2.7729413906868169E-2</v>
      </c>
    </row>
    <row r="38" spans="1:9" x14ac:dyDescent="0.25">
      <c r="A38" s="20">
        <v>20271</v>
      </c>
      <c r="B38" s="21">
        <v>2798.3327976648065</v>
      </c>
      <c r="E38" s="23">
        <v>20271</v>
      </c>
      <c r="F38" s="24">
        <v>2897.598</v>
      </c>
      <c r="I38">
        <f t="shared" si="0"/>
        <v>3.4858307483134454E-2</v>
      </c>
    </row>
    <row r="39" spans="1:9" x14ac:dyDescent="0.25">
      <c r="A39" s="20">
        <v>20363</v>
      </c>
      <c r="B39" s="21">
        <v>2816.519739410116</v>
      </c>
      <c r="E39" s="23">
        <v>20363</v>
      </c>
      <c r="F39" s="24">
        <v>2914.9929999999999</v>
      </c>
      <c r="I39">
        <f t="shared" si="0"/>
        <v>3.4365430609986425E-2</v>
      </c>
    </row>
    <row r="40" spans="1:9" x14ac:dyDescent="0.25">
      <c r="A40" s="20">
        <v>20455</v>
      </c>
      <c r="B40" s="21">
        <v>2835.0014310104189</v>
      </c>
      <c r="E40" s="23">
        <v>20455</v>
      </c>
      <c r="F40" s="24">
        <v>2903.6709999999998</v>
      </c>
      <c r="I40">
        <f t="shared" si="0"/>
        <v>2.3933356588337819E-2</v>
      </c>
    </row>
    <row r="41" spans="1:9" x14ac:dyDescent="0.25">
      <c r="A41" s="20">
        <v>20546</v>
      </c>
      <c r="B41" s="21">
        <v>2853.3033085656407</v>
      </c>
      <c r="E41" s="23">
        <v>20546</v>
      </c>
      <c r="F41" s="24">
        <v>2927.665</v>
      </c>
      <c r="I41">
        <f t="shared" si="0"/>
        <v>2.5727798253922518E-2</v>
      </c>
    </row>
    <row r="42" spans="1:9" x14ac:dyDescent="0.25">
      <c r="A42" s="20">
        <v>20637</v>
      </c>
      <c r="B42" s="21">
        <v>2872.4887247979109</v>
      </c>
      <c r="E42" s="23">
        <v>20637</v>
      </c>
      <c r="F42" s="24">
        <v>2925.0349999999999</v>
      </c>
      <c r="I42">
        <f t="shared" si="0"/>
        <v>1.8127640913785183E-2</v>
      </c>
    </row>
    <row r="43" spans="1:9" x14ac:dyDescent="0.25">
      <c r="A43" s="20">
        <v>20729</v>
      </c>
      <c r="B43" s="21">
        <v>2892.5414138321821</v>
      </c>
      <c r="E43" s="23">
        <v>20729</v>
      </c>
      <c r="F43" s="24">
        <v>2973.1790000000001</v>
      </c>
      <c r="I43">
        <f t="shared" si="0"/>
        <v>2.7496253103641333E-2</v>
      </c>
    </row>
    <row r="44" spans="1:9" x14ac:dyDescent="0.25">
      <c r="A44" s="20">
        <v>20821</v>
      </c>
      <c r="B44" s="21">
        <v>2914.1036234585467</v>
      </c>
      <c r="E44" s="23">
        <v>20821</v>
      </c>
      <c r="F44" s="24">
        <v>2992.2190000000001</v>
      </c>
      <c r="I44">
        <f t="shared" si="0"/>
        <v>2.6452984924569947E-2</v>
      </c>
    </row>
    <row r="45" spans="1:9" x14ac:dyDescent="0.25">
      <c r="A45" s="20">
        <v>20911</v>
      </c>
      <c r="B45" s="21">
        <v>2936.8961630925323</v>
      </c>
      <c r="E45" s="23">
        <v>20911</v>
      </c>
      <c r="F45" s="24">
        <v>2985.663</v>
      </c>
      <c r="I45">
        <f t="shared" si="0"/>
        <v>1.6468535895230424E-2</v>
      </c>
    </row>
    <row r="46" spans="1:9" x14ac:dyDescent="0.25">
      <c r="A46" s="20">
        <v>21002</v>
      </c>
      <c r="B46" s="21">
        <v>2960.6031457766899</v>
      </c>
      <c r="E46" s="23">
        <v>21002</v>
      </c>
      <c r="F46" s="24">
        <v>3014.9189999999999</v>
      </c>
      <c r="I46">
        <f t="shared" si="0"/>
        <v>1.8179951102913979E-2</v>
      </c>
    </row>
    <row r="47" spans="1:9" x14ac:dyDescent="0.25">
      <c r="A47" s="20">
        <v>21094</v>
      </c>
      <c r="B47" s="21">
        <v>2985.3348621316386</v>
      </c>
      <c r="E47" s="23">
        <v>21094</v>
      </c>
      <c r="F47" s="24">
        <v>2983.7269999999999</v>
      </c>
      <c r="I47">
        <f t="shared" si="0"/>
        <v>-5.3873195073648669E-4</v>
      </c>
    </row>
    <row r="48" spans="1:9" x14ac:dyDescent="0.25">
      <c r="A48" s="20">
        <v>21186</v>
      </c>
      <c r="B48" s="21">
        <v>3010.1680613150511</v>
      </c>
      <c r="E48" s="23">
        <v>21186</v>
      </c>
      <c r="F48" s="24">
        <v>2906.2739999999999</v>
      </c>
      <c r="I48">
        <f t="shared" si="0"/>
        <v>-3.5124063142095943E-2</v>
      </c>
    </row>
    <row r="49" spans="1:9" x14ac:dyDescent="0.25">
      <c r="A49" s="20">
        <v>21276</v>
      </c>
      <c r="B49" s="21">
        <v>3035.9203586491662</v>
      </c>
      <c r="E49" s="23">
        <v>21276</v>
      </c>
      <c r="F49" s="24">
        <v>2925.3789999999999</v>
      </c>
      <c r="I49">
        <f t="shared" si="0"/>
        <v>-3.7090581920731523E-2</v>
      </c>
    </row>
    <row r="50" spans="1:9" x14ac:dyDescent="0.25">
      <c r="A50" s="20">
        <v>21367</v>
      </c>
      <c r="B50" s="21">
        <v>3062.0059246549072</v>
      </c>
      <c r="E50" s="23">
        <v>21367</v>
      </c>
      <c r="F50" s="24">
        <v>2993.0680000000002</v>
      </c>
      <c r="I50">
        <f t="shared" si="0"/>
        <v>-2.2771283838990311E-2</v>
      </c>
    </row>
    <row r="51" spans="1:9" x14ac:dyDescent="0.25">
      <c r="A51" s="20">
        <v>21459</v>
      </c>
      <c r="B51" s="21">
        <v>3089.4314742066199</v>
      </c>
      <c r="E51" s="23">
        <v>21459</v>
      </c>
      <c r="F51" s="24">
        <v>3063.085</v>
      </c>
      <c r="I51">
        <f t="shared" si="0"/>
        <v>-8.564507014784473E-3</v>
      </c>
    </row>
    <row r="52" spans="1:9" x14ac:dyDescent="0.25">
      <c r="A52" s="20">
        <v>21551</v>
      </c>
      <c r="B52" s="21">
        <v>3117.2830494653304</v>
      </c>
      <c r="E52" s="23">
        <v>21551</v>
      </c>
      <c r="F52" s="24">
        <v>3121.9360000000001</v>
      </c>
      <c r="I52">
        <f t="shared" si="0"/>
        <v>1.4915172429014441E-3</v>
      </c>
    </row>
    <row r="53" spans="1:9" x14ac:dyDescent="0.25">
      <c r="A53" s="20">
        <v>21641</v>
      </c>
      <c r="B53" s="21">
        <v>3146.0539875575128</v>
      </c>
      <c r="E53" s="23">
        <v>21641</v>
      </c>
      <c r="F53" s="24">
        <v>3192.38</v>
      </c>
      <c r="I53">
        <f t="shared" si="0"/>
        <v>1.4617754933651436E-2</v>
      </c>
    </row>
    <row r="54" spans="1:9" x14ac:dyDescent="0.25">
      <c r="A54" s="20">
        <v>21732</v>
      </c>
      <c r="B54" s="21">
        <v>3176.7980322407238</v>
      </c>
      <c r="E54" s="23">
        <v>21732</v>
      </c>
      <c r="F54" s="24">
        <v>3194.6529999999998</v>
      </c>
      <c r="I54">
        <f t="shared" si="0"/>
        <v>5.6046933133846871E-3</v>
      </c>
    </row>
    <row r="55" spans="1:9" x14ac:dyDescent="0.25">
      <c r="A55" s="20">
        <v>21824</v>
      </c>
      <c r="B55" s="21">
        <v>3208.0961968113411</v>
      </c>
      <c r="E55" s="23">
        <v>21824</v>
      </c>
      <c r="F55" s="24">
        <v>3203.759</v>
      </c>
      <c r="I55">
        <f t="shared" si="0"/>
        <v>-1.3528681917245125E-3</v>
      </c>
    </row>
    <row r="56" spans="1:9" x14ac:dyDescent="0.25">
      <c r="A56" s="20">
        <v>21916</v>
      </c>
      <c r="B56" s="21">
        <v>3240.5569819606285</v>
      </c>
      <c r="E56" s="23">
        <v>21916</v>
      </c>
      <c r="F56" s="24">
        <v>3275.7570000000001</v>
      </c>
      <c r="I56">
        <f t="shared" si="0"/>
        <v>1.080376437319621E-2</v>
      </c>
    </row>
    <row r="57" spans="1:9" x14ac:dyDescent="0.25">
      <c r="A57" s="20">
        <v>22007</v>
      </c>
      <c r="B57" s="21">
        <v>3273.0357672975879</v>
      </c>
      <c r="E57" s="23">
        <v>22007</v>
      </c>
      <c r="F57" s="24">
        <v>3258.0880000000002</v>
      </c>
      <c r="I57">
        <f t="shared" si="0"/>
        <v>-4.5774031942247585E-3</v>
      </c>
    </row>
    <row r="58" spans="1:9" x14ac:dyDescent="0.25">
      <c r="A58" s="20">
        <v>22098</v>
      </c>
      <c r="B58" s="21">
        <v>3305.9678301042277</v>
      </c>
      <c r="E58" s="23">
        <v>22098</v>
      </c>
      <c r="F58" s="24">
        <v>3274.029</v>
      </c>
      <c r="I58">
        <f t="shared" si="0"/>
        <v>-9.7079320143393395E-3</v>
      </c>
    </row>
    <row r="59" spans="1:9" x14ac:dyDescent="0.25">
      <c r="A59" s="20">
        <v>22190</v>
      </c>
      <c r="B59" s="21">
        <v>3338.8400839437413</v>
      </c>
      <c r="E59" s="23">
        <v>22190</v>
      </c>
      <c r="F59" s="24">
        <v>3232.009</v>
      </c>
      <c r="I59">
        <f t="shared" si="0"/>
        <v>-3.2519541108054106E-2</v>
      </c>
    </row>
    <row r="60" spans="1:9" x14ac:dyDescent="0.25">
      <c r="A60" s="20">
        <v>22282</v>
      </c>
      <c r="B60" s="21">
        <v>3372.3481721134308</v>
      </c>
      <c r="E60" s="23">
        <v>22282</v>
      </c>
      <c r="F60" s="24">
        <v>3253.826</v>
      </c>
      <c r="I60">
        <f t="shared" si="0"/>
        <v>-3.577775398012524E-2</v>
      </c>
    </row>
    <row r="61" spans="1:9" x14ac:dyDescent="0.25">
      <c r="A61" s="20">
        <v>22372</v>
      </c>
      <c r="B61" s="21">
        <v>3405.1980985224941</v>
      </c>
      <c r="E61" s="23">
        <v>22372</v>
      </c>
      <c r="F61" s="24">
        <v>3309.0590000000002</v>
      </c>
      <c r="I61">
        <f t="shared" si="0"/>
        <v>-2.8639257682859801E-2</v>
      </c>
    </row>
    <row r="62" spans="1:9" x14ac:dyDescent="0.25">
      <c r="A62" s="20">
        <v>22463</v>
      </c>
      <c r="B62" s="21">
        <v>3439.5582726808398</v>
      </c>
      <c r="E62" s="23">
        <v>22463</v>
      </c>
      <c r="F62" s="24">
        <v>3372.5810000000001</v>
      </c>
      <c r="I62">
        <f t="shared" si="0"/>
        <v>-1.9664727433437407E-2</v>
      </c>
    </row>
    <row r="63" spans="1:9" x14ac:dyDescent="0.25">
      <c r="A63" s="20">
        <v>22555</v>
      </c>
      <c r="B63" s="21">
        <v>3474.2461410045839</v>
      </c>
      <c r="E63" s="23">
        <v>22555</v>
      </c>
      <c r="F63" s="24">
        <v>3438.721</v>
      </c>
      <c r="I63">
        <f t="shared" si="0"/>
        <v>-1.0277917717827033E-2</v>
      </c>
    </row>
    <row r="64" spans="1:9" x14ac:dyDescent="0.25">
      <c r="A64" s="20">
        <v>22647</v>
      </c>
      <c r="B64" s="21">
        <v>3510.0321060600295</v>
      </c>
      <c r="E64" s="23">
        <v>22647</v>
      </c>
      <c r="F64" s="24">
        <v>3500.0540000000001</v>
      </c>
      <c r="I64">
        <f t="shared" si="0"/>
        <v>-2.8467875138127249E-3</v>
      </c>
    </row>
    <row r="65" spans="1:9" x14ac:dyDescent="0.25">
      <c r="A65" s="20">
        <v>22737</v>
      </c>
      <c r="B65" s="21">
        <v>3546.7368099466498</v>
      </c>
      <c r="E65" s="23">
        <v>22737</v>
      </c>
      <c r="F65" s="24">
        <v>3531.683</v>
      </c>
      <c r="I65">
        <f t="shared" si="0"/>
        <v>-4.2534444259304293E-3</v>
      </c>
    </row>
    <row r="66" spans="1:9" x14ac:dyDescent="0.25">
      <c r="A66" s="20">
        <v>22828</v>
      </c>
      <c r="B66" s="21">
        <v>3584.3706512822246</v>
      </c>
      <c r="E66" s="23">
        <v>22828</v>
      </c>
      <c r="F66" s="24">
        <v>3575.07</v>
      </c>
      <c r="I66">
        <f t="shared" si="0"/>
        <v>-2.5981517180335835E-3</v>
      </c>
    </row>
    <row r="67" spans="1:9" x14ac:dyDescent="0.25">
      <c r="A67" s="20">
        <v>22920</v>
      </c>
      <c r="B67" s="21">
        <v>3622.7107205057641</v>
      </c>
      <c r="E67" s="23">
        <v>22920</v>
      </c>
      <c r="F67" s="24">
        <v>3586.8270000000002</v>
      </c>
      <c r="I67">
        <f t="shared" si="0"/>
        <v>-9.954595764143221E-3</v>
      </c>
    </row>
    <row r="68" spans="1:9" x14ac:dyDescent="0.25">
      <c r="A68" s="20">
        <v>23012</v>
      </c>
      <c r="B68" s="21">
        <v>3661.5805871047451</v>
      </c>
      <c r="E68" s="23">
        <v>23012</v>
      </c>
      <c r="F68" s="24">
        <v>3625.9810000000002</v>
      </c>
      <c r="I68">
        <f t="shared" si="0"/>
        <v>-9.7700362060854241E-3</v>
      </c>
    </row>
    <row r="69" spans="1:9" x14ac:dyDescent="0.25">
      <c r="A69" s="20">
        <v>23102</v>
      </c>
      <c r="B69" s="21">
        <v>3701.2983398576957</v>
      </c>
      <c r="E69" s="23">
        <v>23102</v>
      </c>
      <c r="F69" s="24">
        <v>3666.6689999999999</v>
      </c>
      <c r="I69">
        <f t="shared" si="0"/>
        <v>-9.4000402687849961E-3</v>
      </c>
    </row>
    <row r="70" spans="1:9" x14ac:dyDescent="0.25">
      <c r="A70" s="20">
        <v>23193</v>
      </c>
      <c r="B70" s="21">
        <v>3741.7583335250974</v>
      </c>
      <c r="E70" s="23">
        <v>23193</v>
      </c>
      <c r="F70" s="24">
        <v>3747.2779999999998</v>
      </c>
      <c r="I70">
        <f t="shared" si="0"/>
        <v>1.4740661491127408E-3</v>
      </c>
    </row>
    <row r="71" spans="1:9" x14ac:dyDescent="0.25">
      <c r="A71" s="20">
        <v>23285</v>
      </c>
      <c r="B71" s="21">
        <v>3783.0325481280879</v>
      </c>
      <c r="E71" s="23">
        <v>23285</v>
      </c>
      <c r="F71" s="24">
        <v>3771.8449999999998</v>
      </c>
      <c r="I71">
        <f t="shared" si="0"/>
        <v>-2.9616777332209438E-3</v>
      </c>
    </row>
    <row r="72" spans="1:9" x14ac:dyDescent="0.25">
      <c r="A72" s="20">
        <v>23377</v>
      </c>
      <c r="B72" s="21">
        <v>3824.3935774133852</v>
      </c>
      <c r="E72" s="23">
        <v>23377</v>
      </c>
      <c r="F72" s="24">
        <v>3851.366</v>
      </c>
      <c r="I72">
        <f t="shared" si="0"/>
        <v>7.0279777093180604E-3</v>
      </c>
    </row>
    <row r="73" spans="1:9" x14ac:dyDescent="0.25">
      <c r="A73" s="20">
        <v>23468</v>
      </c>
      <c r="B73" s="21">
        <v>3866.7394088435326</v>
      </c>
      <c r="E73" s="23">
        <v>23468</v>
      </c>
      <c r="F73" s="24">
        <v>3893.2959999999998</v>
      </c>
      <c r="I73">
        <f t="shared" si="0"/>
        <v>6.8444777456982461E-3</v>
      </c>
    </row>
    <row r="74" spans="1:9" x14ac:dyDescent="0.25">
      <c r="A74" s="20">
        <v>23559</v>
      </c>
      <c r="B74" s="21">
        <v>3909.5210685416851</v>
      </c>
      <c r="E74" s="23">
        <v>23559</v>
      </c>
      <c r="F74" s="24">
        <v>3954.1210000000001</v>
      </c>
      <c r="I74">
        <f t="shared" si="0"/>
        <v>1.1343448571418386E-2</v>
      </c>
    </row>
    <row r="75" spans="1:9" x14ac:dyDescent="0.25">
      <c r="A75" s="20">
        <v>23651</v>
      </c>
      <c r="B75" s="21">
        <v>3952.517870249204</v>
      </c>
      <c r="E75" s="23">
        <v>23651</v>
      </c>
      <c r="F75" s="24">
        <v>3966.335</v>
      </c>
      <c r="I75">
        <f t="shared" si="0"/>
        <v>3.4896831647572468E-3</v>
      </c>
    </row>
    <row r="76" spans="1:9" x14ac:dyDescent="0.25">
      <c r="A76" s="20">
        <v>23743</v>
      </c>
      <c r="B76" s="21">
        <v>3996.7709333263592</v>
      </c>
      <c r="E76" s="23">
        <v>23743</v>
      </c>
      <c r="F76" s="24">
        <v>4062.3110000000001</v>
      </c>
      <c r="I76">
        <f t="shared" si="0"/>
        <v>1.6265255060423367E-2</v>
      </c>
    </row>
    <row r="77" spans="1:9" x14ac:dyDescent="0.25">
      <c r="A77" s="20">
        <v>23833</v>
      </c>
      <c r="B77" s="21">
        <v>4040.3756535129887</v>
      </c>
      <c r="E77" s="23">
        <v>23833</v>
      </c>
      <c r="F77" s="24">
        <v>4113.6289999999999</v>
      </c>
      <c r="I77">
        <f t="shared" ref="I77:I140" si="1">LN(F77/B77)</f>
        <v>1.7967936097537853E-2</v>
      </c>
    </row>
    <row r="78" spans="1:9" x14ac:dyDescent="0.25">
      <c r="A78" s="20">
        <v>23924</v>
      </c>
      <c r="B78" s="21">
        <v>4085.6458255755333</v>
      </c>
      <c r="E78" s="23">
        <v>23924</v>
      </c>
      <c r="F78" s="24">
        <v>4205.0860000000002</v>
      </c>
      <c r="I78">
        <f t="shared" si="1"/>
        <v>2.8814932406724923E-2</v>
      </c>
    </row>
    <row r="79" spans="1:9" x14ac:dyDescent="0.25">
      <c r="A79" s="20">
        <v>24016</v>
      </c>
      <c r="B79" s="21">
        <v>4131.454966077461</v>
      </c>
      <c r="E79" s="23">
        <v>24016</v>
      </c>
      <c r="F79" s="24">
        <v>4301.973</v>
      </c>
      <c r="I79">
        <f t="shared" si="1"/>
        <v>4.0444117714099531E-2</v>
      </c>
    </row>
    <row r="80" spans="1:9" x14ac:dyDescent="0.25">
      <c r="A80" s="20">
        <v>24108</v>
      </c>
      <c r="B80" s="21">
        <v>4178.0420789241762</v>
      </c>
      <c r="E80" s="23">
        <v>24108</v>
      </c>
      <c r="F80" s="24">
        <v>4406.6930000000002</v>
      </c>
      <c r="I80">
        <f t="shared" si="1"/>
        <v>5.3281786900976499E-2</v>
      </c>
    </row>
    <row r="81" spans="1:9" x14ac:dyDescent="0.25">
      <c r="A81" s="20">
        <v>24198</v>
      </c>
      <c r="B81" s="21">
        <v>4225.2658998630977</v>
      </c>
      <c r="E81" s="23">
        <v>24198</v>
      </c>
      <c r="F81" s="24">
        <v>4421.7470000000003</v>
      </c>
      <c r="I81">
        <f t="shared" si="1"/>
        <v>4.5452673160466646E-2</v>
      </c>
    </row>
    <row r="82" spans="1:9" x14ac:dyDescent="0.25">
      <c r="A82" s="20">
        <v>24289</v>
      </c>
      <c r="B82" s="21">
        <v>4273.2467850442408</v>
      </c>
      <c r="E82" s="23">
        <v>24289</v>
      </c>
      <c r="F82" s="24">
        <v>4459.1949999999997</v>
      </c>
      <c r="I82">
        <f t="shared" si="1"/>
        <v>4.2594346958013521E-2</v>
      </c>
    </row>
    <row r="83" spans="1:9" x14ac:dyDescent="0.25">
      <c r="A83" s="20">
        <v>24381</v>
      </c>
      <c r="B83" s="21">
        <v>4321.1052817664959</v>
      </c>
      <c r="E83" s="23">
        <v>24381</v>
      </c>
      <c r="F83" s="24">
        <v>4495.777</v>
      </c>
      <c r="I83">
        <f t="shared" si="1"/>
        <v>3.9627289924984939E-2</v>
      </c>
    </row>
    <row r="84" spans="1:9" x14ac:dyDescent="0.25">
      <c r="A84" s="20">
        <v>24473</v>
      </c>
      <c r="B84" s="21">
        <v>4369.7637633744216</v>
      </c>
      <c r="E84" s="23">
        <v>24473</v>
      </c>
      <c r="F84" s="24">
        <v>4535.5910000000003</v>
      </c>
      <c r="I84">
        <f t="shared" si="1"/>
        <v>3.7246445889727822E-2</v>
      </c>
    </row>
    <row r="85" spans="1:9" x14ac:dyDescent="0.25">
      <c r="A85" s="20">
        <v>24563</v>
      </c>
      <c r="B85" s="21">
        <v>4418.7985836344496</v>
      </c>
      <c r="E85" s="23">
        <v>24563</v>
      </c>
      <c r="F85" s="24">
        <v>4538.37</v>
      </c>
      <c r="I85">
        <f t="shared" si="1"/>
        <v>2.6700071265035531E-2</v>
      </c>
    </row>
    <row r="86" spans="1:9" x14ac:dyDescent="0.25">
      <c r="A86" s="20">
        <v>24654</v>
      </c>
      <c r="B86" s="21">
        <v>4468.2062712468296</v>
      </c>
      <c r="E86" s="23">
        <v>24654</v>
      </c>
      <c r="F86" s="24">
        <v>4581.3090000000002</v>
      </c>
      <c r="I86">
        <f t="shared" si="1"/>
        <v>2.4997718660860979E-2</v>
      </c>
    </row>
    <row r="87" spans="1:9" x14ac:dyDescent="0.25">
      <c r="A87" s="20">
        <v>24746</v>
      </c>
      <c r="B87" s="21">
        <v>4518.8215664109857</v>
      </c>
      <c r="E87" s="23">
        <v>24746</v>
      </c>
      <c r="F87" s="24">
        <v>4615.8530000000001</v>
      </c>
      <c r="I87">
        <f t="shared" si="1"/>
        <v>2.1245438488639086E-2</v>
      </c>
    </row>
    <row r="88" spans="1:9" x14ac:dyDescent="0.25">
      <c r="A88" s="20">
        <v>24838</v>
      </c>
      <c r="B88" s="21">
        <v>4570.0499457544265</v>
      </c>
      <c r="E88" s="23">
        <v>24838</v>
      </c>
      <c r="F88" s="24">
        <v>4709.9930000000004</v>
      </c>
      <c r="I88">
        <f t="shared" si="1"/>
        <v>3.0162287932146314E-2</v>
      </c>
    </row>
    <row r="89" spans="1:9" x14ac:dyDescent="0.25">
      <c r="A89" s="20">
        <v>24929</v>
      </c>
      <c r="B89" s="21">
        <v>4621.4241165509184</v>
      </c>
      <c r="E89" s="23">
        <v>24929</v>
      </c>
      <c r="F89" s="24">
        <v>4788.6880000000001</v>
      </c>
      <c r="I89">
        <f t="shared" si="1"/>
        <v>3.5553562007714E-2</v>
      </c>
    </row>
    <row r="90" spans="1:9" x14ac:dyDescent="0.25">
      <c r="A90" s="20">
        <v>25020</v>
      </c>
      <c r="B90" s="21">
        <v>4673.9962607857706</v>
      </c>
      <c r="E90" s="23">
        <v>25020</v>
      </c>
      <c r="F90" s="24">
        <v>4825.799</v>
      </c>
      <c r="I90">
        <f t="shared" si="1"/>
        <v>3.1961880823089518E-2</v>
      </c>
    </row>
    <row r="91" spans="1:9" x14ac:dyDescent="0.25">
      <c r="A91" s="20">
        <v>25112</v>
      </c>
      <c r="B91" s="21">
        <v>4727.4361431872148</v>
      </c>
      <c r="E91" s="23">
        <v>25112</v>
      </c>
      <c r="F91" s="24">
        <v>4844.7790000000005</v>
      </c>
      <c r="I91">
        <f t="shared" si="1"/>
        <v>2.4518616330577357E-2</v>
      </c>
    </row>
    <row r="92" spans="1:9" x14ac:dyDescent="0.25">
      <c r="A92" s="20">
        <v>25204</v>
      </c>
      <c r="B92" s="21">
        <v>4778.893603877028</v>
      </c>
      <c r="E92" s="23">
        <v>25204</v>
      </c>
      <c r="F92" s="24">
        <v>4920.6049999999996</v>
      </c>
      <c r="I92">
        <f t="shared" si="1"/>
        <v>2.922243433653781E-2</v>
      </c>
    </row>
    <row r="93" spans="1:9" x14ac:dyDescent="0.25">
      <c r="A93" s="20">
        <v>25294</v>
      </c>
      <c r="B93" s="21">
        <v>4827.8170736889142</v>
      </c>
      <c r="E93" s="23">
        <v>25294</v>
      </c>
      <c r="F93" s="24">
        <v>4935.5640000000003</v>
      </c>
      <c r="I93">
        <f t="shared" si="1"/>
        <v>2.2072538183251274E-2</v>
      </c>
    </row>
    <row r="94" spans="1:9" x14ac:dyDescent="0.25">
      <c r="A94" s="20">
        <v>25385</v>
      </c>
      <c r="B94" s="21">
        <v>4874.0400534354822</v>
      </c>
      <c r="E94" s="23">
        <v>25385</v>
      </c>
      <c r="F94" s="24">
        <v>4968.1639999999998</v>
      </c>
      <c r="I94">
        <f t="shared" si="1"/>
        <v>1.9127182414183447E-2</v>
      </c>
    </row>
    <row r="95" spans="1:9" x14ac:dyDescent="0.25">
      <c r="A95" s="20">
        <v>25477</v>
      </c>
      <c r="B95" s="21">
        <v>4918.0345230982339</v>
      </c>
      <c r="E95" s="23">
        <v>25477</v>
      </c>
      <c r="F95" s="24">
        <v>4943.9350000000004</v>
      </c>
      <c r="I95">
        <f t="shared" si="1"/>
        <v>5.2526093069712888E-3</v>
      </c>
    </row>
    <row r="96" spans="1:9" x14ac:dyDescent="0.25">
      <c r="A96" s="20">
        <v>25569</v>
      </c>
      <c r="B96" s="21">
        <v>4959.9848496801169</v>
      </c>
      <c r="E96" s="23">
        <v>25569</v>
      </c>
      <c r="F96" s="24">
        <v>4936.5940000000001</v>
      </c>
      <c r="I96">
        <f t="shared" si="1"/>
        <v>-4.7270665128637734E-3</v>
      </c>
    </row>
    <row r="97" spans="1:9" x14ac:dyDescent="0.25">
      <c r="A97" s="20">
        <v>25659</v>
      </c>
      <c r="B97" s="21">
        <v>4999.8492988587377</v>
      </c>
      <c r="E97" s="23">
        <v>25659</v>
      </c>
      <c r="F97" s="24">
        <v>4943.6000000000004</v>
      </c>
      <c r="I97">
        <f t="shared" si="1"/>
        <v>-1.1313961018178722E-2</v>
      </c>
    </row>
    <row r="98" spans="1:9" x14ac:dyDescent="0.25">
      <c r="A98" s="20">
        <v>25750</v>
      </c>
      <c r="B98" s="21">
        <v>5038.0944759976865</v>
      </c>
      <c r="E98" s="23">
        <v>25750</v>
      </c>
      <c r="F98" s="24">
        <v>4989.1589999999997</v>
      </c>
      <c r="I98">
        <f t="shared" si="1"/>
        <v>-9.7605719484543645E-3</v>
      </c>
    </row>
    <row r="99" spans="1:9" x14ac:dyDescent="0.25">
      <c r="A99" s="20">
        <v>25842</v>
      </c>
      <c r="B99" s="21">
        <v>5075.1937613244936</v>
      </c>
      <c r="E99" s="23">
        <v>25842</v>
      </c>
      <c r="F99" s="24">
        <v>4935.6930000000002</v>
      </c>
      <c r="I99">
        <f t="shared" si="1"/>
        <v>-2.787161521174078E-2</v>
      </c>
    </row>
    <row r="100" spans="1:9" x14ac:dyDescent="0.25">
      <c r="A100" s="20">
        <v>25934</v>
      </c>
      <c r="B100" s="21">
        <v>5112.1897753535977</v>
      </c>
      <c r="E100" s="23">
        <v>25934</v>
      </c>
      <c r="F100" s="24">
        <v>5069.7460000000001</v>
      </c>
      <c r="I100">
        <f t="shared" si="1"/>
        <v>-8.3371221616137213E-3</v>
      </c>
    </row>
    <row r="101" spans="1:9" x14ac:dyDescent="0.25">
      <c r="A101" s="20">
        <v>26024</v>
      </c>
      <c r="B101" s="21">
        <v>5149.9170152017923</v>
      </c>
      <c r="E101" s="23">
        <v>26024</v>
      </c>
      <c r="F101" s="24">
        <v>5097.1790000000001</v>
      </c>
      <c r="I101">
        <f t="shared" si="1"/>
        <v>-1.0293351554239492E-2</v>
      </c>
    </row>
    <row r="102" spans="1:9" x14ac:dyDescent="0.25">
      <c r="A102" s="20">
        <v>26115</v>
      </c>
      <c r="B102" s="21">
        <v>5188.1466932543362</v>
      </c>
      <c r="E102" s="23">
        <v>26115</v>
      </c>
      <c r="F102" s="24">
        <v>5139.1279999999997</v>
      </c>
      <c r="I102">
        <f t="shared" si="1"/>
        <v>-9.4931262773377215E-3</v>
      </c>
    </row>
    <row r="103" spans="1:9" x14ac:dyDescent="0.25">
      <c r="A103" s="20">
        <v>26207</v>
      </c>
      <c r="B103" s="21">
        <v>5227.0050930533362</v>
      </c>
      <c r="E103" s="23">
        <v>26207</v>
      </c>
      <c r="F103" s="24">
        <v>5151.2449999999999</v>
      </c>
      <c r="I103">
        <f t="shared" si="1"/>
        <v>-1.4600041072169549E-2</v>
      </c>
    </row>
    <row r="104" spans="1:9" x14ac:dyDescent="0.25">
      <c r="A104" s="20">
        <v>26299</v>
      </c>
      <c r="B104" s="21">
        <v>5266.5830574872371</v>
      </c>
      <c r="E104" s="23">
        <v>26299</v>
      </c>
      <c r="F104" s="24">
        <v>5245.9740000000002</v>
      </c>
      <c r="I104">
        <f t="shared" si="1"/>
        <v>-3.9208508028204343E-3</v>
      </c>
    </row>
    <row r="105" spans="1:9" x14ac:dyDescent="0.25">
      <c r="A105" s="20">
        <v>26390</v>
      </c>
      <c r="B105" s="21">
        <v>5306.6731757701145</v>
      </c>
      <c r="E105" s="23">
        <v>26390</v>
      </c>
      <c r="F105" s="24">
        <v>5365.0450000000001</v>
      </c>
      <c r="I105">
        <f t="shared" si="1"/>
        <v>1.093964540830741E-2</v>
      </c>
    </row>
    <row r="106" spans="1:9" x14ac:dyDescent="0.25">
      <c r="A106" s="20">
        <v>26481</v>
      </c>
      <c r="B106" s="21">
        <v>5347.4019109104302</v>
      </c>
      <c r="E106" s="23">
        <v>26481</v>
      </c>
      <c r="F106" s="24">
        <v>5415.7120000000004</v>
      </c>
      <c r="I106">
        <f t="shared" si="1"/>
        <v>1.2693539595174769E-2</v>
      </c>
    </row>
    <row r="107" spans="1:9" x14ac:dyDescent="0.25">
      <c r="A107" s="20">
        <v>26573</v>
      </c>
      <c r="B107" s="21">
        <v>5388.7384669220774</v>
      </c>
      <c r="E107" s="23">
        <v>26573</v>
      </c>
      <c r="F107" s="24">
        <v>5506.3959999999997</v>
      </c>
      <c r="I107">
        <f t="shared" si="1"/>
        <v>2.1599018811356518E-2</v>
      </c>
    </row>
    <row r="108" spans="1:9" x14ac:dyDescent="0.25">
      <c r="A108" s="20">
        <v>26665</v>
      </c>
      <c r="B108" s="21">
        <v>5431.5049130638035</v>
      </c>
      <c r="E108" s="23">
        <v>26665</v>
      </c>
      <c r="F108" s="24">
        <v>5642.6689999999999</v>
      </c>
      <c r="I108">
        <f t="shared" si="1"/>
        <v>3.8140937082414186E-2</v>
      </c>
    </row>
    <row r="109" spans="1:9" x14ac:dyDescent="0.25">
      <c r="A109" s="20">
        <v>26755</v>
      </c>
      <c r="B109" s="21">
        <v>5476.8996432587128</v>
      </c>
      <c r="E109" s="23">
        <v>26755</v>
      </c>
      <c r="F109" s="24">
        <v>5704.098</v>
      </c>
      <c r="I109">
        <f t="shared" si="1"/>
        <v>4.0645681561323983E-2</v>
      </c>
    </row>
    <row r="110" spans="1:9" x14ac:dyDescent="0.25">
      <c r="A110" s="20">
        <v>26846</v>
      </c>
      <c r="B110" s="21">
        <v>5523.2321550921579</v>
      </c>
      <c r="E110" s="23">
        <v>26846</v>
      </c>
      <c r="F110" s="24">
        <v>5674.1</v>
      </c>
      <c r="I110">
        <f t="shared" si="1"/>
        <v>2.6948736209468551E-2</v>
      </c>
    </row>
    <row r="111" spans="1:9" x14ac:dyDescent="0.25">
      <c r="A111" s="20">
        <v>26938</v>
      </c>
      <c r="B111" s="21">
        <v>5570.9721892388707</v>
      </c>
      <c r="E111" s="23">
        <v>26938</v>
      </c>
      <c r="F111" s="24">
        <v>5727.96</v>
      </c>
      <c r="I111">
        <f t="shared" si="1"/>
        <v>2.7789867426599009E-2</v>
      </c>
    </row>
    <row r="112" spans="1:9" x14ac:dyDescent="0.25">
      <c r="A112" s="20">
        <v>27030</v>
      </c>
      <c r="B112" s="21">
        <v>5619.7023661017774</v>
      </c>
      <c r="E112" s="23">
        <v>27030</v>
      </c>
      <c r="F112" s="24">
        <v>5678.7129999999997</v>
      </c>
      <c r="I112">
        <f t="shared" si="1"/>
        <v>1.0445919817055324E-2</v>
      </c>
    </row>
    <row r="113" spans="1:9" x14ac:dyDescent="0.25">
      <c r="A113" s="20">
        <v>27120</v>
      </c>
      <c r="B113" s="21">
        <v>5669.0524736992847</v>
      </c>
      <c r="E113" s="23">
        <v>27120</v>
      </c>
      <c r="F113" s="24">
        <v>5692.21</v>
      </c>
      <c r="I113">
        <f t="shared" si="1"/>
        <v>4.0765818806900731E-3</v>
      </c>
    </row>
    <row r="114" spans="1:9" x14ac:dyDescent="0.25">
      <c r="A114" s="20">
        <v>27211</v>
      </c>
      <c r="B114" s="21">
        <v>5718.0512794824363</v>
      </c>
      <c r="E114" s="23">
        <v>27211</v>
      </c>
      <c r="F114" s="24">
        <v>5638.4110000000001</v>
      </c>
      <c r="I114">
        <f t="shared" si="1"/>
        <v>-1.4025773714256676E-2</v>
      </c>
    </row>
    <row r="115" spans="1:9" x14ac:dyDescent="0.25">
      <c r="A115" s="20">
        <v>27303</v>
      </c>
      <c r="B115" s="21">
        <v>5766.6030098338369</v>
      </c>
      <c r="E115" s="23">
        <v>27303</v>
      </c>
      <c r="F115" s="24">
        <v>5616.5259999999998</v>
      </c>
      <c r="I115">
        <f t="shared" si="1"/>
        <v>-2.6369850711301632E-2</v>
      </c>
    </row>
    <row r="116" spans="1:9" x14ac:dyDescent="0.25">
      <c r="A116" s="20">
        <v>27395</v>
      </c>
      <c r="B116" s="21">
        <v>5814.0235330936403</v>
      </c>
      <c r="E116" s="23">
        <v>27395</v>
      </c>
      <c r="F116" s="24">
        <v>5548.1559999999999</v>
      </c>
      <c r="I116">
        <f t="shared" si="1"/>
        <v>-4.6807229490134945E-2</v>
      </c>
    </row>
    <row r="117" spans="1:9" x14ac:dyDescent="0.25">
      <c r="A117" s="20">
        <v>27485</v>
      </c>
      <c r="B117" s="21">
        <v>5860.4905355551855</v>
      </c>
      <c r="E117" s="23">
        <v>27485</v>
      </c>
      <c r="F117" s="24">
        <v>5587.8</v>
      </c>
      <c r="I117">
        <f t="shared" si="1"/>
        <v>-4.7647659451086857E-2</v>
      </c>
    </row>
    <row r="118" spans="1:9" x14ac:dyDescent="0.25">
      <c r="A118" s="20">
        <v>27576</v>
      </c>
      <c r="B118" s="21">
        <v>5906.5530268975344</v>
      </c>
      <c r="E118" s="23">
        <v>27576</v>
      </c>
      <c r="F118" s="24">
        <v>5683.4440000000004</v>
      </c>
      <c r="I118">
        <f t="shared" si="1"/>
        <v>-3.8505030072583296E-2</v>
      </c>
    </row>
    <row r="119" spans="1:9" x14ac:dyDescent="0.25">
      <c r="A119" s="20">
        <v>27668</v>
      </c>
      <c r="B119" s="21">
        <v>5952.6803750531972</v>
      </c>
      <c r="E119" s="23">
        <v>27668</v>
      </c>
      <c r="F119" s="24">
        <v>5759.9719999999998</v>
      </c>
      <c r="I119">
        <f t="shared" si="1"/>
        <v>-3.2908987737787866E-2</v>
      </c>
    </row>
    <row r="120" spans="1:9" x14ac:dyDescent="0.25">
      <c r="A120" s="20">
        <v>27760</v>
      </c>
      <c r="B120" s="21">
        <v>5998.7456724307858</v>
      </c>
      <c r="E120" s="23">
        <v>27760</v>
      </c>
      <c r="F120" s="24">
        <v>5889.5</v>
      </c>
      <c r="I120">
        <f t="shared" si="1"/>
        <v>-1.8379288361526001E-2</v>
      </c>
    </row>
    <row r="121" spans="1:9" x14ac:dyDescent="0.25">
      <c r="A121" s="20">
        <v>27851</v>
      </c>
      <c r="B121" s="21">
        <v>6045.5583094430131</v>
      </c>
      <c r="E121" s="23">
        <v>27851</v>
      </c>
      <c r="F121" s="24">
        <v>5932.7110000000002</v>
      </c>
      <c r="I121">
        <f t="shared" si="1"/>
        <v>-1.8842563195768748E-2</v>
      </c>
    </row>
    <row r="122" spans="1:9" x14ac:dyDescent="0.25">
      <c r="A122" s="20">
        <v>27942</v>
      </c>
      <c r="B122" s="21">
        <v>6093.8071413178213</v>
      </c>
      <c r="E122" s="23">
        <v>27942</v>
      </c>
      <c r="F122" s="24">
        <v>5965.2650000000003</v>
      </c>
      <c r="I122">
        <f t="shared" si="1"/>
        <v>-2.1319552376477272E-2</v>
      </c>
    </row>
    <row r="123" spans="1:9" x14ac:dyDescent="0.25">
      <c r="A123" s="20">
        <v>28034</v>
      </c>
      <c r="B123" s="21">
        <v>6142.8347970621298</v>
      </c>
      <c r="E123" s="23">
        <v>28034</v>
      </c>
      <c r="F123" s="24">
        <v>6008.5039999999999</v>
      </c>
      <c r="I123">
        <f t="shared" si="1"/>
        <v>-2.211052985151837E-2</v>
      </c>
    </row>
    <row r="124" spans="1:9" x14ac:dyDescent="0.25">
      <c r="A124" s="20">
        <v>28126</v>
      </c>
      <c r="B124" s="21">
        <v>6193.4074085269021</v>
      </c>
      <c r="E124" s="23">
        <v>28126</v>
      </c>
      <c r="F124" s="24">
        <v>6079.4939999999997</v>
      </c>
      <c r="I124">
        <f t="shared" si="1"/>
        <v>-1.8563936288063902E-2</v>
      </c>
    </row>
    <row r="125" spans="1:9" x14ac:dyDescent="0.25">
      <c r="A125" s="20">
        <v>28216</v>
      </c>
      <c r="B125" s="21">
        <v>6245.184962159844</v>
      </c>
      <c r="E125" s="23">
        <v>28216</v>
      </c>
      <c r="F125" s="24">
        <v>6197.6859999999997</v>
      </c>
      <c r="I125">
        <f t="shared" si="1"/>
        <v>-7.6347642001258591E-3</v>
      </c>
    </row>
    <row r="126" spans="1:9" x14ac:dyDescent="0.25">
      <c r="A126" s="20">
        <v>28307</v>
      </c>
      <c r="B126" s="21">
        <v>6297.7354755047518</v>
      </c>
      <c r="E126" s="23">
        <v>28307</v>
      </c>
      <c r="F126" s="24">
        <v>6309.5140000000001</v>
      </c>
      <c r="I126">
        <f t="shared" si="1"/>
        <v>1.8685325367930339E-3</v>
      </c>
    </row>
    <row r="127" spans="1:9" x14ac:dyDescent="0.25">
      <c r="A127" s="20">
        <v>28399</v>
      </c>
      <c r="B127" s="21">
        <v>6351.7144099042789</v>
      </c>
      <c r="E127" s="23">
        <v>28399</v>
      </c>
      <c r="F127" s="24">
        <v>6309.652</v>
      </c>
      <c r="I127">
        <f t="shared" si="1"/>
        <v>-6.6442377990881965E-3</v>
      </c>
    </row>
    <row r="128" spans="1:9" x14ac:dyDescent="0.25">
      <c r="A128" s="20">
        <v>28491</v>
      </c>
      <c r="B128" s="21">
        <v>6406.9951549044226</v>
      </c>
      <c r="E128" s="23">
        <v>28491</v>
      </c>
      <c r="F128" s="24">
        <v>6329.7910000000002</v>
      </c>
      <c r="I128">
        <f t="shared" si="1"/>
        <v>-1.2123168204097078E-2</v>
      </c>
    </row>
    <row r="129" spans="1:9" x14ac:dyDescent="0.25">
      <c r="A129" s="20">
        <v>28581</v>
      </c>
      <c r="B129" s="21">
        <v>6463.3544265837145</v>
      </c>
      <c r="E129" s="23">
        <v>28581</v>
      </c>
      <c r="F129" s="24">
        <v>6574.39</v>
      </c>
      <c r="I129">
        <f t="shared" si="1"/>
        <v>1.7033353988303582E-2</v>
      </c>
    </row>
    <row r="130" spans="1:9" x14ac:dyDescent="0.25">
      <c r="A130" s="20">
        <v>28672</v>
      </c>
      <c r="B130" s="21">
        <v>6521.2465790980496</v>
      </c>
      <c r="E130" s="23">
        <v>28672</v>
      </c>
      <c r="F130" s="24">
        <v>6640.4970000000003</v>
      </c>
      <c r="I130">
        <f t="shared" si="1"/>
        <v>1.8121259308170951E-2</v>
      </c>
    </row>
    <row r="131" spans="1:9" x14ac:dyDescent="0.25">
      <c r="A131" s="20">
        <v>28764</v>
      </c>
      <c r="B131" s="21">
        <v>6580.1094509602426</v>
      </c>
      <c r="E131" s="23">
        <v>28764</v>
      </c>
      <c r="F131" s="24">
        <v>6729.7550000000001</v>
      </c>
      <c r="I131">
        <f t="shared" si="1"/>
        <v>2.2487359750093715E-2</v>
      </c>
    </row>
    <row r="132" spans="1:9" x14ac:dyDescent="0.25">
      <c r="A132" s="20">
        <v>28856</v>
      </c>
      <c r="B132" s="21">
        <v>6640.6437524743542</v>
      </c>
      <c r="E132" s="23">
        <v>28856</v>
      </c>
      <c r="F132" s="24">
        <v>6741.8540000000003</v>
      </c>
      <c r="I132">
        <f t="shared" si="1"/>
        <v>1.5126051819447008E-2</v>
      </c>
    </row>
    <row r="133" spans="1:9" x14ac:dyDescent="0.25">
      <c r="A133" s="20">
        <v>28946</v>
      </c>
      <c r="B133" s="21">
        <v>6697.8523975203807</v>
      </c>
      <c r="E133" s="23">
        <v>28946</v>
      </c>
      <c r="F133" s="24">
        <v>6749.0630000000001</v>
      </c>
      <c r="I133">
        <f t="shared" si="1"/>
        <v>7.6167431037441344E-3</v>
      </c>
    </row>
    <row r="134" spans="1:9" x14ac:dyDescent="0.25">
      <c r="A134" s="20">
        <v>29037</v>
      </c>
      <c r="B134" s="21">
        <v>6750.5232274894615</v>
      </c>
      <c r="E134" s="23">
        <v>29037</v>
      </c>
      <c r="F134" s="24">
        <v>6799.2</v>
      </c>
      <c r="I134">
        <f t="shared" si="1"/>
        <v>7.1849411383635639E-3</v>
      </c>
    </row>
    <row r="135" spans="1:9" x14ac:dyDescent="0.25">
      <c r="A135" s="20">
        <v>29129</v>
      </c>
      <c r="B135" s="21">
        <v>6798.0491675547446</v>
      </c>
      <c r="E135" s="23">
        <v>29129</v>
      </c>
      <c r="F135" s="24">
        <v>6816.2030000000004</v>
      </c>
      <c r="I135">
        <f t="shared" si="1"/>
        <v>2.6668880495883821E-3</v>
      </c>
    </row>
    <row r="136" spans="1:9" x14ac:dyDescent="0.25">
      <c r="A136" s="20">
        <v>29221</v>
      </c>
      <c r="B136" s="21">
        <v>6839.7121288797953</v>
      </c>
      <c r="E136" s="23">
        <v>29221</v>
      </c>
      <c r="F136" s="24">
        <v>6837.6409999999996</v>
      </c>
      <c r="I136">
        <f t="shared" si="1"/>
        <v>-3.0285522002839854E-4</v>
      </c>
    </row>
    <row r="137" spans="1:9" x14ac:dyDescent="0.25">
      <c r="A137" s="20">
        <v>29312</v>
      </c>
      <c r="B137" s="21">
        <v>6874.8057634624402</v>
      </c>
      <c r="E137" s="23">
        <v>29312</v>
      </c>
      <c r="F137" s="24">
        <v>6696.7529999999997</v>
      </c>
      <c r="I137">
        <f t="shared" si="1"/>
        <v>-2.6240608504546657E-2</v>
      </c>
    </row>
    <row r="138" spans="1:9" x14ac:dyDescent="0.25">
      <c r="A138" s="20">
        <v>29403</v>
      </c>
      <c r="B138" s="21">
        <v>6903.225209518715</v>
      </c>
      <c r="E138" s="23">
        <v>29403</v>
      </c>
      <c r="F138" s="24">
        <v>6688.7939999999999</v>
      </c>
      <c r="I138">
        <f t="shared" si="1"/>
        <v>-3.155513523369205E-2</v>
      </c>
    </row>
    <row r="139" spans="1:9" x14ac:dyDescent="0.25">
      <c r="A139" s="20">
        <v>29495</v>
      </c>
      <c r="B139" s="21">
        <v>6934.6643978935617</v>
      </c>
      <c r="E139" s="23">
        <v>29495</v>
      </c>
      <c r="F139" s="24">
        <v>6813.5349999999999</v>
      </c>
      <c r="I139">
        <f t="shared" si="1"/>
        <v>-1.7621585023499718E-2</v>
      </c>
    </row>
    <row r="140" spans="1:9" x14ac:dyDescent="0.25">
      <c r="A140" s="20">
        <v>29587</v>
      </c>
      <c r="B140" s="21">
        <v>6971.8991498720216</v>
      </c>
      <c r="E140" s="23">
        <v>29587</v>
      </c>
      <c r="F140" s="24">
        <v>6947.0420000000004</v>
      </c>
      <c r="I140">
        <f t="shared" si="1"/>
        <v>-3.5717050643073187E-3</v>
      </c>
    </row>
    <row r="141" spans="1:9" x14ac:dyDescent="0.25">
      <c r="A141" s="20">
        <v>29677</v>
      </c>
      <c r="B141" s="21">
        <v>7013.7854517753331</v>
      </c>
      <c r="E141" s="23">
        <v>29677</v>
      </c>
      <c r="F141" s="24">
        <v>6895.5590000000002</v>
      </c>
      <c r="I141">
        <f t="shared" ref="I141:I204" si="2">LN(F141/B141)</f>
        <v>-1.699998148041721E-2</v>
      </c>
    </row>
    <row r="142" spans="1:9" x14ac:dyDescent="0.25">
      <c r="A142" s="20">
        <v>29768</v>
      </c>
      <c r="B142" s="21">
        <v>7059.7964493761083</v>
      </c>
      <c r="E142" s="23">
        <v>29768</v>
      </c>
      <c r="F142" s="24">
        <v>6978.1350000000002</v>
      </c>
      <c r="I142">
        <f t="shared" si="2"/>
        <v>-1.1634530461317192E-2</v>
      </c>
    </row>
    <row r="143" spans="1:9" x14ac:dyDescent="0.25">
      <c r="A143" s="20">
        <v>29860</v>
      </c>
      <c r="B143" s="21">
        <v>7109.741915824221</v>
      </c>
      <c r="E143" s="23">
        <v>29860</v>
      </c>
      <c r="F143" s="24">
        <v>6902.1049999999996</v>
      </c>
      <c r="I143">
        <f t="shared" si="2"/>
        <v>-2.9639506855593821E-2</v>
      </c>
    </row>
    <row r="144" spans="1:9" x14ac:dyDescent="0.25">
      <c r="A144" s="20">
        <v>29952</v>
      </c>
      <c r="B144" s="21">
        <v>7162.9517895922654</v>
      </c>
      <c r="E144" s="23">
        <v>29952</v>
      </c>
      <c r="F144" s="24">
        <v>6794.8779999999997</v>
      </c>
      <c r="I144">
        <f t="shared" si="2"/>
        <v>-5.2753064068821166E-2</v>
      </c>
    </row>
    <row r="145" spans="1:9" x14ac:dyDescent="0.25">
      <c r="A145" s="20">
        <v>30042</v>
      </c>
      <c r="B145" s="21">
        <v>7218.8057046104141</v>
      </c>
      <c r="E145" s="23">
        <v>30042</v>
      </c>
      <c r="F145" s="24">
        <v>6825.8760000000002</v>
      </c>
      <c r="I145">
        <f t="shared" si="2"/>
        <v>-5.5968839865274844E-2</v>
      </c>
    </row>
    <row r="146" spans="1:9" x14ac:dyDescent="0.25">
      <c r="A146" s="20">
        <v>30133</v>
      </c>
      <c r="B146" s="21">
        <v>7276.9101243108871</v>
      </c>
      <c r="E146" s="23">
        <v>30133</v>
      </c>
      <c r="F146" s="24">
        <v>6799.7809999999999</v>
      </c>
      <c r="I146">
        <f t="shared" si="2"/>
        <v>-6.7815932856346517E-2</v>
      </c>
    </row>
    <row r="147" spans="1:9" x14ac:dyDescent="0.25">
      <c r="A147" s="20">
        <v>30225</v>
      </c>
      <c r="B147" s="21">
        <v>7337.0365752259922</v>
      </c>
      <c r="E147" s="23">
        <v>30225</v>
      </c>
      <c r="F147" s="24">
        <v>6802.4970000000003</v>
      </c>
      <c r="I147">
        <f t="shared" si="2"/>
        <v>-7.5645274096895782E-2</v>
      </c>
    </row>
    <row r="148" spans="1:9" x14ac:dyDescent="0.25">
      <c r="A148" s="20">
        <v>30317</v>
      </c>
      <c r="B148" s="21">
        <v>7397.1399199902626</v>
      </c>
      <c r="E148" s="23">
        <v>30317</v>
      </c>
      <c r="F148" s="24">
        <v>6892.1440000000002</v>
      </c>
      <c r="I148">
        <f t="shared" si="2"/>
        <v>-7.0711215964867069E-2</v>
      </c>
    </row>
    <row r="149" spans="1:9" x14ac:dyDescent="0.25">
      <c r="A149" s="20">
        <v>30407</v>
      </c>
      <c r="B149" s="21">
        <v>7458.6255904070504</v>
      </c>
      <c r="E149" s="23">
        <v>30407</v>
      </c>
      <c r="F149" s="24">
        <v>7048.982</v>
      </c>
      <c r="I149">
        <f t="shared" si="2"/>
        <v>-5.6487950796275922E-2</v>
      </c>
    </row>
    <row r="150" spans="1:9" x14ac:dyDescent="0.25">
      <c r="A150" s="20">
        <v>30498</v>
      </c>
      <c r="B150" s="21">
        <v>7521.8081132664474</v>
      </c>
      <c r="E150" s="23">
        <v>30498</v>
      </c>
      <c r="F150" s="24">
        <v>7189.8959999999997</v>
      </c>
      <c r="I150">
        <f t="shared" si="2"/>
        <v>-4.5129842560216106E-2</v>
      </c>
    </row>
    <row r="151" spans="1:9" x14ac:dyDescent="0.25">
      <c r="A151" s="20">
        <v>30590</v>
      </c>
      <c r="B151" s="21">
        <v>7587.4350873310059</v>
      </c>
      <c r="E151" s="23">
        <v>30590</v>
      </c>
      <c r="F151" s="24">
        <v>7339.893</v>
      </c>
      <c r="I151">
        <f t="shared" si="2"/>
        <v>-3.3169336273798151E-2</v>
      </c>
    </row>
    <row r="152" spans="1:9" x14ac:dyDescent="0.25">
      <c r="A152" s="20">
        <v>30682</v>
      </c>
      <c r="B152" s="21">
        <v>7655.4853762806015</v>
      </c>
      <c r="E152" s="23">
        <v>30682</v>
      </c>
      <c r="F152" s="24">
        <v>7483.3710000000001</v>
      </c>
      <c r="I152">
        <f t="shared" si="2"/>
        <v>-2.2739074622186516E-2</v>
      </c>
    </row>
    <row r="153" spans="1:9" x14ac:dyDescent="0.25">
      <c r="A153" s="20">
        <v>30773</v>
      </c>
      <c r="B153" s="21">
        <v>7725.9234240108108</v>
      </c>
      <c r="E153" s="23">
        <v>30773</v>
      </c>
      <c r="F153" s="24">
        <v>7612.6679999999997</v>
      </c>
      <c r="I153">
        <f t="shared" si="2"/>
        <v>-1.476765097058215E-2</v>
      </c>
    </row>
    <row r="154" spans="1:9" x14ac:dyDescent="0.25">
      <c r="A154" s="20">
        <v>30864</v>
      </c>
      <c r="B154" s="21">
        <v>7798.0363071438187</v>
      </c>
      <c r="E154" s="23">
        <v>30864</v>
      </c>
      <c r="F154" s="24">
        <v>7686.0590000000002</v>
      </c>
      <c r="I154">
        <f t="shared" si="2"/>
        <v>-1.4463778097678338E-2</v>
      </c>
    </row>
    <row r="155" spans="1:9" x14ac:dyDescent="0.25">
      <c r="A155" s="20">
        <v>30956</v>
      </c>
      <c r="B155" s="21">
        <v>7871.4233189995621</v>
      </c>
      <c r="E155" s="23">
        <v>30956</v>
      </c>
      <c r="F155" s="24">
        <v>7749.1509999999998</v>
      </c>
      <c r="I155">
        <f t="shared" si="2"/>
        <v>-1.5655610848304226E-2</v>
      </c>
    </row>
    <row r="156" spans="1:9" x14ac:dyDescent="0.25">
      <c r="A156" s="20">
        <v>31048</v>
      </c>
      <c r="B156" s="21">
        <v>7945.2238886673731</v>
      </c>
      <c r="E156" s="23">
        <v>31048</v>
      </c>
      <c r="F156" s="24">
        <v>7824.2470000000003</v>
      </c>
      <c r="I156">
        <f t="shared" si="2"/>
        <v>-1.5343477647456133E-2</v>
      </c>
    </row>
    <row r="157" spans="1:9" x14ac:dyDescent="0.25">
      <c r="A157" s="20">
        <v>31138</v>
      </c>
      <c r="B157" s="21">
        <v>8019.5320107226462</v>
      </c>
      <c r="E157" s="23">
        <v>31138</v>
      </c>
      <c r="F157" s="24">
        <v>7893.1360000000004</v>
      </c>
      <c r="I157">
        <f t="shared" si="2"/>
        <v>-1.5886546362918572E-2</v>
      </c>
    </row>
    <row r="158" spans="1:9" x14ac:dyDescent="0.25">
      <c r="A158" s="20">
        <v>31229</v>
      </c>
      <c r="B158" s="21">
        <v>8093.9131036038061</v>
      </c>
      <c r="E158" s="23">
        <v>31229</v>
      </c>
      <c r="F158" s="24">
        <v>8013.674</v>
      </c>
      <c r="I158">
        <f t="shared" si="2"/>
        <v>-9.9629779189070403E-3</v>
      </c>
    </row>
    <row r="159" spans="1:9" x14ac:dyDescent="0.25">
      <c r="A159" s="20">
        <v>31321</v>
      </c>
      <c r="B159" s="21">
        <v>8167.85793088431</v>
      </c>
      <c r="E159" s="23">
        <v>31321</v>
      </c>
      <c r="F159" s="24">
        <v>8073.2389999999996</v>
      </c>
      <c r="I159">
        <f t="shared" si="2"/>
        <v>-1.1651922502230282E-2</v>
      </c>
    </row>
    <row r="160" spans="1:9" x14ac:dyDescent="0.25">
      <c r="A160" s="20">
        <v>31413</v>
      </c>
      <c r="B160" s="21">
        <v>8241.3168930441152</v>
      </c>
      <c r="E160" s="23">
        <v>31413</v>
      </c>
      <c r="F160" s="24">
        <v>8148.6030000000001</v>
      </c>
      <c r="I160">
        <f t="shared" si="2"/>
        <v>-1.1313646751714925E-2</v>
      </c>
    </row>
    <row r="161" spans="1:9" x14ac:dyDescent="0.25">
      <c r="A161" s="20">
        <v>31503</v>
      </c>
      <c r="B161" s="21">
        <v>8314.4489141318427</v>
      </c>
      <c r="E161" s="23">
        <v>31503</v>
      </c>
      <c r="F161" s="24">
        <v>8185.3029999999999</v>
      </c>
      <c r="I161">
        <f t="shared" si="2"/>
        <v>-1.5654605261913684E-2</v>
      </c>
    </row>
    <row r="162" spans="1:9" x14ac:dyDescent="0.25">
      <c r="A162" s="20">
        <v>31594</v>
      </c>
      <c r="B162" s="21">
        <v>8387.5249634109623</v>
      </c>
      <c r="E162" s="23">
        <v>31594</v>
      </c>
      <c r="F162" s="24">
        <v>8263.6389999999992</v>
      </c>
      <c r="I162">
        <f t="shared" si="2"/>
        <v>-1.4880431140058327E-2</v>
      </c>
    </row>
    <row r="163" spans="1:9" x14ac:dyDescent="0.25">
      <c r="A163" s="20">
        <v>31686</v>
      </c>
      <c r="B163" s="21">
        <v>8460.4443227776937</v>
      </c>
      <c r="E163" s="23">
        <v>31686</v>
      </c>
      <c r="F163" s="24">
        <v>8308.0210000000006</v>
      </c>
      <c r="I163">
        <f t="shared" si="2"/>
        <v>-1.8180258967046847E-2</v>
      </c>
    </row>
    <row r="164" spans="1:9" x14ac:dyDescent="0.25">
      <c r="A164" s="20">
        <v>31778</v>
      </c>
      <c r="B164" s="21">
        <v>8532.9455385524252</v>
      </c>
      <c r="E164" s="23">
        <v>31778</v>
      </c>
      <c r="F164" s="24">
        <v>8369.93</v>
      </c>
      <c r="I164">
        <f t="shared" si="2"/>
        <v>-1.9289095819377048E-2</v>
      </c>
    </row>
    <row r="165" spans="1:9" x14ac:dyDescent="0.25">
      <c r="A165" s="20">
        <v>31868</v>
      </c>
      <c r="B165" s="21">
        <v>8604.9060333000398</v>
      </c>
      <c r="E165" s="23">
        <v>31868</v>
      </c>
      <c r="F165" s="24">
        <v>8460.2330000000002</v>
      </c>
      <c r="I165">
        <f t="shared" si="2"/>
        <v>-1.695579498222877E-2</v>
      </c>
    </row>
    <row r="166" spans="1:9" x14ac:dyDescent="0.25">
      <c r="A166" s="20">
        <v>31959</v>
      </c>
      <c r="B166" s="21">
        <v>8676.4960443237469</v>
      </c>
      <c r="E166" s="23">
        <v>31959</v>
      </c>
      <c r="F166" s="24">
        <v>8533.6350000000002</v>
      </c>
      <c r="I166">
        <f t="shared" si="2"/>
        <v>-1.6602351886358127E-2</v>
      </c>
    </row>
    <row r="167" spans="1:9" x14ac:dyDescent="0.25">
      <c r="A167" s="20">
        <v>32051</v>
      </c>
      <c r="B167" s="21">
        <v>8748.099694401235</v>
      </c>
      <c r="E167" s="23">
        <v>32051</v>
      </c>
      <c r="F167" s="24">
        <v>8680.1620000000003</v>
      </c>
      <c r="I167">
        <f t="shared" si="2"/>
        <v>-7.7963069077311891E-3</v>
      </c>
    </row>
    <row r="168" spans="1:9" x14ac:dyDescent="0.25">
      <c r="A168" s="20">
        <v>32143</v>
      </c>
      <c r="B168" s="21">
        <v>8819.1068654029859</v>
      </c>
      <c r="E168" s="23">
        <v>32143</v>
      </c>
      <c r="F168" s="24">
        <v>8725.0059999999994</v>
      </c>
      <c r="I168">
        <f t="shared" si="2"/>
        <v>-1.0727446698011572E-2</v>
      </c>
    </row>
    <row r="169" spans="1:9" x14ac:dyDescent="0.25">
      <c r="A169" s="20">
        <v>32234</v>
      </c>
      <c r="B169" s="21">
        <v>8890.1632677651869</v>
      </c>
      <c r="E169" s="23">
        <v>32234</v>
      </c>
      <c r="F169" s="24">
        <v>8839.6409999999996</v>
      </c>
      <c r="I169">
        <f t="shared" si="2"/>
        <v>-5.6991497199098936E-3</v>
      </c>
    </row>
    <row r="170" spans="1:9" x14ac:dyDescent="0.25">
      <c r="A170" s="20">
        <v>32325</v>
      </c>
      <c r="B170" s="21">
        <v>8960.8550504549858</v>
      </c>
      <c r="E170" s="23">
        <v>32325</v>
      </c>
      <c r="F170" s="24">
        <v>8891.4349999999995</v>
      </c>
      <c r="I170">
        <f t="shared" si="2"/>
        <v>-7.7771983497174468E-3</v>
      </c>
    </row>
    <row r="171" spans="1:9" x14ac:dyDescent="0.25">
      <c r="A171" s="20">
        <v>32417</v>
      </c>
      <c r="B171" s="21">
        <v>9031.6270694378036</v>
      </c>
      <c r="E171" s="23">
        <v>32417</v>
      </c>
      <c r="F171" s="24">
        <v>9009.9130000000005</v>
      </c>
      <c r="I171">
        <f t="shared" si="2"/>
        <v>-2.4071204386011597E-3</v>
      </c>
    </row>
    <row r="172" spans="1:9" x14ac:dyDescent="0.25">
      <c r="A172" s="20">
        <v>32509</v>
      </c>
      <c r="B172" s="21">
        <v>9102.0536788376485</v>
      </c>
      <c r="E172" s="23">
        <v>32509</v>
      </c>
      <c r="F172" s="24">
        <v>9101.5079999999998</v>
      </c>
      <c r="I172">
        <f t="shared" si="2"/>
        <v>-5.9952974856196077E-5</v>
      </c>
    </row>
    <row r="173" spans="1:9" x14ac:dyDescent="0.25">
      <c r="A173" s="20">
        <v>32599</v>
      </c>
      <c r="B173" s="21">
        <v>9172.3775783773599</v>
      </c>
      <c r="E173" s="23">
        <v>32599</v>
      </c>
      <c r="F173" s="24">
        <v>9170.9770000000008</v>
      </c>
      <c r="I173">
        <f t="shared" si="2"/>
        <v>-1.5270689710505109E-4</v>
      </c>
    </row>
    <row r="174" spans="1:9" x14ac:dyDescent="0.25">
      <c r="A174" s="20">
        <v>32690</v>
      </c>
      <c r="B174" s="21">
        <v>9242.4466874034042</v>
      </c>
      <c r="E174" s="23">
        <v>32690</v>
      </c>
      <c r="F174" s="24">
        <v>9238.9230000000007</v>
      </c>
      <c r="I174">
        <f t="shared" si="2"/>
        <v>-3.8132319256648758E-4</v>
      </c>
    </row>
    <row r="175" spans="1:9" x14ac:dyDescent="0.25">
      <c r="A175" s="20">
        <v>32782</v>
      </c>
      <c r="B175" s="21">
        <v>9311.574564049688</v>
      </c>
      <c r="E175" s="23">
        <v>32782</v>
      </c>
      <c r="F175" s="24">
        <v>9257.1280000000006</v>
      </c>
      <c r="I175">
        <f t="shared" si="2"/>
        <v>-5.8643537317156135E-3</v>
      </c>
    </row>
    <row r="176" spans="1:9" x14ac:dyDescent="0.25">
      <c r="A176" s="20">
        <v>32874</v>
      </c>
      <c r="B176" s="21">
        <v>9378.9695490458143</v>
      </c>
      <c r="E176" s="23">
        <v>32874</v>
      </c>
      <c r="F176" s="24">
        <v>9358.2890000000007</v>
      </c>
      <c r="I176">
        <f t="shared" si="2"/>
        <v>-2.2074261706153024E-3</v>
      </c>
    </row>
    <row r="177" spans="1:9" x14ac:dyDescent="0.25">
      <c r="A177" s="20">
        <v>32964</v>
      </c>
      <c r="B177" s="21">
        <v>9444.9467141435307</v>
      </c>
      <c r="E177" s="23">
        <v>32964</v>
      </c>
      <c r="F177" s="24">
        <v>9392.2510000000002</v>
      </c>
      <c r="I177">
        <f t="shared" si="2"/>
        <v>-5.5948716366923668E-3</v>
      </c>
    </row>
    <row r="178" spans="1:9" x14ac:dyDescent="0.25">
      <c r="A178" s="20">
        <v>33055</v>
      </c>
      <c r="B178" s="21">
        <v>9508.796541563328</v>
      </c>
      <c r="E178" s="23">
        <v>33055</v>
      </c>
      <c r="F178" s="24">
        <v>9398.4989999999998</v>
      </c>
      <c r="I178">
        <f t="shared" si="2"/>
        <v>-1.1667326246587019E-2</v>
      </c>
    </row>
    <row r="179" spans="1:9" x14ac:dyDescent="0.25">
      <c r="A179" s="20">
        <v>33147</v>
      </c>
      <c r="B179" s="21">
        <v>9570.5625341722589</v>
      </c>
      <c r="E179" s="23">
        <v>33147</v>
      </c>
      <c r="F179" s="24">
        <v>9312.9369999999999</v>
      </c>
      <c r="I179">
        <f t="shared" si="2"/>
        <v>-2.7287475958387583E-2</v>
      </c>
    </row>
    <row r="180" spans="1:9" x14ac:dyDescent="0.25">
      <c r="A180" s="20">
        <v>33239</v>
      </c>
      <c r="B180" s="21">
        <v>9630.7615917847743</v>
      </c>
      <c r="E180" s="23">
        <v>33239</v>
      </c>
      <c r="F180" s="24">
        <v>9269.3670000000002</v>
      </c>
      <c r="I180">
        <f t="shared" si="2"/>
        <v>-3.8247215562252392E-2</v>
      </c>
    </row>
    <row r="181" spans="1:9" x14ac:dyDescent="0.25">
      <c r="A181" s="20">
        <v>33329</v>
      </c>
      <c r="B181" s="21">
        <v>9689.333340457988</v>
      </c>
      <c r="E181" s="23">
        <v>33329</v>
      </c>
      <c r="F181" s="24">
        <v>9341.6419999999998</v>
      </c>
      <c r="I181">
        <f t="shared" si="2"/>
        <v>-3.6543585034514992E-2</v>
      </c>
    </row>
    <row r="182" spans="1:9" x14ac:dyDescent="0.25">
      <c r="A182" s="20">
        <v>33420</v>
      </c>
      <c r="B182" s="21">
        <v>9746.9712929761718</v>
      </c>
      <c r="E182" s="23">
        <v>33420</v>
      </c>
      <c r="F182" s="24">
        <v>9388.8449999999993</v>
      </c>
      <c r="I182">
        <f t="shared" si="2"/>
        <v>-3.7434317674609231E-2</v>
      </c>
    </row>
    <row r="183" spans="1:9" x14ac:dyDescent="0.25">
      <c r="A183" s="20">
        <v>33512</v>
      </c>
      <c r="B183" s="21">
        <v>9804.5577231063162</v>
      </c>
      <c r="E183" s="23">
        <v>33512</v>
      </c>
      <c r="F183" s="24">
        <v>9421.5650000000005</v>
      </c>
      <c r="I183">
        <f t="shared" si="2"/>
        <v>-3.9846140679252171E-2</v>
      </c>
    </row>
    <row r="184" spans="1:9" x14ac:dyDescent="0.25">
      <c r="A184" s="20">
        <v>33604</v>
      </c>
      <c r="B184" s="21">
        <v>9862.3600046083357</v>
      </c>
      <c r="E184" s="23">
        <v>33604</v>
      </c>
      <c r="F184" s="24">
        <v>9534.3459999999995</v>
      </c>
      <c r="I184">
        <f t="shared" si="2"/>
        <v>-3.3824844062152984E-2</v>
      </c>
    </row>
    <row r="185" spans="1:9" x14ac:dyDescent="0.25">
      <c r="A185" s="20">
        <v>33695</v>
      </c>
      <c r="B185" s="21">
        <v>9921.054354304013</v>
      </c>
      <c r="E185" s="23">
        <v>33695</v>
      </c>
      <c r="F185" s="24">
        <v>9637.732</v>
      </c>
      <c r="I185">
        <f t="shared" si="2"/>
        <v>-2.8973390132334343E-2</v>
      </c>
    </row>
    <row r="186" spans="1:9" x14ac:dyDescent="0.25">
      <c r="A186" s="20">
        <v>33786</v>
      </c>
      <c r="B186" s="21">
        <v>9981.2227684506379</v>
      </c>
      <c r="E186" s="23">
        <v>33786</v>
      </c>
      <c r="F186" s="24">
        <v>9732.9789999999994</v>
      </c>
      <c r="I186">
        <f t="shared" si="2"/>
        <v>-2.5185588873128849E-2</v>
      </c>
    </row>
    <row r="187" spans="1:9" x14ac:dyDescent="0.25">
      <c r="A187" s="20">
        <v>33878</v>
      </c>
      <c r="B187" s="21">
        <v>10042.225395793568</v>
      </c>
      <c r="E187" s="23">
        <v>33878</v>
      </c>
      <c r="F187" s="24">
        <v>9834.51</v>
      </c>
      <c r="I187">
        <f t="shared" si="2"/>
        <v>-2.0901114133875163E-2</v>
      </c>
    </row>
    <row r="188" spans="1:9" x14ac:dyDescent="0.25">
      <c r="A188" s="20">
        <v>33970</v>
      </c>
      <c r="B188" s="21">
        <v>10104.285491152221</v>
      </c>
      <c r="E188" s="23">
        <v>33970</v>
      </c>
      <c r="F188" s="24">
        <v>9850.973</v>
      </c>
      <c r="I188">
        <f t="shared" si="2"/>
        <v>-2.5389407878237975E-2</v>
      </c>
    </row>
    <row r="189" spans="1:9" x14ac:dyDescent="0.25">
      <c r="A189" s="20">
        <v>34060</v>
      </c>
      <c r="B189" s="21">
        <v>10167.904553345943</v>
      </c>
      <c r="E189" s="23">
        <v>34060</v>
      </c>
      <c r="F189" s="24">
        <v>9908.3469999999998</v>
      </c>
      <c r="I189">
        <f t="shared" si="2"/>
        <v>-2.5858613660562021E-2</v>
      </c>
    </row>
    <row r="190" spans="1:9" x14ac:dyDescent="0.25">
      <c r="A190" s="20">
        <v>34151</v>
      </c>
      <c r="B190" s="21">
        <v>10232.323591325743</v>
      </c>
      <c r="E190" s="23">
        <v>34151</v>
      </c>
      <c r="F190" s="24">
        <v>9955.6409999999996</v>
      </c>
      <c r="I190">
        <f t="shared" si="2"/>
        <v>-2.7412364002113686E-2</v>
      </c>
    </row>
    <row r="191" spans="1:9" x14ac:dyDescent="0.25">
      <c r="A191" s="20">
        <v>34243</v>
      </c>
      <c r="B191" s="21">
        <v>10297.687099464201</v>
      </c>
      <c r="E191" s="23">
        <v>34243</v>
      </c>
      <c r="F191" s="24">
        <v>10091.049000000001</v>
      </c>
      <c r="I191">
        <f t="shared" si="2"/>
        <v>-2.0270523286899472E-2</v>
      </c>
    </row>
    <row r="192" spans="1:9" x14ac:dyDescent="0.25">
      <c r="A192" s="20">
        <v>34335</v>
      </c>
      <c r="B192" s="21">
        <v>10363.663172299095</v>
      </c>
      <c r="E192" s="23">
        <v>34335</v>
      </c>
      <c r="F192" s="24">
        <v>10188.954</v>
      </c>
      <c r="I192">
        <f t="shared" si="2"/>
        <v>-1.7001570084298232E-2</v>
      </c>
    </row>
    <row r="193" spans="1:9" x14ac:dyDescent="0.25">
      <c r="A193" s="20">
        <v>34425</v>
      </c>
      <c r="B193" s="21">
        <v>10430.077662567246</v>
      </c>
      <c r="E193" s="23">
        <v>34425</v>
      </c>
      <c r="F193" s="24">
        <v>10327.019</v>
      </c>
      <c r="I193">
        <f t="shared" si="2"/>
        <v>-9.9300505355440893E-3</v>
      </c>
    </row>
    <row r="194" spans="1:9" x14ac:dyDescent="0.25">
      <c r="A194" s="20">
        <v>34516</v>
      </c>
      <c r="B194" s="21">
        <v>10497.708571456433</v>
      </c>
      <c r="E194" s="23">
        <v>34516</v>
      </c>
      <c r="F194" s="24">
        <v>10387.382</v>
      </c>
      <c r="I194">
        <f t="shared" si="2"/>
        <v>-1.0565201748118713E-2</v>
      </c>
    </row>
    <row r="195" spans="1:9" x14ac:dyDescent="0.25">
      <c r="A195" s="20">
        <v>34608</v>
      </c>
      <c r="B195" s="21">
        <v>10566.161626290426</v>
      </c>
      <c r="E195" s="23">
        <v>34608</v>
      </c>
      <c r="F195" s="24">
        <v>10506.371999999999</v>
      </c>
      <c r="I195">
        <f t="shared" si="2"/>
        <v>-5.6746652106738297E-3</v>
      </c>
    </row>
    <row r="196" spans="1:9" x14ac:dyDescent="0.25">
      <c r="A196" s="20">
        <v>34700</v>
      </c>
      <c r="B196" s="21">
        <v>10635.057048150758</v>
      </c>
      <c r="E196" s="23">
        <v>34700</v>
      </c>
      <c r="F196" s="24">
        <v>10543.644</v>
      </c>
      <c r="I196">
        <f t="shared" si="2"/>
        <v>-8.6325989144175694E-3</v>
      </c>
    </row>
    <row r="197" spans="1:9" x14ac:dyDescent="0.25">
      <c r="A197" s="20">
        <v>34790</v>
      </c>
      <c r="B197" s="21">
        <v>10704.927323519338</v>
      </c>
      <c r="E197" s="23">
        <v>34790</v>
      </c>
      <c r="F197" s="24">
        <v>10575.1</v>
      </c>
      <c r="I197">
        <f t="shared" si="2"/>
        <v>-1.2201951844179413E-2</v>
      </c>
    </row>
    <row r="198" spans="1:9" x14ac:dyDescent="0.25">
      <c r="A198" s="20">
        <v>34881</v>
      </c>
      <c r="B198" s="21">
        <v>10775.431156951641</v>
      </c>
      <c r="E198" s="23">
        <v>34881</v>
      </c>
      <c r="F198" s="24">
        <v>10665.06</v>
      </c>
      <c r="I198">
        <f t="shared" si="2"/>
        <v>-1.0295671968995437E-2</v>
      </c>
    </row>
    <row r="199" spans="1:9" x14ac:dyDescent="0.25">
      <c r="A199" s="20">
        <v>34973</v>
      </c>
      <c r="B199" s="21">
        <v>10847.580734184843</v>
      </c>
      <c r="E199" s="23">
        <v>34973</v>
      </c>
      <c r="F199" s="24">
        <v>10737.477999999999</v>
      </c>
      <c r="I199">
        <f t="shared" si="2"/>
        <v>-1.0201842902052845E-2</v>
      </c>
    </row>
    <row r="200" spans="1:9" x14ac:dyDescent="0.25">
      <c r="A200" s="20">
        <v>35065</v>
      </c>
      <c r="B200" s="21">
        <v>10921.013273989895</v>
      </c>
      <c r="E200" s="23">
        <v>35065</v>
      </c>
      <c r="F200" s="24">
        <v>10817.896000000001</v>
      </c>
      <c r="I200">
        <f t="shared" si="2"/>
        <v>-9.4869568743144936E-3</v>
      </c>
    </row>
    <row r="201" spans="1:9" x14ac:dyDescent="0.25">
      <c r="A201" s="20">
        <v>35156</v>
      </c>
      <c r="B201" s="21">
        <v>10999.742671032805</v>
      </c>
      <c r="E201" s="23">
        <v>35156</v>
      </c>
      <c r="F201" s="24">
        <v>10998.322</v>
      </c>
      <c r="I201">
        <f t="shared" si="2"/>
        <v>-1.2916327468129215E-4</v>
      </c>
    </row>
    <row r="202" spans="1:9" x14ac:dyDescent="0.25">
      <c r="A202" s="20">
        <v>35247</v>
      </c>
      <c r="B202" s="21">
        <v>11084.863544327742</v>
      </c>
      <c r="E202" s="23">
        <v>35247</v>
      </c>
      <c r="F202" s="24">
        <v>11096.976000000001</v>
      </c>
      <c r="I202">
        <f t="shared" si="2"/>
        <v>1.0921057157524511E-3</v>
      </c>
    </row>
    <row r="203" spans="1:9" x14ac:dyDescent="0.25">
      <c r="A203" s="20">
        <v>35339</v>
      </c>
      <c r="B203" s="21">
        <v>11175.983335479168</v>
      </c>
      <c r="E203" s="23">
        <v>35339</v>
      </c>
      <c r="F203" s="24">
        <v>11212.205</v>
      </c>
      <c r="I203">
        <f t="shared" si="2"/>
        <v>3.2357862621489207E-3</v>
      </c>
    </row>
    <row r="204" spans="1:9" x14ac:dyDescent="0.25">
      <c r="A204" s="20">
        <v>35431</v>
      </c>
      <c r="B204" s="21">
        <v>11272.953156506377</v>
      </c>
      <c r="E204" s="23">
        <v>35431</v>
      </c>
      <c r="F204" s="24">
        <v>11284.587</v>
      </c>
      <c r="I204">
        <f t="shared" si="2"/>
        <v>1.0314816637272258E-3</v>
      </c>
    </row>
    <row r="205" spans="1:9" x14ac:dyDescent="0.25">
      <c r="A205" s="20">
        <v>35521</v>
      </c>
      <c r="B205" s="21">
        <v>11375.018084807771</v>
      </c>
      <c r="E205" s="23">
        <v>35521</v>
      </c>
      <c r="F205" s="24">
        <v>11472.137000000001</v>
      </c>
      <c r="I205">
        <f t="shared" ref="I205:I268" si="3">LN(F205/B205)</f>
        <v>8.5016711969414065E-3</v>
      </c>
    </row>
    <row r="206" spans="1:9" x14ac:dyDescent="0.25">
      <c r="A206" s="20">
        <v>35612</v>
      </c>
      <c r="B206" s="21">
        <v>11482.488311745867</v>
      </c>
      <c r="E206" s="23">
        <v>35612</v>
      </c>
      <c r="F206" s="24">
        <v>11615.636</v>
      </c>
      <c r="I206">
        <f t="shared" si="3"/>
        <v>1.1529002204938837E-2</v>
      </c>
    </row>
    <row r="207" spans="1:9" x14ac:dyDescent="0.25">
      <c r="A207" s="20">
        <v>35704</v>
      </c>
      <c r="B207" s="21">
        <v>11594.153401285914</v>
      </c>
      <c r="E207" s="23">
        <v>35704</v>
      </c>
      <c r="F207" s="24">
        <v>11715.393</v>
      </c>
      <c r="I207">
        <f t="shared" si="3"/>
        <v>1.0402664209569786E-2</v>
      </c>
    </row>
    <row r="208" spans="1:9" x14ac:dyDescent="0.25">
      <c r="A208" s="20">
        <v>35796</v>
      </c>
      <c r="B208" s="21">
        <v>11709.606771975616</v>
      </c>
      <c r="E208" s="23">
        <v>35796</v>
      </c>
      <c r="F208" s="24">
        <v>11832.486000000001</v>
      </c>
      <c r="I208">
        <f t="shared" si="3"/>
        <v>1.0439203101408999E-2</v>
      </c>
    </row>
    <row r="209" spans="1:9" x14ac:dyDescent="0.25">
      <c r="A209" s="20">
        <v>35886</v>
      </c>
      <c r="B209" s="21">
        <v>11828.738996838836</v>
      </c>
      <c r="E209" s="23">
        <v>35886</v>
      </c>
      <c r="F209" s="24">
        <v>11942.031999999999</v>
      </c>
      <c r="I209">
        <f t="shared" si="3"/>
        <v>9.5321991043881404E-3</v>
      </c>
    </row>
    <row r="210" spans="1:9" x14ac:dyDescent="0.25">
      <c r="A210" s="20">
        <v>35977</v>
      </c>
      <c r="B210" s="21">
        <v>11950.246572517166</v>
      </c>
      <c r="E210" s="23">
        <v>35977</v>
      </c>
      <c r="F210" s="24">
        <v>12091.614</v>
      </c>
      <c r="I210">
        <f t="shared" si="3"/>
        <v>1.1760242627747181E-2</v>
      </c>
    </row>
    <row r="211" spans="1:9" x14ac:dyDescent="0.25">
      <c r="A211" s="20">
        <v>36069</v>
      </c>
      <c r="B211" s="21">
        <v>12073.956160846472</v>
      </c>
      <c r="E211" s="23">
        <v>36069</v>
      </c>
      <c r="F211" s="24">
        <v>12287</v>
      </c>
      <c r="I211">
        <f t="shared" si="3"/>
        <v>1.7491043390205536E-2</v>
      </c>
    </row>
    <row r="212" spans="1:9" x14ac:dyDescent="0.25">
      <c r="A212" s="20">
        <v>36161</v>
      </c>
      <c r="B212" s="21">
        <v>12200.417787991111</v>
      </c>
      <c r="E212" s="23">
        <v>36161</v>
      </c>
      <c r="F212" s="24">
        <v>12403.293</v>
      </c>
      <c r="I212">
        <f t="shared" si="3"/>
        <v>1.6491805800934466E-2</v>
      </c>
    </row>
    <row r="213" spans="1:9" x14ac:dyDescent="0.25">
      <c r="A213" s="20">
        <v>36251</v>
      </c>
      <c r="B213" s="21">
        <v>12328.416606045515</v>
      </c>
      <c r="E213" s="23">
        <v>36251</v>
      </c>
      <c r="F213" s="24">
        <v>12498.694</v>
      </c>
      <c r="I213">
        <f t="shared" si="3"/>
        <v>1.3717267921059423E-2</v>
      </c>
    </row>
    <row r="214" spans="1:9" x14ac:dyDescent="0.25">
      <c r="A214" s="20">
        <v>36342</v>
      </c>
      <c r="B214" s="21">
        <v>12458.534454504119</v>
      </c>
      <c r="E214" s="23">
        <v>36342</v>
      </c>
      <c r="F214" s="24">
        <v>12662.385</v>
      </c>
      <c r="I214">
        <f t="shared" si="3"/>
        <v>1.6229901180930536E-2</v>
      </c>
    </row>
    <row r="215" spans="1:9" x14ac:dyDescent="0.25">
      <c r="A215" s="20">
        <v>36434</v>
      </c>
      <c r="B215" s="21">
        <v>12590.942405983225</v>
      </c>
      <c r="E215" s="23">
        <v>36434</v>
      </c>
      <c r="F215" s="24">
        <v>12877.593000000001</v>
      </c>
      <c r="I215">
        <f t="shared" si="3"/>
        <v>2.2511125542097134E-2</v>
      </c>
    </row>
    <row r="216" spans="1:9" x14ac:dyDescent="0.25">
      <c r="A216" s="20">
        <v>36526</v>
      </c>
      <c r="B216" s="21">
        <v>12724.993897533106</v>
      </c>
      <c r="E216" s="23">
        <v>36526</v>
      </c>
      <c r="F216" s="24">
        <v>12924.179</v>
      </c>
      <c r="I216">
        <f t="shared" si="3"/>
        <v>1.5531815196221618E-2</v>
      </c>
    </row>
    <row r="217" spans="1:9" x14ac:dyDescent="0.25">
      <c r="A217" s="20">
        <v>36617</v>
      </c>
      <c r="B217" s="21">
        <v>12856.993312235847</v>
      </c>
      <c r="E217" s="23">
        <v>36617</v>
      </c>
      <c r="F217" s="24">
        <v>13160.842000000001</v>
      </c>
      <c r="I217">
        <f t="shared" si="3"/>
        <v>2.3358015676580593E-2</v>
      </c>
    </row>
    <row r="218" spans="1:9" x14ac:dyDescent="0.25">
      <c r="A218" s="20">
        <v>36708</v>
      </c>
      <c r="B218" s="21">
        <v>12985.123975009627</v>
      </c>
      <c r="E218" s="23">
        <v>36708</v>
      </c>
      <c r="F218" s="24">
        <v>13178.419</v>
      </c>
      <c r="I218">
        <f t="shared" si="3"/>
        <v>1.4776174778021544E-2</v>
      </c>
    </row>
    <row r="219" spans="1:9" x14ac:dyDescent="0.25">
      <c r="A219" s="20">
        <v>36800</v>
      </c>
      <c r="B219" s="21">
        <v>13108.302998106734</v>
      </c>
      <c r="E219" s="23">
        <v>36800</v>
      </c>
      <c r="F219" s="24">
        <v>13260.505999999999</v>
      </c>
      <c r="I219">
        <f t="shared" si="3"/>
        <v>1.1544297829448142E-2</v>
      </c>
    </row>
    <row r="220" spans="1:9" x14ac:dyDescent="0.25">
      <c r="A220" s="20">
        <v>36892</v>
      </c>
      <c r="B220" s="21">
        <v>13226.969011764762</v>
      </c>
      <c r="E220" s="23">
        <v>36892</v>
      </c>
      <c r="F220" s="24">
        <v>13222.69</v>
      </c>
      <c r="I220">
        <f t="shared" si="3"/>
        <v>-3.2355893890277188E-4</v>
      </c>
    </row>
    <row r="221" spans="1:9" x14ac:dyDescent="0.25">
      <c r="A221" s="20">
        <v>36982</v>
      </c>
      <c r="B221" s="21">
        <v>13340.260831824986</v>
      </c>
      <c r="E221" s="23">
        <v>36982</v>
      </c>
      <c r="F221" s="24">
        <v>13299.984</v>
      </c>
      <c r="I221">
        <f t="shared" si="3"/>
        <v>-3.0237606874308058E-3</v>
      </c>
    </row>
    <row r="222" spans="1:9" x14ac:dyDescent="0.25">
      <c r="A222" s="20">
        <v>37073</v>
      </c>
      <c r="B222" s="21">
        <v>13448.362685475997</v>
      </c>
      <c r="E222" s="23">
        <v>37073</v>
      </c>
      <c r="F222" s="24">
        <v>13244.784</v>
      </c>
      <c r="I222">
        <f t="shared" si="3"/>
        <v>-1.5253550665589363E-2</v>
      </c>
    </row>
    <row r="223" spans="1:9" x14ac:dyDescent="0.25">
      <c r="A223" s="20">
        <v>37165</v>
      </c>
      <c r="B223" s="21">
        <v>13551.332468507295</v>
      </c>
      <c r="E223" s="23">
        <v>37165</v>
      </c>
      <c r="F223" s="24">
        <v>13280.859</v>
      </c>
      <c r="I223">
        <f t="shared" si="3"/>
        <v>-2.0161053958813371E-2</v>
      </c>
    </row>
    <row r="224" spans="1:9" x14ac:dyDescent="0.25">
      <c r="A224" s="20">
        <v>37257</v>
      </c>
      <c r="B224" s="21">
        <v>13649.813230433736</v>
      </c>
      <c r="E224" s="23">
        <v>37257</v>
      </c>
      <c r="F224" s="24">
        <v>13397.002</v>
      </c>
      <c r="I224">
        <f t="shared" si="3"/>
        <v>-1.8694888203260315E-2</v>
      </c>
    </row>
    <row r="225" spans="1:9" x14ac:dyDescent="0.25">
      <c r="A225" s="20">
        <v>37347</v>
      </c>
      <c r="B225" s="21">
        <v>13745.245464599311</v>
      </c>
      <c r="E225" s="23">
        <v>37347</v>
      </c>
      <c r="F225" s="24">
        <v>13478.152</v>
      </c>
      <c r="I225">
        <f t="shared" si="3"/>
        <v>-1.9622975824529886E-2</v>
      </c>
    </row>
    <row r="226" spans="1:9" x14ac:dyDescent="0.25">
      <c r="A226" s="20">
        <v>37438</v>
      </c>
      <c r="B226" s="21">
        <v>13838.732673410283</v>
      </c>
      <c r="E226" s="23">
        <v>37438</v>
      </c>
      <c r="F226" s="24">
        <v>13538.072</v>
      </c>
      <c r="I226">
        <f t="shared" si="3"/>
        <v>-2.1965511721052811E-2</v>
      </c>
    </row>
    <row r="227" spans="1:9" x14ac:dyDescent="0.25">
      <c r="A227" s="20">
        <v>37530</v>
      </c>
      <c r="B227" s="21">
        <v>13931.16616580052</v>
      </c>
      <c r="E227" s="23">
        <v>37530</v>
      </c>
      <c r="F227" s="24">
        <v>13559.031999999999</v>
      </c>
      <c r="I227">
        <f t="shared" si="3"/>
        <v>-2.7075606892144919E-2</v>
      </c>
    </row>
    <row r="228" spans="1:9" x14ac:dyDescent="0.25">
      <c r="A228" s="20">
        <v>37622</v>
      </c>
      <c r="B228" s="21">
        <v>14023.221775348798</v>
      </c>
      <c r="E228" s="23">
        <v>37622</v>
      </c>
      <c r="F228" s="24">
        <v>13634.253000000001</v>
      </c>
      <c r="I228">
        <f t="shared" si="3"/>
        <v>-2.8129424415600342E-2</v>
      </c>
    </row>
    <row r="229" spans="1:9" x14ac:dyDescent="0.25">
      <c r="A229" s="20">
        <v>37712</v>
      </c>
      <c r="B229" s="21">
        <v>14116.165961180215</v>
      </c>
      <c r="E229" s="23">
        <v>37712</v>
      </c>
      <c r="F229" s="24">
        <v>13751.543</v>
      </c>
      <c r="I229">
        <f t="shared" si="3"/>
        <v>-2.6169626700745262E-2</v>
      </c>
    </row>
    <row r="230" spans="1:9" x14ac:dyDescent="0.25">
      <c r="A230" s="20">
        <v>37803</v>
      </c>
      <c r="B230" s="21">
        <v>14209.648892903555</v>
      </c>
      <c r="E230" s="23">
        <v>37803</v>
      </c>
      <c r="F230" s="24">
        <v>13985.073</v>
      </c>
      <c r="I230">
        <f t="shared" si="3"/>
        <v>-1.5930686833465338E-2</v>
      </c>
    </row>
    <row r="231" spans="1:9" x14ac:dyDescent="0.25">
      <c r="A231" s="20">
        <v>37895</v>
      </c>
      <c r="B231" s="21">
        <v>14304.477445019074</v>
      </c>
      <c r="E231" s="23">
        <v>37895</v>
      </c>
      <c r="F231" s="24">
        <v>14145.645</v>
      </c>
      <c r="I231">
        <f t="shared" si="3"/>
        <v>-1.1165793435495232E-2</v>
      </c>
    </row>
    <row r="232" spans="1:9" x14ac:dyDescent="0.25">
      <c r="A232" s="20">
        <v>37987</v>
      </c>
      <c r="B232" s="21">
        <v>14401.404820329954</v>
      </c>
      <c r="E232" s="23">
        <v>37987</v>
      </c>
      <c r="F232" s="24">
        <v>14221.147000000001</v>
      </c>
      <c r="I232">
        <f t="shared" si="3"/>
        <v>-1.2595676627985721E-2</v>
      </c>
    </row>
    <row r="233" spans="1:9" x14ac:dyDescent="0.25">
      <c r="A233" s="20">
        <v>38078</v>
      </c>
      <c r="B233" s="21">
        <v>14500.313675278645</v>
      </c>
      <c r="E233" s="23">
        <v>38078</v>
      </c>
      <c r="F233" s="24">
        <v>14329.522999999999</v>
      </c>
      <c r="I233">
        <f t="shared" si="3"/>
        <v>-1.1848327495205167E-2</v>
      </c>
    </row>
    <row r="234" spans="1:9" x14ac:dyDescent="0.25">
      <c r="A234" s="20">
        <v>38169</v>
      </c>
      <c r="B234" s="21">
        <v>14601.547560219411</v>
      </c>
      <c r="E234" s="23">
        <v>38169</v>
      </c>
      <c r="F234" s="24">
        <v>14464.984</v>
      </c>
      <c r="I234">
        <f t="shared" si="3"/>
        <v>-9.3966880630083766E-3</v>
      </c>
    </row>
    <row r="235" spans="1:9" x14ac:dyDescent="0.25">
      <c r="A235" s="20">
        <v>38261</v>
      </c>
      <c r="B235" s="21">
        <v>14704.341849976463</v>
      </c>
      <c r="E235" s="23">
        <v>38261</v>
      </c>
      <c r="F235" s="24">
        <v>14609.876</v>
      </c>
      <c r="I235">
        <f t="shared" si="3"/>
        <v>-6.4450757281748561E-3</v>
      </c>
    </row>
    <row r="236" spans="1:9" x14ac:dyDescent="0.25">
      <c r="A236" s="20">
        <v>38353</v>
      </c>
      <c r="B236" s="21">
        <v>14805.128768541526</v>
      </c>
      <c r="E236" s="23">
        <v>38353</v>
      </c>
      <c r="F236" s="24">
        <v>14771.602000000001</v>
      </c>
      <c r="I236">
        <f t="shared" si="3"/>
        <v>-2.267105391997269E-3</v>
      </c>
    </row>
    <row r="237" spans="1:9" x14ac:dyDescent="0.25">
      <c r="A237" s="20">
        <v>38443</v>
      </c>
      <c r="B237" s="21">
        <v>14902.761338533224</v>
      </c>
      <c r="E237" s="23">
        <v>38443</v>
      </c>
      <c r="F237" s="24">
        <v>14839.781999999999</v>
      </c>
      <c r="I237">
        <f t="shared" si="3"/>
        <v>-4.2349729102991148E-3</v>
      </c>
    </row>
    <row r="238" spans="1:9" x14ac:dyDescent="0.25">
      <c r="A238" s="20">
        <v>38534</v>
      </c>
      <c r="B238" s="21">
        <v>14998.254879213571</v>
      </c>
      <c r="E238" s="23">
        <v>38534</v>
      </c>
      <c r="F238" s="24">
        <v>14972.054</v>
      </c>
      <c r="I238">
        <f t="shared" si="3"/>
        <v>-1.7484561800183963E-3</v>
      </c>
    </row>
    <row r="239" spans="1:9" x14ac:dyDescent="0.25">
      <c r="A239" s="20">
        <v>38626</v>
      </c>
      <c r="B239" s="21">
        <v>15091.012117963919</v>
      </c>
      <c r="E239" s="23">
        <v>38626</v>
      </c>
      <c r="F239" s="24">
        <v>15066.597</v>
      </c>
      <c r="I239">
        <f t="shared" si="3"/>
        <v>-1.6191683632825751E-3</v>
      </c>
    </row>
    <row r="240" spans="1:9" x14ac:dyDescent="0.25">
      <c r="A240" s="20">
        <v>38718</v>
      </c>
      <c r="B240" s="21">
        <v>15180.824976377324</v>
      </c>
      <c r="E240" s="23">
        <v>38718</v>
      </c>
      <c r="F240" s="24">
        <v>15267.026</v>
      </c>
      <c r="I240">
        <f t="shared" si="3"/>
        <v>5.6622225322451158E-3</v>
      </c>
    </row>
    <row r="241" spans="1:9" x14ac:dyDescent="0.25">
      <c r="A241" s="20">
        <v>38808</v>
      </c>
      <c r="B241" s="21">
        <v>15267.937985637769</v>
      </c>
      <c r="E241" s="23">
        <v>38808</v>
      </c>
      <c r="F241" s="24">
        <v>15302.705</v>
      </c>
      <c r="I241">
        <f t="shared" si="3"/>
        <v>2.2745370038535192E-3</v>
      </c>
    </row>
    <row r="242" spans="1:9" x14ac:dyDescent="0.25">
      <c r="A242" s="20">
        <v>38899</v>
      </c>
      <c r="B242" s="21">
        <v>15350.511390627595</v>
      </c>
      <c r="E242" s="23">
        <v>38899</v>
      </c>
      <c r="F242" s="24">
        <v>15326.368</v>
      </c>
      <c r="I242">
        <f t="shared" si="3"/>
        <v>-1.5740450848994861E-3</v>
      </c>
    </row>
    <row r="243" spans="1:9" x14ac:dyDescent="0.25">
      <c r="A243" s="20">
        <v>38991</v>
      </c>
      <c r="B243" s="21">
        <v>15428.12187426343</v>
      </c>
      <c r="E243" s="23">
        <v>38991</v>
      </c>
      <c r="F243" s="24">
        <v>15456.928</v>
      </c>
      <c r="I243">
        <f t="shared" si="3"/>
        <v>1.8653772104455079E-3</v>
      </c>
    </row>
    <row r="244" spans="1:9" x14ac:dyDescent="0.25">
      <c r="A244" s="20">
        <v>39083</v>
      </c>
      <c r="B244" s="21">
        <v>15502.844117193945</v>
      </c>
      <c r="E244" s="23">
        <v>39083</v>
      </c>
      <c r="F244" s="24">
        <v>15493.328</v>
      </c>
      <c r="I244">
        <f t="shared" si="3"/>
        <v>-6.1401888316701101E-4</v>
      </c>
    </row>
    <row r="245" spans="1:9" x14ac:dyDescent="0.25">
      <c r="A245" s="20">
        <v>39173</v>
      </c>
      <c r="B245" s="21">
        <v>15577.756159566658</v>
      </c>
      <c r="E245" s="23">
        <v>39173</v>
      </c>
      <c r="F245" s="24">
        <v>15582.084999999999</v>
      </c>
      <c r="I245">
        <f t="shared" si="3"/>
        <v>2.778474023037448E-4</v>
      </c>
    </row>
    <row r="246" spans="1:9" x14ac:dyDescent="0.25">
      <c r="A246" s="20">
        <v>39264</v>
      </c>
      <c r="B246" s="21">
        <v>15652.890280641283</v>
      </c>
      <c r="E246" s="23">
        <v>39264</v>
      </c>
      <c r="F246" s="24">
        <v>15666.737999999999</v>
      </c>
      <c r="I246">
        <f t="shared" si="3"/>
        <v>8.842838195264489E-4</v>
      </c>
    </row>
    <row r="247" spans="1:9" x14ac:dyDescent="0.25">
      <c r="A247" s="20">
        <v>39356</v>
      </c>
      <c r="B247" s="21">
        <v>15727.034264922637</v>
      </c>
      <c r="E247" s="23">
        <v>39356</v>
      </c>
      <c r="F247" s="24">
        <v>15761.967000000001</v>
      </c>
      <c r="I247">
        <f t="shared" si="3"/>
        <v>2.2187270478280915E-3</v>
      </c>
    </row>
    <row r="248" spans="1:9" x14ac:dyDescent="0.25">
      <c r="A248" s="20">
        <v>39448</v>
      </c>
      <c r="B248" s="21">
        <v>15799.786250189434</v>
      </c>
      <c r="E248" s="23">
        <v>39448</v>
      </c>
      <c r="F248" s="24">
        <v>15671.383</v>
      </c>
      <c r="I248">
        <f t="shared" si="3"/>
        <v>-8.1601011814643153E-3</v>
      </c>
    </row>
    <row r="249" spans="1:9" x14ac:dyDescent="0.25">
      <c r="A249" s="20">
        <v>39539</v>
      </c>
      <c r="B249" s="21">
        <v>15869.51776038941</v>
      </c>
      <c r="E249" s="23">
        <v>39539</v>
      </c>
      <c r="F249" s="24">
        <v>15752.308000000001</v>
      </c>
      <c r="I249">
        <f t="shared" si="3"/>
        <v>-7.4132529893638516E-3</v>
      </c>
    </row>
    <row r="250" spans="1:9" x14ac:dyDescent="0.25">
      <c r="A250" s="20">
        <v>39630</v>
      </c>
      <c r="B250" s="21">
        <v>15934.982685710782</v>
      </c>
      <c r="E250" s="23">
        <v>39630</v>
      </c>
      <c r="F250" s="24">
        <v>15667.031999999999</v>
      </c>
      <c r="I250">
        <f t="shared" si="3"/>
        <v>-1.6958229392496735E-2</v>
      </c>
    </row>
    <row r="251" spans="1:9" x14ac:dyDescent="0.25">
      <c r="A251" s="20">
        <v>39722</v>
      </c>
      <c r="B251" s="21">
        <v>15995.8355279234</v>
      </c>
      <c r="E251" s="23">
        <v>39722</v>
      </c>
      <c r="F251" s="24">
        <v>15328.027</v>
      </c>
      <c r="I251">
        <f t="shared" si="3"/>
        <v>-4.2645426147196665E-2</v>
      </c>
    </row>
    <row r="252" spans="1:9" x14ac:dyDescent="0.25">
      <c r="A252" s="20">
        <v>39814</v>
      </c>
      <c r="B252" s="21">
        <v>16050.853308878934</v>
      </c>
      <c r="E252" s="23">
        <v>39814</v>
      </c>
      <c r="F252" s="24">
        <v>15155.94</v>
      </c>
      <c r="I252">
        <f t="shared" si="3"/>
        <v>-5.7369479504688646E-2</v>
      </c>
    </row>
    <row r="253" spans="1:9" x14ac:dyDescent="0.25">
      <c r="A253" s="20">
        <v>39904</v>
      </c>
      <c r="B253" s="21">
        <v>16101.755526176845</v>
      </c>
      <c r="E253" s="23">
        <v>39904</v>
      </c>
      <c r="F253" s="24">
        <v>15134.117</v>
      </c>
      <c r="I253">
        <f t="shared" si="3"/>
        <v>-6.1976705759671548E-2</v>
      </c>
    </row>
    <row r="254" spans="1:9" x14ac:dyDescent="0.25">
      <c r="A254" s="20">
        <v>39995</v>
      </c>
      <c r="B254" s="21">
        <v>16149.394810081858</v>
      </c>
      <c r="E254" s="23">
        <v>39995</v>
      </c>
      <c r="F254" s="24">
        <v>15189.222</v>
      </c>
      <c r="I254">
        <f t="shared" si="3"/>
        <v>-6.1296478517103785E-2</v>
      </c>
    </row>
    <row r="255" spans="1:9" x14ac:dyDescent="0.25">
      <c r="A255" s="20">
        <v>40087</v>
      </c>
      <c r="B255" s="21">
        <v>16195.569799614077</v>
      </c>
      <c r="E255" s="23">
        <v>40087</v>
      </c>
      <c r="F255" s="24">
        <v>15356.058000000001</v>
      </c>
      <c r="I255">
        <f t="shared" si="3"/>
        <v>-5.3227681522518895E-2</v>
      </c>
    </row>
    <row r="256" spans="1:9" x14ac:dyDescent="0.25">
      <c r="A256" s="20">
        <v>40179</v>
      </c>
      <c r="B256" s="21">
        <v>16241.894084484202</v>
      </c>
      <c r="E256" s="23">
        <v>40179</v>
      </c>
      <c r="F256" s="24">
        <v>15415.145</v>
      </c>
      <c r="I256">
        <f t="shared" si="3"/>
        <v>-5.2243491034490025E-2</v>
      </c>
    </row>
    <row r="257" spans="1:9" x14ac:dyDescent="0.25">
      <c r="A257" s="20">
        <v>40269</v>
      </c>
      <c r="B257" s="21">
        <v>16289.801284995679</v>
      </c>
      <c r="E257" s="23">
        <v>40269</v>
      </c>
      <c r="F257" s="24">
        <v>15557.277</v>
      </c>
      <c r="I257">
        <f t="shared" si="3"/>
        <v>-4.6010720515235456E-2</v>
      </c>
    </row>
    <row r="258" spans="1:9" x14ac:dyDescent="0.25">
      <c r="A258" s="20">
        <v>40360</v>
      </c>
      <c r="B258" s="21">
        <v>16340.065183724981</v>
      </c>
      <c r="E258" s="23">
        <v>40360</v>
      </c>
      <c r="F258" s="24">
        <v>15671.967000000001</v>
      </c>
      <c r="I258">
        <f t="shared" si="3"/>
        <v>-4.1746503662088548E-2</v>
      </c>
    </row>
    <row r="259" spans="1:9" x14ac:dyDescent="0.25">
      <c r="A259" s="20">
        <v>40452</v>
      </c>
      <c r="B259" s="21">
        <v>16392.416142593407</v>
      </c>
      <c r="E259" s="23">
        <v>40452</v>
      </c>
      <c r="F259" s="24">
        <v>15750.625</v>
      </c>
      <c r="I259">
        <f t="shared" si="3"/>
        <v>-3.9938750522610283E-2</v>
      </c>
    </row>
    <row r="260" spans="1:9" x14ac:dyDescent="0.25">
      <c r="A260" s="20">
        <v>40544</v>
      </c>
      <c r="B260" s="21">
        <v>16447.074892024539</v>
      </c>
      <c r="E260" s="23">
        <v>40544</v>
      </c>
      <c r="F260" s="24">
        <v>15712.754000000001</v>
      </c>
      <c r="I260">
        <f t="shared" si="3"/>
        <v>-4.567490402680064E-2</v>
      </c>
    </row>
    <row r="261" spans="1:9" x14ac:dyDescent="0.25">
      <c r="A261" s="20">
        <v>40634</v>
      </c>
      <c r="B261" s="21">
        <v>16503.935482813944</v>
      </c>
      <c r="E261" s="23">
        <v>40634</v>
      </c>
      <c r="F261" s="24">
        <v>15825.096</v>
      </c>
      <c r="I261">
        <f t="shared" si="3"/>
        <v>-4.2001832213952157E-2</v>
      </c>
    </row>
    <row r="262" spans="1:9" x14ac:dyDescent="0.25">
      <c r="A262" s="20">
        <v>40725</v>
      </c>
      <c r="B262" s="21">
        <v>16563.033536792773</v>
      </c>
      <c r="E262" s="23">
        <v>40725</v>
      </c>
      <c r="F262" s="24">
        <v>15820.7</v>
      </c>
      <c r="I262">
        <f t="shared" si="3"/>
        <v>-4.5854107621587148E-2</v>
      </c>
    </row>
    <row r="263" spans="1:9" x14ac:dyDescent="0.25">
      <c r="A263" s="20">
        <v>40817</v>
      </c>
      <c r="B263" s="21">
        <v>16623.747322122541</v>
      </c>
      <c r="E263" s="23">
        <v>40817</v>
      </c>
      <c r="F263" s="24">
        <v>16004.107</v>
      </c>
      <c r="I263">
        <f t="shared" si="3"/>
        <v>-3.7986857856593795E-2</v>
      </c>
    </row>
    <row r="264" spans="1:9" x14ac:dyDescent="0.25">
      <c r="A264" s="20">
        <v>40909</v>
      </c>
      <c r="B264" s="21">
        <v>16686.037415326235</v>
      </c>
      <c r="E264" s="23">
        <v>40909</v>
      </c>
      <c r="F264" s="24">
        <v>16129.418</v>
      </c>
      <c r="I264">
        <f t="shared" si="3"/>
        <v>-3.3927477144790982E-2</v>
      </c>
    </row>
    <row r="265" spans="1:9" x14ac:dyDescent="0.25">
      <c r="A265" s="20">
        <v>41000</v>
      </c>
      <c r="B265" s="21">
        <v>16750.282020844541</v>
      </c>
      <c r="E265" s="23">
        <v>41000</v>
      </c>
      <c r="F265" s="24">
        <v>16198.807000000001</v>
      </c>
      <c r="I265">
        <f t="shared" si="3"/>
        <v>-3.3477497643352984E-2</v>
      </c>
    </row>
    <row r="266" spans="1:9" x14ac:dyDescent="0.25">
      <c r="A266" s="20">
        <v>41091</v>
      </c>
      <c r="B266" s="21">
        <v>16816.112363397115</v>
      </c>
      <c r="E266" s="23">
        <v>41091</v>
      </c>
      <c r="F266" s="24">
        <v>16220.666999999999</v>
      </c>
      <c r="I266">
        <f t="shared" si="3"/>
        <v>-3.6051326132677995E-2</v>
      </c>
    </row>
    <row r="267" spans="1:9" x14ac:dyDescent="0.25">
      <c r="A267" s="20">
        <v>41183</v>
      </c>
      <c r="B267" s="21">
        <v>16883.240265558168</v>
      </c>
      <c r="E267" s="23">
        <v>41183</v>
      </c>
      <c r="F267" s="24">
        <v>16239.138000000001</v>
      </c>
      <c r="I267">
        <f t="shared" si="3"/>
        <v>-3.8897175099079875E-2</v>
      </c>
    </row>
    <row r="268" spans="1:9" x14ac:dyDescent="0.25">
      <c r="A268" s="20">
        <v>41275</v>
      </c>
      <c r="B268" s="21">
        <v>16951.532072707567</v>
      </c>
      <c r="E268" s="23">
        <v>41275</v>
      </c>
      <c r="F268" s="24">
        <v>16382.964</v>
      </c>
      <c r="I268">
        <f t="shared" si="3"/>
        <v>-3.4116203076120358E-2</v>
      </c>
    </row>
    <row r="269" spans="1:9" x14ac:dyDescent="0.25">
      <c r="A269" s="20">
        <v>41365</v>
      </c>
      <c r="B269" s="21">
        <v>17021.285852398334</v>
      </c>
      <c r="E269" s="23">
        <v>41365</v>
      </c>
      <c r="F269" s="24">
        <v>16403.18</v>
      </c>
      <c r="I269">
        <f t="shared" ref="I269:I297" si="4">LN(F269/B269)</f>
        <v>-3.6989451313593977E-2</v>
      </c>
    </row>
    <row r="270" spans="1:9" x14ac:dyDescent="0.25">
      <c r="A270" s="20">
        <v>41456</v>
      </c>
      <c r="B270" s="21">
        <v>17091.75992705777</v>
      </c>
      <c r="E270" s="23">
        <v>41456</v>
      </c>
      <c r="F270" s="24">
        <v>16531.685000000001</v>
      </c>
      <c r="I270">
        <f t="shared" si="4"/>
        <v>-3.3317629246601185E-2</v>
      </c>
    </row>
    <row r="271" spans="1:9" x14ac:dyDescent="0.25">
      <c r="A271" s="20">
        <v>41548</v>
      </c>
      <c r="B271" s="21">
        <v>17163.445693231017</v>
      </c>
      <c r="E271" s="23">
        <v>41548</v>
      </c>
      <c r="F271" s="24">
        <v>16663.649000000001</v>
      </c>
      <c r="I271">
        <f t="shared" si="4"/>
        <v>-2.9552231509741057E-2</v>
      </c>
    </row>
    <row r="272" spans="1:9" x14ac:dyDescent="0.25">
      <c r="A272" s="20">
        <v>41640</v>
      </c>
      <c r="B272" s="21">
        <v>17236.138039511738</v>
      </c>
      <c r="E272" s="23">
        <v>41640</v>
      </c>
      <c r="F272" s="24">
        <v>16616.54</v>
      </c>
      <c r="I272">
        <f t="shared" si="4"/>
        <v>-3.6609643669867076E-2</v>
      </c>
    </row>
    <row r="273" spans="1:9" x14ac:dyDescent="0.25">
      <c r="A273" s="20">
        <v>41730</v>
      </c>
      <c r="B273" s="21">
        <v>17309.742618640394</v>
      </c>
      <c r="E273" s="23">
        <v>41730</v>
      </c>
      <c r="F273" s="24">
        <v>16841.474999999999</v>
      </c>
      <c r="I273">
        <f t="shared" si="4"/>
        <v>-2.7424906084984119E-2</v>
      </c>
    </row>
    <row r="274" spans="1:9" x14ac:dyDescent="0.25">
      <c r="A274" s="20">
        <v>41821</v>
      </c>
      <c r="B274" s="21">
        <v>17384.612675317028</v>
      </c>
      <c r="E274" s="23">
        <v>41821</v>
      </c>
      <c r="F274" s="24">
        <v>17047.098000000002</v>
      </c>
      <c r="I274">
        <f t="shared" si="4"/>
        <v>-1.9605502001770001E-2</v>
      </c>
    </row>
    <row r="275" spans="1:9" x14ac:dyDescent="0.25">
      <c r="A275" s="20">
        <v>41913</v>
      </c>
      <c r="B275" s="21">
        <v>17460.181332050925</v>
      </c>
      <c r="E275" s="23">
        <v>41913</v>
      </c>
      <c r="F275" s="24">
        <v>17143.038</v>
      </c>
      <c r="I275">
        <f t="shared" si="4"/>
        <v>-1.8330792256371558E-2</v>
      </c>
    </row>
    <row r="276" spans="1:9" x14ac:dyDescent="0.25">
      <c r="A276" s="20">
        <v>42005</v>
      </c>
      <c r="B276" s="21">
        <v>17535.755315110757</v>
      </c>
      <c r="E276" s="23">
        <v>42005</v>
      </c>
      <c r="F276" s="24">
        <v>17305.752</v>
      </c>
      <c r="I276">
        <f t="shared" si="4"/>
        <v>-1.3203025586701536E-2</v>
      </c>
    </row>
    <row r="277" spans="1:9" x14ac:dyDescent="0.25">
      <c r="A277" s="20">
        <v>42095</v>
      </c>
      <c r="B277" s="21">
        <v>17611.745032699575</v>
      </c>
      <c r="E277" s="23">
        <v>42095</v>
      </c>
      <c r="F277" s="24">
        <v>17422.845000000001</v>
      </c>
      <c r="I277">
        <f t="shared" si="4"/>
        <v>-1.07837347662234E-2</v>
      </c>
    </row>
    <row r="278" spans="1:9" x14ac:dyDescent="0.25">
      <c r="A278" s="20">
        <v>42186</v>
      </c>
      <c r="B278" s="21">
        <v>17687.018166217018</v>
      </c>
      <c r="E278" s="23">
        <v>42186</v>
      </c>
      <c r="F278" s="24">
        <v>17486.021000000001</v>
      </c>
      <c r="I278">
        <f t="shared" si="4"/>
        <v>-1.1429171827689988E-2</v>
      </c>
    </row>
    <row r="279" spans="1:9" x14ac:dyDescent="0.25">
      <c r="A279" s="20">
        <v>42278</v>
      </c>
      <c r="B279" s="21">
        <v>17761.45</v>
      </c>
      <c r="E279" s="23">
        <v>42278</v>
      </c>
      <c r="F279" s="24">
        <v>17514.062000000002</v>
      </c>
      <c r="I279">
        <f t="shared" si="4"/>
        <v>-1.4026277256576711E-2</v>
      </c>
    </row>
    <row r="280" spans="1:9" x14ac:dyDescent="0.25">
      <c r="A280" s="20">
        <v>42370</v>
      </c>
      <c r="B280" s="21">
        <v>17836.03</v>
      </c>
      <c r="E280" s="23">
        <v>42370</v>
      </c>
      <c r="F280" s="24">
        <v>17613.263999999999</v>
      </c>
      <c r="I280">
        <f t="shared" si="4"/>
        <v>-1.2568314188835653E-2</v>
      </c>
    </row>
    <row r="281" spans="1:9" x14ac:dyDescent="0.25">
      <c r="A281" s="20">
        <v>42461</v>
      </c>
      <c r="B281" s="21">
        <v>17908.599999999999</v>
      </c>
      <c r="E281" s="23">
        <v>42461</v>
      </c>
      <c r="F281" s="24">
        <v>17668.203000000001</v>
      </c>
      <c r="I281">
        <f t="shared" si="4"/>
        <v>-1.3514461029247658E-2</v>
      </c>
    </row>
    <row r="282" spans="1:9" x14ac:dyDescent="0.25">
      <c r="A282" s="20">
        <v>42552</v>
      </c>
      <c r="B282" s="21">
        <v>17980.669999999998</v>
      </c>
      <c r="E282" s="23">
        <v>42552</v>
      </c>
      <c r="F282" s="24">
        <v>17764.387999999999</v>
      </c>
      <c r="I282">
        <f t="shared" si="4"/>
        <v>-1.2101512856635677E-2</v>
      </c>
    </row>
    <row r="283" spans="1:9" x14ac:dyDescent="0.25">
      <c r="A283" s="20">
        <v>42644</v>
      </c>
      <c r="B283" s="21">
        <v>18052.419999999998</v>
      </c>
      <c r="E283" s="23">
        <v>42644</v>
      </c>
      <c r="F283" s="24">
        <v>17876.179</v>
      </c>
      <c r="I283">
        <f t="shared" si="4"/>
        <v>-9.810703367306774E-3</v>
      </c>
    </row>
    <row r="284" spans="1:9" x14ac:dyDescent="0.25">
      <c r="A284" s="20">
        <v>42736</v>
      </c>
      <c r="B284" s="21">
        <v>18123.939999999999</v>
      </c>
      <c r="E284" s="23">
        <v>42736</v>
      </c>
      <c r="F284" s="24">
        <v>17977.298999999999</v>
      </c>
      <c r="I284">
        <f t="shared" si="4"/>
        <v>-8.1239209823961139E-3</v>
      </c>
    </row>
    <row r="285" spans="1:9" x14ac:dyDescent="0.25">
      <c r="A285" s="20">
        <v>42826</v>
      </c>
      <c r="B285" s="21">
        <v>18196.87</v>
      </c>
      <c r="E285" s="23">
        <v>42826</v>
      </c>
      <c r="F285" s="24">
        <v>18054.052</v>
      </c>
      <c r="I285">
        <f t="shared" si="4"/>
        <v>-7.8794541508961161E-3</v>
      </c>
    </row>
    <row r="286" spans="1:9" x14ac:dyDescent="0.25">
      <c r="A286" s="20">
        <v>42917</v>
      </c>
      <c r="B286" s="21">
        <v>18272.580000000002</v>
      </c>
      <c r="E286" s="23">
        <v>42917</v>
      </c>
      <c r="F286" s="24">
        <v>18185.635999999999</v>
      </c>
      <c r="I286">
        <f t="shared" si="4"/>
        <v>-4.7695238197817368E-3</v>
      </c>
    </row>
    <row r="287" spans="1:9" x14ac:dyDescent="0.25">
      <c r="A287" s="20">
        <v>43009</v>
      </c>
      <c r="B287" s="21">
        <v>18350.47</v>
      </c>
      <c r="E287" s="23">
        <v>43009</v>
      </c>
      <c r="F287" s="24">
        <v>18359.432000000001</v>
      </c>
      <c r="I287">
        <f t="shared" si="4"/>
        <v>4.8826064302993937E-4</v>
      </c>
    </row>
    <row r="288" spans="1:9" x14ac:dyDescent="0.25">
      <c r="A288" s="20">
        <v>43101</v>
      </c>
      <c r="B288" s="21">
        <v>18430.68</v>
      </c>
      <c r="E288" s="23">
        <v>43101</v>
      </c>
      <c r="F288" s="24">
        <v>18530.483</v>
      </c>
      <c r="I288">
        <f t="shared" si="4"/>
        <v>5.4004384310393193E-3</v>
      </c>
    </row>
    <row r="289" spans="1:9" x14ac:dyDescent="0.25">
      <c r="A289" s="20">
        <v>43191</v>
      </c>
      <c r="B289" s="21">
        <v>18513.39</v>
      </c>
      <c r="E289" s="23">
        <v>43191</v>
      </c>
      <c r="F289" s="24">
        <v>18654.383000000002</v>
      </c>
      <c r="I289">
        <f t="shared" si="4"/>
        <v>7.5868778204267696E-3</v>
      </c>
    </row>
    <row r="290" spans="1:9" x14ac:dyDescent="0.25">
      <c r="A290" s="20">
        <v>43282</v>
      </c>
      <c r="B290" s="21">
        <v>18598.25</v>
      </c>
      <c r="E290" s="23">
        <v>43282</v>
      </c>
      <c r="F290" s="24">
        <v>18752.355</v>
      </c>
      <c r="I290">
        <f t="shared" si="4"/>
        <v>8.2518542581173325E-3</v>
      </c>
    </row>
    <row r="291" spans="1:9" x14ac:dyDescent="0.25">
      <c r="A291" s="20">
        <v>43374</v>
      </c>
      <c r="B291" s="21">
        <v>18683.95</v>
      </c>
      <c r="E291" s="23">
        <v>43374</v>
      </c>
      <c r="F291" s="24">
        <v>18813.922999999999</v>
      </c>
      <c r="I291">
        <f t="shared" si="4"/>
        <v>6.932314294666903E-3</v>
      </c>
    </row>
    <row r="292" spans="1:9" x14ac:dyDescent="0.25">
      <c r="A292" s="20">
        <v>43466</v>
      </c>
      <c r="B292" s="21">
        <v>18770.150000000001</v>
      </c>
      <c r="E292" s="23">
        <v>43466</v>
      </c>
      <c r="F292" s="24">
        <v>18950.347000000002</v>
      </c>
      <c r="I292">
        <f t="shared" si="4"/>
        <v>9.554400664186221E-3</v>
      </c>
    </row>
    <row r="293" spans="1:9" x14ac:dyDescent="0.25">
      <c r="A293" s="20">
        <v>43556</v>
      </c>
      <c r="B293" s="21">
        <v>18856.689999999999</v>
      </c>
      <c r="E293" s="23">
        <v>43556</v>
      </c>
      <c r="F293" s="24">
        <v>19020.598999999998</v>
      </c>
      <c r="I293">
        <f t="shared" si="4"/>
        <v>8.6547916952601656E-3</v>
      </c>
    </row>
    <row r="294" spans="1:9" x14ac:dyDescent="0.25">
      <c r="A294" s="20">
        <v>43647</v>
      </c>
      <c r="B294" s="21">
        <v>18943.14</v>
      </c>
      <c r="E294" s="23">
        <v>43647</v>
      </c>
      <c r="F294" s="24">
        <v>19141.743999999999</v>
      </c>
      <c r="I294">
        <f t="shared" si="4"/>
        <v>1.0429639239470618E-2</v>
      </c>
    </row>
    <row r="295" spans="1:9" x14ac:dyDescent="0.25">
      <c r="A295" s="20">
        <v>43739</v>
      </c>
      <c r="B295" s="21">
        <v>19029.64</v>
      </c>
      <c r="E295" s="23">
        <v>43739</v>
      </c>
      <c r="F295" s="24">
        <v>19253.958999999999</v>
      </c>
      <c r="I295">
        <f t="shared" si="4"/>
        <v>1.1718938295422395E-2</v>
      </c>
    </row>
    <row r="296" spans="1:9" x14ac:dyDescent="0.25">
      <c r="A296" s="20">
        <v>43831</v>
      </c>
      <c r="B296" s="21">
        <v>19115.939999999999</v>
      </c>
      <c r="E296" s="23">
        <v>43831</v>
      </c>
      <c r="F296" s="24">
        <v>19010.848000000002</v>
      </c>
      <c r="I296">
        <f t="shared" si="4"/>
        <v>-5.5127783726079951E-3</v>
      </c>
    </row>
    <row r="297" spans="1:9" x14ac:dyDescent="0.25">
      <c r="A297" s="20">
        <v>43922</v>
      </c>
      <c r="B297" s="21">
        <v>19203.79</v>
      </c>
      <c r="E297" s="23">
        <v>43922</v>
      </c>
      <c r="F297" s="24">
        <v>17205.822</v>
      </c>
      <c r="I297">
        <f t="shared" si="4"/>
        <v>-0.10985984046983981</v>
      </c>
    </row>
    <row r="298" spans="1:9" x14ac:dyDescent="0.25">
      <c r="A298" s="20"/>
      <c r="B298" s="21"/>
    </row>
    <row r="299" spans="1:9" x14ac:dyDescent="0.25">
      <c r="A299" s="20"/>
      <c r="B299" s="21"/>
    </row>
    <row r="300" spans="1:9" x14ac:dyDescent="0.25">
      <c r="A300" s="20"/>
      <c r="B300" s="21"/>
    </row>
    <row r="301" spans="1:9" x14ac:dyDescent="0.25">
      <c r="A301" s="20"/>
      <c r="B301" s="21"/>
    </row>
    <row r="302" spans="1:9" x14ac:dyDescent="0.25">
      <c r="A302" s="20"/>
      <c r="B302" s="21"/>
    </row>
    <row r="303" spans="1:9" x14ac:dyDescent="0.25">
      <c r="A303" s="20"/>
      <c r="B303" s="21"/>
    </row>
    <row r="304" spans="1:9" x14ac:dyDescent="0.25">
      <c r="A304" s="20"/>
      <c r="B304" s="21"/>
    </row>
    <row r="305" spans="1:2" x14ac:dyDescent="0.25">
      <c r="A305" s="20"/>
      <c r="B305" s="21"/>
    </row>
    <row r="306" spans="1:2" x14ac:dyDescent="0.25">
      <c r="A306" s="20"/>
      <c r="B306" s="21"/>
    </row>
    <row r="307" spans="1:2" x14ac:dyDescent="0.25">
      <c r="A307" s="20"/>
      <c r="B307" s="21"/>
    </row>
    <row r="308" spans="1:2" x14ac:dyDescent="0.25">
      <c r="A308" s="20"/>
      <c r="B308" s="21"/>
    </row>
    <row r="309" spans="1:2" x14ac:dyDescent="0.25">
      <c r="A309" s="20"/>
      <c r="B309" s="21"/>
    </row>
    <row r="310" spans="1:2" x14ac:dyDescent="0.25">
      <c r="A310" s="20"/>
      <c r="B310" s="21"/>
    </row>
    <row r="311" spans="1:2" x14ac:dyDescent="0.25">
      <c r="A311" s="20"/>
      <c r="B311" s="21"/>
    </row>
    <row r="312" spans="1:2" x14ac:dyDescent="0.25">
      <c r="A312" s="20"/>
      <c r="B312" s="21"/>
    </row>
    <row r="313" spans="1:2" x14ac:dyDescent="0.25">
      <c r="A313" s="20"/>
      <c r="B313" s="21"/>
    </row>
    <row r="314" spans="1:2" x14ac:dyDescent="0.25">
      <c r="A314" s="20"/>
      <c r="B314" s="21"/>
    </row>
    <row r="315" spans="1:2" x14ac:dyDescent="0.25">
      <c r="A315" s="20"/>
      <c r="B315" s="21"/>
    </row>
    <row r="316" spans="1:2" x14ac:dyDescent="0.25">
      <c r="A316" s="20"/>
      <c r="B316" s="21"/>
    </row>
    <row r="317" spans="1:2" x14ac:dyDescent="0.25">
      <c r="A317" s="20"/>
      <c r="B317" s="21"/>
    </row>
    <row r="318" spans="1:2" x14ac:dyDescent="0.25">
      <c r="A318" s="20"/>
      <c r="B318" s="21"/>
    </row>
    <row r="319" spans="1:2" x14ac:dyDescent="0.25">
      <c r="A319" s="20"/>
      <c r="B319" s="21"/>
    </row>
    <row r="320" spans="1:2" x14ac:dyDescent="0.25">
      <c r="A320" s="20"/>
      <c r="B320" s="21"/>
    </row>
    <row r="321" spans="1:2" x14ac:dyDescent="0.25">
      <c r="A321" s="20"/>
      <c r="B321" s="21"/>
    </row>
    <row r="322" spans="1:2" x14ac:dyDescent="0.25">
      <c r="A322" s="20"/>
      <c r="B322" s="21"/>
    </row>
    <row r="323" spans="1:2" x14ac:dyDescent="0.25">
      <c r="A323" s="20"/>
      <c r="B323" s="21"/>
    </row>
    <row r="324" spans="1:2" x14ac:dyDescent="0.25">
      <c r="A324" s="20"/>
      <c r="B324" s="21"/>
    </row>
    <row r="325" spans="1:2" x14ac:dyDescent="0.25">
      <c r="A325" s="20"/>
      <c r="B325" s="21"/>
    </row>
    <row r="326" spans="1:2" x14ac:dyDescent="0.25">
      <c r="A326" s="20"/>
      <c r="B326" s="21"/>
    </row>
    <row r="327" spans="1:2" x14ac:dyDescent="0.25">
      <c r="A327" s="20"/>
      <c r="B327" s="21"/>
    </row>
    <row r="328" spans="1:2" x14ac:dyDescent="0.25">
      <c r="A328" s="20"/>
      <c r="B328" s="21"/>
    </row>
    <row r="329" spans="1:2" x14ac:dyDescent="0.25">
      <c r="A329" s="20"/>
      <c r="B329" s="21"/>
    </row>
    <row r="330" spans="1:2" x14ac:dyDescent="0.25">
      <c r="A330" s="20"/>
      <c r="B330" s="21"/>
    </row>
    <row r="331" spans="1:2" x14ac:dyDescent="0.25">
      <c r="A331" s="20"/>
      <c r="B331" s="21"/>
    </row>
    <row r="332" spans="1:2" x14ac:dyDescent="0.25">
      <c r="A332" s="20"/>
      <c r="B332" s="21"/>
    </row>
    <row r="333" spans="1:2" x14ac:dyDescent="0.25">
      <c r="A333" s="20"/>
      <c r="B333" s="21"/>
    </row>
    <row r="334" spans="1:2" x14ac:dyDescent="0.25">
      <c r="A334" s="20"/>
      <c r="B334" s="21"/>
    </row>
    <row r="335" spans="1:2" x14ac:dyDescent="0.25">
      <c r="A335" s="20"/>
      <c r="B335" s="21"/>
    </row>
    <row r="336" spans="1:2" x14ac:dyDescent="0.25">
      <c r="A336" s="20"/>
      <c r="B336" s="21"/>
    </row>
    <row r="337" spans="1:2" x14ac:dyDescent="0.25">
      <c r="A337" s="20"/>
      <c r="B337" s="21"/>
    </row>
    <row r="338" spans="1:2" x14ac:dyDescent="0.25">
      <c r="A338" s="20"/>
      <c r="B338" s="21"/>
    </row>
    <row r="339" spans="1:2" x14ac:dyDescent="0.25">
      <c r="A339" s="20"/>
      <c r="B339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</vt:lpstr>
      <vt:lpstr>Nominal Consumption</vt:lpstr>
      <vt:lpstr>MZM</vt:lpstr>
      <vt:lpstr>R</vt:lpstr>
      <vt:lpstr>R_FED</vt:lpstr>
      <vt:lpstr>R_FED_limits</vt:lpstr>
      <vt:lpstr>Inflation</vt:lpstr>
      <vt:lpstr>OutputGap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2020-09-02T07:57:09Z</dcterms:modified>
</cp:coreProperties>
</file>