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w422\Dropbox\Research\ECB unconventional MP _ MMM\JEEA_Revisions\Data_monthly\final monthly data\"/>
    </mc:Choice>
  </mc:AlternateContent>
  <bookViews>
    <workbookView xWindow="12585" yWindow="-15" windowWidth="12630" windowHeight="12585" tabRatio="888" activeTab="1"/>
  </bookViews>
  <sheets>
    <sheet name="Rearranged" sheetId="14" r:id="rId1"/>
    <sheet name="Legend" sheetId="15" r:id="rId2"/>
    <sheet name="ip raw" sheetId="1" r:id="rId3"/>
    <sheet name="ip_for_eviews" sheetId="12" r:id="rId4"/>
    <sheet name="ip_for_matlab" sheetId="13" r:id="rId5"/>
    <sheet name="cpi raw" sheetId="2" r:id="rId6"/>
    <sheet name="cpi_for_eviews" sheetId="10" r:id="rId7"/>
    <sheet name="cpi_for_matlab" sheetId="11" r:id="rId8"/>
    <sheet name="ip for int" sheetId="3" r:id="rId9"/>
    <sheet name="gdp for int" sheetId="4" r:id="rId10"/>
    <sheet name="gdp_with_nan" sheetId="5" r:id="rId11"/>
    <sheet name="forMatlab" sheetId="6" r:id="rId12"/>
    <sheet name="forMatlab2" sheetId="7" r:id="rId13"/>
    <sheet name="forMatlab_new" sheetId="9" r:id="rId14"/>
  </sheets>
  <definedNames>
    <definedName name="TRNR_6c53e9c8e9e244f1b19d5c450c87e9b6_216_16" hidden="1">'ip raw'!$J$1</definedName>
    <definedName name="TRNR_748093c658d043d28ca0de3f39f65b1c_218_6" hidden="1">'ip raw'!$A$1</definedName>
    <definedName name="TRNR_c424f75eec264c02be2e6b79090ca01a_218_6" hidden="1">'cpi raw'!$A$1</definedName>
    <definedName name="TRNR_ca0d7ca348444c19b8ac12bd6dbe6b5d_217_11" hidden="1">'cpi raw'!$L$1</definedName>
  </definedNames>
  <calcPr calcId="152511" concurrentCalc="0"/>
</workbook>
</file>

<file path=xl/calcChain.xml><?xml version="1.0" encoding="utf-8"?>
<calcChain xmlns="http://schemas.openxmlformats.org/spreadsheetml/2006/main">
  <c r="I3" i="5" l="1"/>
  <c r="R3" i="5"/>
  <c r="I4" i="5"/>
  <c r="R4" i="5"/>
  <c r="I5" i="5"/>
  <c r="R5" i="5"/>
  <c r="I6" i="5"/>
  <c r="R6" i="5"/>
  <c r="I7" i="5"/>
  <c r="R7" i="5"/>
  <c r="I8" i="5"/>
  <c r="R8" i="5"/>
  <c r="I9" i="5"/>
  <c r="R9" i="5"/>
  <c r="I10" i="5"/>
  <c r="R10" i="5"/>
  <c r="I11" i="5"/>
  <c r="R11" i="5"/>
  <c r="I12" i="5"/>
  <c r="R12" i="5"/>
  <c r="I13" i="5"/>
  <c r="R13" i="5"/>
  <c r="I14" i="5"/>
  <c r="R14" i="5"/>
  <c r="I15" i="5"/>
  <c r="R15" i="5"/>
  <c r="I16" i="5"/>
  <c r="R16" i="5"/>
  <c r="I17" i="5"/>
  <c r="R17" i="5"/>
  <c r="I18" i="5"/>
  <c r="R18" i="5"/>
  <c r="I19" i="5"/>
  <c r="R19" i="5"/>
  <c r="I20" i="5"/>
  <c r="R20" i="5"/>
  <c r="I21" i="5"/>
  <c r="R21" i="5"/>
  <c r="I22" i="5"/>
  <c r="R22" i="5"/>
  <c r="I23" i="5"/>
  <c r="R23" i="5"/>
  <c r="I24" i="5"/>
  <c r="R24" i="5"/>
  <c r="I25" i="5"/>
  <c r="R25" i="5"/>
  <c r="I26" i="5"/>
  <c r="R26" i="5"/>
  <c r="I27" i="5"/>
  <c r="R27" i="5"/>
  <c r="I28" i="5"/>
  <c r="R28" i="5"/>
  <c r="I29" i="5"/>
  <c r="R29" i="5"/>
  <c r="I30" i="5"/>
  <c r="R30" i="5"/>
  <c r="I31" i="5"/>
  <c r="R31" i="5"/>
  <c r="I32" i="5"/>
  <c r="R32" i="5"/>
  <c r="I33" i="5"/>
  <c r="R33" i="5"/>
  <c r="I34" i="5"/>
  <c r="R34" i="5"/>
  <c r="I35" i="5"/>
  <c r="R35" i="5"/>
  <c r="I36" i="5"/>
  <c r="R36" i="5"/>
  <c r="I37" i="5"/>
  <c r="R37" i="5"/>
  <c r="I38" i="5"/>
  <c r="R38" i="5"/>
  <c r="I39" i="5"/>
  <c r="R39" i="5"/>
  <c r="I40" i="5"/>
  <c r="R40" i="5"/>
  <c r="I41" i="5"/>
  <c r="R41" i="5"/>
  <c r="I42" i="5"/>
  <c r="R42" i="5"/>
  <c r="I43" i="5"/>
  <c r="R43" i="5"/>
  <c r="I44" i="5"/>
  <c r="R44" i="5"/>
  <c r="I45" i="5"/>
  <c r="R45" i="5"/>
  <c r="I46" i="5"/>
  <c r="R46" i="5"/>
  <c r="I47" i="5"/>
  <c r="R47" i="5"/>
  <c r="I48" i="5"/>
  <c r="R48" i="5"/>
  <c r="I49" i="5"/>
  <c r="R49" i="5"/>
  <c r="I50" i="5"/>
  <c r="R50" i="5"/>
  <c r="I51" i="5"/>
  <c r="R51" i="5"/>
  <c r="I52" i="5"/>
  <c r="R52" i="5"/>
  <c r="I53" i="5"/>
  <c r="R53" i="5"/>
  <c r="I54" i="5"/>
  <c r="R54" i="5"/>
  <c r="I55" i="5"/>
  <c r="R55" i="5"/>
  <c r="I56" i="5"/>
  <c r="R56" i="5"/>
  <c r="I57" i="5"/>
  <c r="R57" i="5"/>
  <c r="I58" i="5"/>
  <c r="R58" i="5"/>
  <c r="I59" i="5"/>
  <c r="R59" i="5"/>
  <c r="I60" i="5"/>
  <c r="R60" i="5"/>
  <c r="I61" i="5"/>
  <c r="R61" i="5"/>
  <c r="I62" i="5"/>
  <c r="R62" i="5"/>
  <c r="I63" i="5"/>
  <c r="R63" i="5"/>
  <c r="I64" i="5"/>
  <c r="R64" i="5"/>
  <c r="I65" i="5"/>
  <c r="R65" i="5"/>
  <c r="I66" i="5"/>
  <c r="R66" i="5"/>
  <c r="I67" i="5"/>
  <c r="R67" i="5"/>
  <c r="I68" i="5"/>
  <c r="R68" i="5"/>
  <c r="I69" i="5"/>
  <c r="R69" i="5"/>
  <c r="I70" i="5"/>
  <c r="R70" i="5"/>
  <c r="I71" i="5"/>
  <c r="R71" i="5"/>
  <c r="I72" i="5"/>
  <c r="R72" i="5"/>
  <c r="I73" i="5"/>
  <c r="R73" i="5"/>
  <c r="I74" i="5"/>
  <c r="R74" i="5"/>
  <c r="I75" i="5"/>
  <c r="R75" i="5"/>
  <c r="I76" i="5"/>
  <c r="R76" i="5"/>
  <c r="I77" i="5"/>
  <c r="R77" i="5"/>
  <c r="I78" i="5"/>
  <c r="R78" i="5"/>
  <c r="I79" i="5"/>
  <c r="R79" i="5"/>
  <c r="I80" i="5"/>
  <c r="R80" i="5"/>
  <c r="I81" i="5"/>
  <c r="R81" i="5"/>
  <c r="I82" i="5"/>
  <c r="R82" i="5"/>
  <c r="I83" i="5"/>
  <c r="R83" i="5"/>
  <c r="I84" i="5"/>
  <c r="R84" i="5"/>
  <c r="I85" i="5"/>
  <c r="R85" i="5"/>
  <c r="I86" i="5"/>
  <c r="R86" i="5"/>
  <c r="I87" i="5"/>
  <c r="R87" i="5"/>
  <c r="I88" i="5"/>
  <c r="R88" i="5"/>
  <c r="I89" i="5"/>
  <c r="R89" i="5"/>
  <c r="I90" i="5"/>
  <c r="R90" i="5"/>
  <c r="I91" i="5"/>
  <c r="R91" i="5"/>
  <c r="I92" i="5"/>
  <c r="R92" i="5"/>
  <c r="I93" i="5"/>
  <c r="R93" i="5"/>
  <c r="I94" i="5"/>
  <c r="R94" i="5"/>
  <c r="I95" i="5"/>
  <c r="R95" i="5"/>
  <c r="I96" i="5"/>
  <c r="R96" i="5"/>
  <c r="I97" i="5"/>
  <c r="R97" i="5"/>
  <c r="I98" i="5"/>
  <c r="R98" i="5"/>
  <c r="I99" i="5"/>
  <c r="R99" i="5"/>
  <c r="I100" i="5"/>
  <c r="R100" i="5"/>
  <c r="I101" i="5"/>
  <c r="R101" i="5"/>
  <c r="I102" i="5"/>
  <c r="R102" i="5"/>
  <c r="I103" i="5"/>
  <c r="R103" i="5"/>
  <c r="I104" i="5"/>
  <c r="R104" i="5"/>
  <c r="I105" i="5"/>
  <c r="R105" i="5"/>
  <c r="I106" i="5"/>
  <c r="R106" i="5"/>
  <c r="I107" i="5"/>
  <c r="R107" i="5"/>
  <c r="I108" i="5"/>
  <c r="R108" i="5"/>
  <c r="I109" i="5"/>
  <c r="R109" i="5"/>
  <c r="I110" i="5"/>
  <c r="R110" i="5"/>
  <c r="I111" i="5"/>
  <c r="R111" i="5"/>
  <c r="I112" i="5"/>
  <c r="R112" i="5"/>
  <c r="I113" i="5"/>
  <c r="R113" i="5"/>
  <c r="I114" i="5"/>
  <c r="R114" i="5"/>
  <c r="I115" i="5"/>
  <c r="R115" i="5"/>
  <c r="I116" i="5"/>
  <c r="R116" i="5"/>
  <c r="I117" i="5"/>
  <c r="R117" i="5"/>
  <c r="I118" i="5"/>
  <c r="R118" i="5"/>
  <c r="I119" i="5"/>
  <c r="R119" i="5"/>
  <c r="I120" i="5"/>
  <c r="R120" i="5"/>
  <c r="I121" i="5"/>
  <c r="R121" i="5"/>
  <c r="I122" i="5"/>
  <c r="R122" i="5"/>
  <c r="I123" i="5"/>
  <c r="R123" i="5"/>
  <c r="I124" i="5"/>
  <c r="R124" i="5"/>
  <c r="I125" i="5"/>
  <c r="R125" i="5"/>
  <c r="I126" i="5"/>
  <c r="R126" i="5"/>
  <c r="I127" i="5"/>
  <c r="R127" i="5"/>
  <c r="I128" i="5"/>
  <c r="R128" i="5"/>
  <c r="I129" i="5"/>
  <c r="R129" i="5"/>
  <c r="I130" i="5"/>
  <c r="R130" i="5"/>
  <c r="I131" i="5"/>
  <c r="R131" i="5"/>
  <c r="I132" i="5"/>
  <c r="R132" i="5"/>
  <c r="I133" i="5"/>
  <c r="R133" i="5"/>
  <c r="I134" i="5"/>
  <c r="R134" i="5"/>
  <c r="I135" i="5"/>
  <c r="R135" i="5"/>
  <c r="I136" i="5"/>
  <c r="R136" i="5"/>
  <c r="I137" i="5"/>
  <c r="R137" i="5"/>
  <c r="I138" i="5"/>
  <c r="R138" i="5"/>
  <c r="I139" i="5"/>
  <c r="R139" i="5"/>
  <c r="I140" i="5"/>
  <c r="R140" i="5"/>
  <c r="I141" i="5"/>
  <c r="R141" i="5"/>
  <c r="I142" i="5"/>
  <c r="R142" i="5"/>
  <c r="I143" i="5"/>
  <c r="R143" i="5"/>
  <c r="I144" i="5"/>
  <c r="R144" i="5"/>
  <c r="I145" i="5"/>
  <c r="R145" i="5"/>
  <c r="I146" i="5"/>
  <c r="R146" i="5"/>
  <c r="I147" i="5"/>
  <c r="R147" i="5"/>
  <c r="I148" i="5"/>
  <c r="R148" i="5"/>
  <c r="I149" i="5"/>
  <c r="R149" i="5"/>
  <c r="I150" i="5"/>
  <c r="R150" i="5"/>
  <c r="I151" i="5"/>
  <c r="R151" i="5"/>
  <c r="I152" i="5"/>
  <c r="R152" i="5"/>
  <c r="I153" i="5"/>
  <c r="R153" i="5"/>
  <c r="I154" i="5"/>
  <c r="R154" i="5"/>
  <c r="I155" i="5"/>
  <c r="R155" i="5"/>
  <c r="I156" i="5"/>
  <c r="R156" i="5"/>
  <c r="I157" i="5"/>
  <c r="R157" i="5"/>
  <c r="I158" i="5"/>
  <c r="R158" i="5"/>
  <c r="I159" i="5"/>
  <c r="R159" i="5"/>
  <c r="I160" i="5"/>
  <c r="R160" i="5"/>
  <c r="I161" i="5"/>
  <c r="R161" i="5"/>
  <c r="I162" i="5"/>
  <c r="R162" i="5"/>
  <c r="I163" i="5"/>
  <c r="R163" i="5"/>
  <c r="I164" i="5"/>
  <c r="R164" i="5"/>
  <c r="I165" i="5"/>
  <c r="R165" i="5"/>
  <c r="I166" i="5"/>
  <c r="R166" i="5"/>
  <c r="I167" i="5"/>
  <c r="R167" i="5"/>
  <c r="I168" i="5"/>
  <c r="R168" i="5"/>
  <c r="I169" i="5"/>
  <c r="R169" i="5"/>
  <c r="I170" i="5"/>
  <c r="R170" i="5"/>
  <c r="I171" i="5"/>
  <c r="R171" i="5"/>
  <c r="I172" i="5"/>
  <c r="R172" i="5"/>
  <c r="I173" i="5"/>
  <c r="R173" i="5"/>
  <c r="I174" i="5"/>
  <c r="R174" i="5"/>
  <c r="I175" i="5"/>
  <c r="R175" i="5"/>
  <c r="I176" i="5"/>
  <c r="R176" i="5"/>
  <c r="I177" i="5"/>
  <c r="R177" i="5"/>
  <c r="I178" i="5"/>
  <c r="R178" i="5"/>
  <c r="I179" i="5"/>
  <c r="R179" i="5"/>
  <c r="I180" i="5"/>
  <c r="R180" i="5"/>
  <c r="I181" i="5"/>
  <c r="R181" i="5"/>
  <c r="I182" i="5"/>
  <c r="R182" i="5"/>
  <c r="I183" i="5"/>
  <c r="R183" i="5"/>
  <c r="I184" i="5"/>
  <c r="R184" i="5"/>
  <c r="I185" i="5"/>
  <c r="R185" i="5"/>
  <c r="I186" i="5"/>
  <c r="R186" i="5"/>
  <c r="I187" i="5"/>
  <c r="R187" i="5"/>
  <c r="I188" i="5"/>
  <c r="R188" i="5"/>
  <c r="I189" i="5"/>
  <c r="R189" i="5"/>
  <c r="I190" i="5"/>
  <c r="R190" i="5"/>
  <c r="I191" i="5"/>
  <c r="R191" i="5"/>
  <c r="I192" i="5"/>
  <c r="R192" i="5"/>
  <c r="I193" i="5"/>
  <c r="R193" i="5"/>
  <c r="I194" i="5"/>
  <c r="R194" i="5"/>
  <c r="I195" i="5"/>
  <c r="R195" i="5"/>
  <c r="I196" i="5"/>
  <c r="R196" i="5"/>
  <c r="I197" i="5"/>
  <c r="R197" i="5"/>
  <c r="I198" i="5"/>
  <c r="R198" i="5"/>
  <c r="I199" i="5"/>
  <c r="R199" i="5"/>
  <c r="I200" i="5"/>
  <c r="R200" i="5"/>
  <c r="I201" i="5"/>
  <c r="R201" i="5"/>
  <c r="I202" i="5"/>
  <c r="R202" i="5"/>
  <c r="I203" i="5"/>
  <c r="R203" i="5"/>
  <c r="I204" i="5"/>
  <c r="R204" i="5"/>
  <c r="I205" i="5"/>
  <c r="R205" i="5"/>
  <c r="I206" i="5"/>
  <c r="R206" i="5"/>
  <c r="I207" i="5"/>
  <c r="R207" i="5"/>
  <c r="I208" i="5"/>
  <c r="R208" i="5"/>
  <c r="I209" i="5"/>
  <c r="R209" i="5"/>
  <c r="I210" i="5"/>
  <c r="R210" i="5"/>
  <c r="I211" i="5"/>
  <c r="R211" i="5"/>
  <c r="I2" i="5"/>
  <c r="R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" i="5"/>
  <c r="B209" i="5"/>
  <c r="B210" i="5"/>
  <c r="B211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" i="5"/>
  <c r="J1" i="1"/>
  <c r="L1" i="2"/>
  <c r="K205" i="5"/>
  <c r="L205" i="5"/>
  <c r="M205" i="5"/>
  <c r="N205" i="5"/>
  <c r="O205" i="5"/>
  <c r="P205" i="5"/>
  <c r="Q205" i="5"/>
  <c r="K206" i="5"/>
  <c r="L206" i="5"/>
  <c r="M206" i="5"/>
  <c r="N206" i="5"/>
  <c r="O206" i="5"/>
  <c r="P206" i="5"/>
  <c r="Q206" i="5"/>
  <c r="K207" i="5"/>
  <c r="L207" i="5"/>
  <c r="M207" i="5"/>
  <c r="N207" i="5"/>
  <c r="O207" i="5"/>
  <c r="P207" i="5"/>
  <c r="Q207" i="5"/>
  <c r="K208" i="5"/>
  <c r="L208" i="5"/>
  <c r="M208" i="5"/>
  <c r="N208" i="5"/>
  <c r="O208" i="5"/>
  <c r="P208" i="5"/>
  <c r="Q208" i="5"/>
  <c r="K209" i="5"/>
  <c r="T209" i="5"/>
  <c r="L209" i="5"/>
  <c r="U209" i="5"/>
  <c r="M209" i="5"/>
  <c r="V209" i="5"/>
  <c r="N209" i="5"/>
  <c r="W209" i="5"/>
  <c r="O209" i="5"/>
  <c r="X209" i="5"/>
  <c r="P209" i="5"/>
  <c r="Y209" i="5"/>
  <c r="Q209" i="5"/>
  <c r="Z209" i="5"/>
  <c r="K210" i="5"/>
  <c r="T210" i="5"/>
  <c r="L210" i="5"/>
  <c r="U210" i="5"/>
  <c r="M210" i="5"/>
  <c r="V210" i="5"/>
  <c r="N210" i="5"/>
  <c r="W210" i="5"/>
  <c r="O210" i="5"/>
  <c r="X210" i="5"/>
  <c r="P210" i="5"/>
  <c r="Y210" i="5"/>
  <c r="Q210" i="5"/>
  <c r="Z210" i="5"/>
  <c r="K211" i="5"/>
  <c r="T211" i="5"/>
  <c r="L211" i="5"/>
  <c r="U211" i="5"/>
  <c r="M211" i="5"/>
  <c r="V211" i="5"/>
  <c r="N211" i="5"/>
  <c r="W211" i="5"/>
  <c r="O211" i="5"/>
  <c r="X211" i="5"/>
  <c r="P211" i="5"/>
  <c r="Y211" i="5"/>
  <c r="Q211" i="5"/>
  <c r="Z211" i="5"/>
  <c r="A1" i="1"/>
  <c r="A1" i="2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P2" i="5"/>
  <c r="O2" i="5"/>
  <c r="N2" i="5"/>
  <c r="M2" i="5"/>
  <c r="L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" i="5"/>
</calcChain>
</file>

<file path=xl/comments1.xml><?xml version="1.0" encoding="utf-8"?>
<comments xmlns="http://schemas.openxmlformats.org/spreadsheetml/2006/main">
  <authors>
    <author>mhachula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>=DSGRID("BDIPTOT.G,FRIPTOT.G,ITIPTOT.G,ESIPTOT.G,PTIPTOT.H,IRIPTOT.G"," ","1999-01-01","","M","RowHeader=true;ColHeader=true;Code=true;SeriesMetaDataLink=true;DispSeriesDescription=false;YearlyTSFormat=false;QuarterlyTSFormat=false","")</t>
        </r>
      </text>
    </comment>
    <comment ref="J1" authorId="0" shapeId="0">
      <text>
        <r>
          <rPr>
            <b/>
            <sz val="9"/>
            <color indexed="81"/>
            <rFont val="Segoe UI"/>
            <family val="2"/>
          </rPr>
          <t>=DSGRID("OEESIMANG,FNESIMANG,BGESIMANG,NLESIMANG,PTESIMANG,IRESIMANG,GRIPMAN.G,LVIPTOT.G,LNCIND..G,MAIPTOT.G,SJIPTOT.G,SXI66..BH,CPIPTOT.H,FNIPTOT.G,BGIPMAN.G,NLIPTOT.G"," ","1999-01-01","TIME","M","RowHeader=true;ColHeader=true;Code=true;SeriesMetaDataLink=true;DispSeriesDescription=false;YearlyTSFormat=false;QuarterlyTSFormat=false")</t>
        </r>
      </text>
    </comment>
  </commentList>
</comments>
</file>

<file path=xl/comments2.xml><?xml version="1.0" encoding="utf-8"?>
<comments xmlns="http://schemas.openxmlformats.org/spreadsheetml/2006/main">
  <authors>
    <author>mhachula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>=DSGRID("BDCONPRCE,FRCONPRCE,ESCONPRCF,ITCONPRCF,PTCONPRCF,IRCONPRCF"," ","1999-01-01","","M","RowHeader=true;ColHeader=true;Code=true;SeriesMetaDataLink=true;DispSeriesDescription=false;YearlyTSFormat=false;QuarterlyTSFormat=false","")</t>
        </r>
      </text>
    </comment>
    <comment ref="L1" authorId="0" shapeId="0">
      <text>
        <r>
          <rPr>
            <b/>
            <sz val="9"/>
            <color indexed="81"/>
            <rFont val="Segoe UI"/>
            <family val="2"/>
          </rPr>
          <t>=DSGRID("OECPALLRF,FNCONPRCF,BGCONPRCF,NLCONPRCF,GRCONPRCF,LVCONPRCF,LNCONPRCF,MACPHARMF,SJCONPRCF,SXCONPRCF,CPCONPRCF"," ","1999-01-01","TIME","M","RowHeader=true;ColHeader=true;Code=true;SeriesMetaDataLink=true;DispSeriesDescription=false;YearlyTSFormat=false;QuarterlyTSFormat=false")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=DSGRID("BDIPTOT.G,FRIPTOT.G,ITIPTOT.G,ESIPTOT.G,PTIPTOT.H,IRIPTOT.G"," ","1999-01-01","TIME","M","RowHeader=true;ColHeader=true;Code=true;SeriesMetaDataLink=true;DispSeriesDescription=false;YearlyTSFormat=false;QuarterlyTSFormat=false","")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=DSGRID("EMGDP...D,BDGDP...D,FRGDP...D,ITGDP...D,ESGDP..VE,IRGDP...D,PTGDP...D"," ","1999-01-01","","Q","RowHeader=true;ColHeader=true;Code=true;SeriesMetaDataLink=true;DispSeriesDescription=false;YearlyTSFormat=false;QuarterlyTSFormat=false","")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</rPr>
          <t>=DSGRID("EKGDP...D,EKGDP...B"," ","1999-01-01","TIME","Q","RowHeader=true;ColHeader=true;Code=true;SeriesMetaDataLink=true;DispSeriesDescription=false;YearlyTSFormat=false;QuarterlyTSFormat=false","")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=DSGRID("BDIPTOT.G,FRIPTOT.G,ITIPTOT.G,ESIPTOT.G,PTIPTOT.H,IRIPTOT.G"," ","1999-01-01","TIME","M","RowHeader=true;ColHeader=true;Code=true;SeriesMetaDataLink=true;DispSeriesDescription=false;YearlyTSFormat=false;QuarterlyTSFormat=false","")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>=DSGRID("BDIPTOT.G,FRIPTOT.G,ITIPTOT.G,ESIPTOT.G,PTIPTOT.H,IRIPTOT.G"," ","1999-01-01","TIME","M","RowHeader=true;ColHeader=true;Code=true;SeriesMetaDataLink=true;DispSeriesDescription=false;YearlyTSFormat=false;QuarterlyTSFormat=false","")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<sst xmlns="http://schemas.openxmlformats.org/spreadsheetml/2006/main" count="894" uniqueCount="195">
  <si>
    <t>Name</t>
  </si>
  <si>
    <t>FR INDUSTRIAL PRODUCTION VOLA</t>
  </si>
  <si>
    <t>IT INDUSTRIAL PRODUCTION VOLA</t>
  </si>
  <si>
    <t>PT INDUSTRIAL PRODUCTION VOLN</t>
  </si>
  <si>
    <t>Code</t>
  </si>
  <si>
    <t>BDIPTOT.G</t>
  </si>
  <si>
    <t>FRIPTOT.G</t>
  </si>
  <si>
    <t>ITIPTOT.G</t>
  </si>
  <si>
    <t>ESIPTOT.G</t>
  </si>
  <si>
    <t>PTIPTOT.H</t>
  </si>
  <si>
    <t>IRIPTOT.G</t>
  </si>
  <si>
    <t>NA</t>
  </si>
  <si>
    <t>por_sa</t>
  </si>
  <si>
    <t>BD CPI (CAL ADJ) SADJ</t>
  </si>
  <si>
    <t>FR CPI SADJ</t>
  </si>
  <si>
    <t>ES CPI NADJ</t>
  </si>
  <si>
    <t>PT CPI - NATIONAL NADJ</t>
  </si>
  <si>
    <t>IR CPI NADJ</t>
  </si>
  <si>
    <t>BDCONPRCE</t>
  </si>
  <si>
    <t>FRCONPRCE</t>
  </si>
  <si>
    <t>ESCONPRCF</t>
  </si>
  <si>
    <t>ITCONPRCF</t>
  </si>
  <si>
    <t>PTCONPRCF</t>
  </si>
  <si>
    <t>IRCONPRCF</t>
  </si>
  <si>
    <t>SPA_SA</t>
  </si>
  <si>
    <t>PT_SA</t>
  </si>
  <si>
    <t>IR_SA</t>
  </si>
  <si>
    <t>ger</t>
  </si>
  <si>
    <t>fra</t>
  </si>
  <si>
    <t>ita</t>
  </si>
  <si>
    <t>esp</t>
  </si>
  <si>
    <t>irl</t>
  </si>
  <si>
    <t>EZ</t>
  </si>
  <si>
    <t xml:space="preserve">ger </t>
  </si>
  <si>
    <t>EZ2</t>
  </si>
  <si>
    <t>por</t>
  </si>
  <si>
    <t>IT CPI INCLUDING TOBACCO - NIC (LINKED &amp; REBASED) NADJ</t>
  </si>
  <si>
    <t>NaN</t>
  </si>
  <si>
    <t>POR</t>
  </si>
  <si>
    <t>BD INDL PROD: INDUSTRY INCL CNSTR (CAL ADJ) VOLA</t>
  </si>
  <si>
    <t>ES INDUSTRIAL PRODUCTION (REBASED) (WDA) VOLA</t>
  </si>
  <si>
    <t>IR INDUSTRIAL PROD: INDUSTRIES (05 TO 35) VOLA</t>
  </si>
  <si>
    <t>OE IPI: MFG., VOLUME INDEX OF PRODUCTION, 2010=100 (WDA) VOLA</t>
  </si>
  <si>
    <t>FN IPI: MFG., VOLUME INDEX OF PRODUCTION, 2010=100 (WDA) VOLA</t>
  </si>
  <si>
    <t>BG IPI: MFG., VOLUME INDEX OF PRODUCTION, 2010=100 (WDA) VOLA</t>
  </si>
  <si>
    <t>NL IPI: MFG., VOLUME INDEX OF PRODUCTION, 2010=100 (WDA) VOLA</t>
  </si>
  <si>
    <t>PT IPI: MFG., VOLUME INDEX OF PRODUCTION, 2010=100 (WDA) VOLA</t>
  </si>
  <si>
    <t>IR IPI: MFG., VOLUME INDEX OF PRODUCTION, 2010=100 (WDA) VOLA</t>
  </si>
  <si>
    <t>GR INDUSTRIAL PRODUCTION - MANUFACTURING VOLA</t>
  </si>
  <si>
    <t>LV INDUSTRIAL PRODUCTION VOLA</t>
  </si>
  <si>
    <t>LN INDUSTRIAL PRODUCTION INDEX (STANDARDIZED) VOLA</t>
  </si>
  <si>
    <t>MA INDUSTRIAL PRODUCTION - TOTAL INDUSTRY VOLA</t>
  </si>
  <si>
    <t>SJ INDUSTRIAL PRODUCTION (SA) (2010=100) VOLA</t>
  </si>
  <si>
    <t>SX INDUSTRIAL PRODUCTION VOLN</t>
  </si>
  <si>
    <t>CP INDUSTRIAL PRODUCTION VOLN</t>
  </si>
  <si>
    <t>FN INDUSTRIAL PRODUCTION (2010=100) VOLA</t>
  </si>
  <si>
    <t>BG IP: MANUFACTURING - TOTAL VOLA</t>
  </si>
  <si>
    <t>NL INDUSTRIAL PRODUCTION EXCLUDING CONSTRUCTION VOLA</t>
  </si>
  <si>
    <t>OEESIMANG</t>
  </si>
  <si>
    <t>FNESIMANG</t>
  </si>
  <si>
    <t>BGESIMANG</t>
  </si>
  <si>
    <t>NLESIMANG</t>
  </si>
  <si>
    <t>PTESIMANG</t>
  </si>
  <si>
    <t>IRESIMANG</t>
  </si>
  <si>
    <t>GRIPMAN.G</t>
  </si>
  <si>
    <t>LVIPTOT.G</t>
  </si>
  <si>
    <t>LNCIND..G</t>
  </si>
  <si>
    <t>MAIPTOT.G</t>
  </si>
  <si>
    <t>SJIPTOT.G</t>
  </si>
  <si>
    <t>SXI66..BH</t>
  </si>
  <si>
    <t>CPIPTOT.H</t>
  </si>
  <si>
    <t>FNIPTOT.G</t>
  </si>
  <si>
    <t>BGIPMAN.G</t>
  </si>
  <si>
    <t>NLIPTOT.G</t>
  </si>
  <si>
    <t>OE CPI (2015=100) NADJ</t>
  </si>
  <si>
    <t>FN CPI NADJ</t>
  </si>
  <si>
    <t>BG CPI - GENERAL INDEX NADJ</t>
  </si>
  <si>
    <t>NL CPI NADJ</t>
  </si>
  <si>
    <t>GR CPI NADJ</t>
  </si>
  <si>
    <t>LV CPI (2015=100) NADJ</t>
  </si>
  <si>
    <t>LN CPI (2010=100) NADJ</t>
  </si>
  <si>
    <t>MA CPI - ALL ITEMS (HARMONISED) NADJ</t>
  </si>
  <si>
    <t>SJ CPI (2015=100) NADJ</t>
  </si>
  <si>
    <t>SX CPI NADJ</t>
  </si>
  <si>
    <t>CP CPI NADJ</t>
  </si>
  <si>
    <t>OECPALLRF</t>
  </si>
  <si>
    <t>FNCONPRCF</t>
  </si>
  <si>
    <t>BGCONPRCF</t>
  </si>
  <si>
    <t>NLCONPRCF</t>
  </si>
  <si>
    <t>GRCONPRCF</t>
  </si>
  <si>
    <t>LVCONPRCF</t>
  </si>
  <si>
    <t>LNCONPRCF</t>
  </si>
  <si>
    <t>MACPHARMF</t>
  </si>
  <si>
    <t>SJCONPRCF</t>
  </si>
  <si>
    <t>SXCONPRCF</t>
  </si>
  <si>
    <t>CPCONPRCF</t>
  </si>
  <si>
    <t>cpi germany</t>
  </si>
  <si>
    <t>cpi france</t>
  </si>
  <si>
    <t>cpi spain</t>
  </si>
  <si>
    <t>cpi italy</t>
  </si>
  <si>
    <t>cpi portugal</t>
  </si>
  <si>
    <t>cpi ireland</t>
  </si>
  <si>
    <t>cpi austria</t>
  </si>
  <si>
    <t>cpi finland</t>
  </si>
  <si>
    <t>cpi belgium</t>
  </si>
  <si>
    <t>cpi netherlands</t>
  </si>
  <si>
    <t>cpi greece</t>
  </si>
  <si>
    <t>cpi latvia</t>
  </si>
  <si>
    <t>cpi lithuania</t>
  </si>
  <si>
    <t>cpi malta</t>
  </si>
  <si>
    <t>cpi cyprus</t>
  </si>
  <si>
    <t>cpi slovakia</t>
  </si>
  <si>
    <t>cpi slovenia</t>
  </si>
  <si>
    <t>ip germany</t>
  </si>
  <si>
    <t>ip france</t>
  </si>
  <si>
    <t>ip italy</t>
  </si>
  <si>
    <t>ip spain</t>
  </si>
  <si>
    <t>ip portugal</t>
  </si>
  <si>
    <t>ip ireland</t>
  </si>
  <si>
    <t>ip austria</t>
  </si>
  <si>
    <t>ip finland</t>
  </si>
  <si>
    <t>ip belgium</t>
  </si>
  <si>
    <t>ip netherlands</t>
  </si>
  <si>
    <t>ip greece</t>
  </si>
  <si>
    <t>ip latvia</t>
  </si>
  <si>
    <t>ip lithuania</t>
  </si>
  <si>
    <t>ip malta</t>
  </si>
  <si>
    <t>ip slovakia</t>
  </si>
  <si>
    <t>ip slovenia</t>
  </si>
  <si>
    <t>ip cyprus</t>
  </si>
  <si>
    <t>ip ireland 2</t>
  </si>
  <si>
    <t>ip finland 2</t>
  </si>
  <si>
    <t>ip belgium 2</t>
  </si>
  <si>
    <t>ip netherlands 2</t>
  </si>
  <si>
    <t>Notes</t>
  </si>
  <si>
    <t>Better name</t>
  </si>
  <si>
    <t>transformIRF</t>
  </si>
  <si>
    <t>labeIRF</t>
  </si>
  <si>
    <t>seasonally adjusted</t>
  </si>
  <si>
    <t>seasonally adjusted in eviews</t>
  </si>
  <si>
    <t>Region</t>
  </si>
  <si>
    <t>Germany</t>
  </si>
  <si>
    <t>France</t>
  </si>
  <si>
    <t>Italy</t>
  </si>
  <si>
    <t>We take logs in the matlab file</t>
  </si>
  <si>
    <t>Spain</t>
  </si>
  <si>
    <t>Portugal</t>
  </si>
  <si>
    <t>Ireland</t>
  </si>
  <si>
    <t>Austria</t>
  </si>
  <si>
    <t>Finland</t>
  </si>
  <si>
    <t>Belgium</t>
  </si>
  <si>
    <t>The Netherlands</t>
  </si>
  <si>
    <t>Greece</t>
  </si>
  <si>
    <t>Latvia</t>
  </si>
  <si>
    <t>Lithuania</t>
  </si>
  <si>
    <t>Malta</t>
  </si>
  <si>
    <t>Slovenia</t>
  </si>
  <si>
    <t>Slovakia</t>
  </si>
  <si>
    <t>Cyprus</t>
  </si>
  <si>
    <t>GER IP, sa</t>
  </si>
  <si>
    <t>ITA IP, sa</t>
  </si>
  <si>
    <t>POR IP, sa</t>
  </si>
  <si>
    <t>AUT IP, sa</t>
  </si>
  <si>
    <t>IRE IP, sa</t>
  </si>
  <si>
    <t>FIN IP, sa</t>
  </si>
  <si>
    <t>BEL IP, sa</t>
  </si>
  <si>
    <t>GRE IP, sa</t>
  </si>
  <si>
    <t>LAT IP, sa</t>
  </si>
  <si>
    <t>LIT IP, sa</t>
  </si>
  <si>
    <t>MAL IP, sa</t>
  </si>
  <si>
    <t>SVN IP, sa</t>
  </si>
  <si>
    <t>CYP IP, sa</t>
  </si>
  <si>
    <t>GER CPI, sa</t>
  </si>
  <si>
    <t>FRA CPI, sa</t>
  </si>
  <si>
    <t>ITA CPI, sa</t>
  </si>
  <si>
    <t>POR CPI, sa</t>
  </si>
  <si>
    <t>IRE CPI, sa</t>
  </si>
  <si>
    <t>AUT CPI, sa</t>
  </si>
  <si>
    <t>FIN CPI, sa</t>
  </si>
  <si>
    <t>BEL CPI, sa</t>
  </si>
  <si>
    <t>GRE CPI, sa</t>
  </si>
  <si>
    <t>LAT CPI, sa</t>
  </si>
  <si>
    <t>LIT CPI, sa</t>
  </si>
  <si>
    <t>MAL CPI, sa</t>
  </si>
  <si>
    <t>SVN CPI, sa</t>
  </si>
  <si>
    <t>CYP CPI, sa</t>
  </si>
  <si>
    <t>Original name</t>
  </si>
  <si>
    <t>Full name</t>
  </si>
  <si>
    <t>SPA IP, sa</t>
  </si>
  <si>
    <t>NLD IP, sa</t>
  </si>
  <si>
    <t>SVK IP, sa</t>
  </si>
  <si>
    <t>SPA CPI, sa</t>
  </si>
  <si>
    <t>NLD CPI, sa</t>
  </si>
  <si>
    <t>SVK CPI, sa</t>
  </si>
  <si>
    <t>FRA IP,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</si>
</sst>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0" borderId="0" xfId="0" applyNumberFormat="1"/>
    <xf numFmtId="0" fontId="2" fillId="0" borderId="0" xfId="1" applyNumberFormat="1" applyAlignment="1"/>
    <xf numFmtId="0" fontId="2" fillId="0" borderId="0" xfId="1" applyAlignment="1"/>
    <xf numFmtId="0" fontId="2" fillId="0" borderId="0" xfId="1" applyNumberFormat="1" applyFill="1" applyBorder="1" applyAlignment="1"/>
    <xf numFmtId="0" fontId="2" fillId="0" borderId="0" xfId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mea1.datastream.cp.thomsonreuters.com/navigator/EconomicsMetadata.aspx?navcode=FNESIMANG&amp;userid=testUser&amp;useroption=&amp;AppGroup=TRMOAddin&amp;caller=DFO&amp;version=3.0.13.79" TargetMode="External"/><Relationship Id="rId13" Type="http://schemas.openxmlformats.org/officeDocument/2006/relationships/hyperlink" Target="https://emea1.datastream.cp.thomsonreuters.com/navigator/EconomicsMetadata.aspx?navcode=GRIPMAN.G&amp;userid=testUser&amp;useroption=&amp;AppGroup=TRMOAddin&amp;caller=DFO&amp;version=3.0.13.79" TargetMode="External"/><Relationship Id="rId18" Type="http://schemas.openxmlformats.org/officeDocument/2006/relationships/hyperlink" Target="https://emea1.datastream.cp.thomsonreuters.com/navigator/EconomicsMetadata.aspx?navcode=SXI66..BH&amp;userid=testUser&amp;useroption=&amp;AppGroup=TRMOAddin&amp;caller=DFO&amp;version=3.0.13.79" TargetMode="External"/><Relationship Id="rId3" Type="http://schemas.openxmlformats.org/officeDocument/2006/relationships/hyperlink" Target="https://emea1.datastream.cp.thomsonreuters.com/navigator/EconomicsMetadata.aspx?navcode=ITIPTOT.G&amp;userid=testUser&amp;useroption=&amp;AppGroup=TRMOAddin&amp;caller=DFO&amp;version=3.0.13.79" TargetMode="External"/><Relationship Id="rId21" Type="http://schemas.openxmlformats.org/officeDocument/2006/relationships/hyperlink" Target="https://emea1.datastream.cp.thomsonreuters.com/navigator/EconomicsMetadata.aspx?navcode=BGIPMAN.G&amp;userid=testUser&amp;useroption=&amp;AppGroup=TRMOAddin&amp;caller=DFO&amp;version=3.0.13.79" TargetMode="External"/><Relationship Id="rId7" Type="http://schemas.openxmlformats.org/officeDocument/2006/relationships/hyperlink" Target="https://emea1.datastream.cp.thomsonreuters.com/navigator/EconomicsMetadata.aspx?navcode=OEESIMANG&amp;userid=testUser&amp;useroption=&amp;AppGroup=TRMOAddin&amp;caller=DFO&amp;version=3.0.13.79" TargetMode="External"/><Relationship Id="rId12" Type="http://schemas.openxmlformats.org/officeDocument/2006/relationships/hyperlink" Target="https://emea1.datastream.cp.thomsonreuters.com/navigator/EconomicsMetadata.aspx?navcode=IRESIMANG&amp;userid=testUser&amp;useroption=&amp;AppGroup=TRMOAddin&amp;caller=DFO&amp;version=3.0.13.79" TargetMode="External"/><Relationship Id="rId17" Type="http://schemas.openxmlformats.org/officeDocument/2006/relationships/hyperlink" Target="https://emea1.datastream.cp.thomsonreuters.com/navigator/EconomicsMetadata.aspx?navcode=SJIPTOT.G&amp;userid=testUser&amp;useroption=&amp;AppGroup=TRMOAddin&amp;caller=DFO&amp;version=3.0.13.79" TargetMode="External"/><Relationship Id="rId2" Type="http://schemas.openxmlformats.org/officeDocument/2006/relationships/hyperlink" Target="https://emea1.datastream.cp.thomsonreuters.com/navigator/EconomicsMetadata.aspx?navcode=FRIPTOT.G&amp;userid=testUser&amp;useroption=&amp;AppGroup=TRMOAddin&amp;caller=DFO&amp;version=3.0.13.79" TargetMode="External"/><Relationship Id="rId16" Type="http://schemas.openxmlformats.org/officeDocument/2006/relationships/hyperlink" Target="https://emea1.datastream.cp.thomsonreuters.com/navigator/EconomicsMetadata.aspx?navcode=MAIPTOT.G&amp;userid=testUser&amp;useroption=&amp;AppGroup=TRMOAddin&amp;caller=DFO&amp;version=3.0.13.79" TargetMode="External"/><Relationship Id="rId20" Type="http://schemas.openxmlformats.org/officeDocument/2006/relationships/hyperlink" Target="https://emea1.datastream.cp.thomsonreuters.com/navigator/EconomicsMetadata.aspx?navcode=FNIPTOT.G&amp;userid=testUser&amp;useroption=&amp;AppGroup=TRMOAddin&amp;caller=DFO&amp;version=3.0.13.79" TargetMode="External"/><Relationship Id="rId1" Type="http://schemas.openxmlformats.org/officeDocument/2006/relationships/hyperlink" Target="https://emea1.datastream.cp.thomsonreuters.com/navigator/EconomicsMetadata.aspx?navcode=BDIPTOT.G&amp;userid=testUser&amp;useroption=&amp;AppGroup=TRMOAddin&amp;caller=DFO&amp;version=3.0.13.79" TargetMode="External"/><Relationship Id="rId6" Type="http://schemas.openxmlformats.org/officeDocument/2006/relationships/hyperlink" Target="https://emea1.datastream.cp.thomsonreuters.com/navigator/EconomicsMetadata.aspx?navcode=IRIPTOT.G&amp;userid=testUser&amp;useroption=&amp;AppGroup=TRMOAddin&amp;caller=DFO&amp;version=3.0.13.79" TargetMode="External"/><Relationship Id="rId11" Type="http://schemas.openxmlformats.org/officeDocument/2006/relationships/hyperlink" Target="https://emea1.datastream.cp.thomsonreuters.com/navigator/EconomicsMetadata.aspx?navcode=PTESIMANG&amp;userid=testUser&amp;useroption=&amp;AppGroup=TRMOAddin&amp;caller=DFO&amp;version=3.0.13.79" TargetMode="External"/><Relationship Id="rId24" Type="http://schemas.openxmlformats.org/officeDocument/2006/relationships/comments" Target="../comments1.xml"/><Relationship Id="rId5" Type="http://schemas.openxmlformats.org/officeDocument/2006/relationships/hyperlink" Target="https://emea1.datastream.cp.thomsonreuters.com/navigator/EconomicsMetadata.aspx?navcode=PTIPTOT.H&amp;userid=testUser&amp;useroption=&amp;AppGroup=TRMOAddin&amp;caller=DFO&amp;version=3.0.13.79" TargetMode="External"/><Relationship Id="rId15" Type="http://schemas.openxmlformats.org/officeDocument/2006/relationships/hyperlink" Target="https://emea1.datastream.cp.thomsonreuters.com/navigator/EconomicsMetadata.aspx?navcode=LNCIND..G&amp;userid=testUser&amp;useroption=&amp;AppGroup=TRMOAddin&amp;caller=DFO&amp;version=3.0.13.79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https://emea1.datastream.cp.thomsonreuters.com/navigator/EconomicsMetadata.aspx?navcode=NLESIMANG&amp;userid=testUser&amp;useroption=&amp;AppGroup=TRMOAddin&amp;caller=DFO&amp;version=3.0.13.79" TargetMode="External"/><Relationship Id="rId19" Type="http://schemas.openxmlformats.org/officeDocument/2006/relationships/hyperlink" Target="https://emea1.datastream.cp.thomsonreuters.com/navigator/EconomicsMetadata.aspx?navcode=CPIPTOT.H&amp;userid=testUser&amp;useroption=&amp;AppGroup=TRMOAddin&amp;caller=DFO&amp;version=3.0.13.79" TargetMode="External"/><Relationship Id="rId4" Type="http://schemas.openxmlformats.org/officeDocument/2006/relationships/hyperlink" Target="https://emea1.datastream.cp.thomsonreuters.com/navigator/EconomicsMetadata.aspx?navcode=ESIPTOT.G&amp;userid=testUser&amp;useroption=&amp;AppGroup=TRMOAddin&amp;caller=DFO&amp;version=3.0.13.79" TargetMode="External"/><Relationship Id="rId9" Type="http://schemas.openxmlformats.org/officeDocument/2006/relationships/hyperlink" Target="https://emea1.datastream.cp.thomsonreuters.com/navigator/EconomicsMetadata.aspx?navcode=BGESIMANG&amp;userid=testUser&amp;useroption=&amp;AppGroup=TRMOAddin&amp;caller=DFO&amp;version=3.0.13.79" TargetMode="External"/><Relationship Id="rId14" Type="http://schemas.openxmlformats.org/officeDocument/2006/relationships/hyperlink" Target="https://emea1.datastream.cp.thomsonreuters.com/navigator/EconomicsMetadata.aspx?navcode=LVIPTOT.G&amp;userid=testUser&amp;useroption=&amp;AppGroup=TRMOAddin&amp;caller=DFO&amp;version=3.0.13.79" TargetMode="External"/><Relationship Id="rId22" Type="http://schemas.openxmlformats.org/officeDocument/2006/relationships/hyperlink" Target="https://emea1.datastream.cp.thomsonreuters.com/navigator/EconomicsMetadata.aspx?navcode=NLIPTOT.G&amp;userid=testUser&amp;useroption=&amp;AppGroup=TRMOAddin&amp;caller=DFO&amp;version=3.0.13.7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emea1.datastream.cp.thomsonreuters.com/navigator/EconomicsMetadata.aspx?navcode=FNCONPRCF&amp;userid=testUser&amp;useroption=&amp;AppGroup=TRMOAddin&amp;caller=DFO&amp;version=3.0.13.79" TargetMode="External"/><Relationship Id="rId13" Type="http://schemas.openxmlformats.org/officeDocument/2006/relationships/hyperlink" Target="https://emea1.datastream.cp.thomsonreuters.com/navigator/EconomicsMetadata.aspx?navcode=LNCONPRCF&amp;userid=testUser&amp;useroption=&amp;AppGroup=TRMOAddin&amp;caller=DFO&amp;version=3.0.13.79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emea1.datastream.cp.thomsonreuters.com/navigator/EconomicsMetadata.aspx?navcode=ESCONPRCF&amp;userid=testUser&amp;useroption=&amp;AppGroup=TRMOAddin&amp;caller=DFO&amp;version=3.0.13.79" TargetMode="External"/><Relationship Id="rId7" Type="http://schemas.openxmlformats.org/officeDocument/2006/relationships/hyperlink" Target="https://emea1.datastream.cp.thomsonreuters.com/navigator/EconomicsMetadata.aspx?navcode=OECPALLRF&amp;userid=testUser&amp;useroption=&amp;AppGroup=TRMOAddin&amp;caller=DFO&amp;version=3.0.13.79" TargetMode="External"/><Relationship Id="rId12" Type="http://schemas.openxmlformats.org/officeDocument/2006/relationships/hyperlink" Target="https://emea1.datastream.cp.thomsonreuters.com/navigator/EconomicsMetadata.aspx?navcode=LVCONPRCF&amp;userid=testUser&amp;useroption=&amp;AppGroup=TRMOAddin&amp;caller=DFO&amp;version=3.0.13.79" TargetMode="External"/><Relationship Id="rId17" Type="http://schemas.openxmlformats.org/officeDocument/2006/relationships/hyperlink" Target="https://emea1.datastream.cp.thomsonreuters.com/navigator/EconomicsMetadata.aspx?navcode=CPCONPRCF&amp;userid=testUser&amp;useroption=&amp;AppGroup=TRMOAddin&amp;caller=DFO&amp;version=3.0.13.79" TargetMode="External"/><Relationship Id="rId2" Type="http://schemas.openxmlformats.org/officeDocument/2006/relationships/hyperlink" Target="https://emea1.datastream.cp.thomsonreuters.com/navigator/EconomicsMetadata.aspx?navcode=FRCONPRCE&amp;userid=testUser&amp;useroption=&amp;AppGroup=TRMOAddin&amp;caller=DFO&amp;version=3.0.13.79" TargetMode="External"/><Relationship Id="rId16" Type="http://schemas.openxmlformats.org/officeDocument/2006/relationships/hyperlink" Target="https://emea1.datastream.cp.thomsonreuters.com/navigator/EconomicsMetadata.aspx?navcode=SXCONPRCF&amp;userid=testUser&amp;useroption=&amp;AppGroup=TRMOAddin&amp;caller=DFO&amp;version=3.0.13.79" TargetMode="External"/><Relationship Id="rId20" Type="http://schemas.openxmlformats.org/officeDocument/2006/relationships/comments" Target="../comments2.xml"/><Relationship Id="rId1" Type="http://schemas.openxmlformats.org/officeDocument/2006/relationships/hyperlink" Target="https://emea1.datastream.cp.thomsonreuters.com/navigator/EconomicsMetadata.aspx?navcode=BDCONPRCE&amp;userid=testUser&amp;useroption=&amp;AppGroup=TRMOAddin&amp;caller=DFO&amp;version=3.0.13.79" TargetMode="External"/><Relationship Id="rId6" Type="http://schemas.openxmlformats.org/officeDocument/2006/relationships/hyperlink" Target="https://emea1.datastream.cp.thomsonreuters.com/navigator/EconomicsMetadata.aspx?navcode=IRCONPRCF&amp;userid=testUser&amp;useroption=&amp;AppGroup=TRMOAddin&amp;caller=DFO&amp;version=3.0.13.79" TargetMode="External"/><Relationship Id="rId11" Type="http://schemas.openxmlformats.org/officeDocument/2006/relationships/hyperlink" Target="https://emea1.datastream.cp.thomsonreuters.com/navigator/EconomicsMetadata.aspx?navcode=GRCONPRCF&amp;userid=testUser&amp;useroption=&amp;AppGroup=TRMOAddin&amp;caller=DFO&amp;version=3.0.13.79" TargetMode="External"/><Relationship Id="rId5" Type="http://schemas.openxmlformats.org/officeDocument/2006/relationships/hyperlink" Target="https://emea1.datastream.cp.thomsonreuters.com/navigator/EconomicsMetadata.aspx?navcode=PTCONPRCF&amp;userid=testUser&amp;useroption=&amp;AppGroup=TRMOAddin&amp;caller=DFO&amp;version=3.0.13.79" TargetMode="External"/><Relationship Id="rId15" Type="http://schemas.openxmlformats.org/officeDocument/2006/relationships/hyperlink" Target="https://emea1.datastream.cp.thomsonreuters.com/navigator/EconomicsMetadata.aspx?navcode=SJCONPRCF&amp;userid=testUser&amp;useroption=&amp;AppGroup=TRMOAddin&amp;caller=DFO&amp;version=3.0.13.79" TargetMode="External"/><Relationship Id="rId10" Type="http://schemas.openxmlformats.org/officeDocument/2006/relationships/hyperlink" Target="https://emea1.datastream.cp.thomsonreuters.com/navigator/EconomicsMetadata.aspx?navcode=NLCONPRCF&amp;userid=testUser&amp;useroption=&amp;AppGroup=TRMOAddin&amp;caller=DFO&amp;version=3.0.13.79" TargetMode="External"/><Relationship Id="rId19" Type="http://schemas.openxmlformats.org/officeDocument/2006/relationships/vmlDrawing" Target="../drawings/vmlDrawing2.vml"/><Relationship Id="rId4" Type="http://schemas.openxmlformats.org/officeDocument/2006/relationships/hyperlink" Target="https://emea1.datastream.cp.thomsonreuters.com/navigator/EconomicsMetadata.aspx?navcode=ITCONPRCF&amp;userid=testUser&amp;useroption=&amp;AppGroup=TRMOAddin&amp;caller=DFO&amp;version=3.0.13.79" TargetMode="External"/><Relationship Id="rId9" Type="http://schemas.openxmlformats.org/officeDocument/2006/relationships/hyperlink" Target="https://emea1.datastream.cp.thomsonreuters.com/navigator/EconomicsMetadata.aspx?navcode=BGCONPRCF&amp;userid=testUser&amp;useroption=&amp;AppGroup=TRMOAddin&amp;caller=DFO&amp;version=3.0.13.79" TargetMode="External"/><Relationship Id="rId14" Type="http://schemas.openxmlformats.org/officeDocument/2006/relationships/hyperlink" Target="https://emea1.datastream.cp.thomsonreuters.com/navigator/EconomicsMetadata.aspx?navcode=MACPHARMF&amp;userid=testUser&amp;useroption=&amp;AppGroup=TRMOAddin&amp;caller=DFO&amp;version=3.0.13.79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8"/>
  <sheetViews>
    <sheetView topLeftCell="F1" workbookViewId="0">
      <selection activeCell="P10" sqref="P10"/>
    </sheetView>
  </sheetViews>
  <sheetFormatPr defaultColWidth="11.42578125" defaultRowHeight="15" x14ac:dyDescent="0.25"/>
  <sheetData>
    <row r="1" spans="1:35" x14ac:dyDescent="0.25">
      <c r="B1" s="2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t="s">
        <v>119</v>
      </c>
      <c r="I1" t="s">
        <v>120</v>
      </c>
      <c r="J1" t="s">
        <v>121</v>
      </c>
      <c r="K1" t="s">
        <v>122</v>
      </c>
      <c r="L1" t="s">
        <v>123</v>
      </c>
      <c r="M1" t="s">
        <v>124</v>
      </c>
      <c r="N1" t="s">
        <v>125</v>
      </c>
      <c r="O1" t="s">
        <v>126</v>
      </c>
      <c r="P1" t="s">
        <v>127</v>
      </c>
      <c r="Q1" t="s">
        <v>128</v>
      </c>
      <c r="R1" t="s">
        <v>129</v>
      </c>
      <c r="S1" t="s">
        <v>96</v>
      </c>
      <c r="T1" t="s">
        <v>97</v>
      </c>
      <c r="U1" s="2" t="s">
        <v>98</v>
      </c>
      <c r="V1" s="2" t="s">
        <v>99</v>
      </c>
      <c r="W1" s="2" t="s">
        <v>100</v>
      </c>
      <c r="X1" s="2" t="s">
        <v>101</v>
      </c>
      <c r="Y1" t="s">
        <v>102</v>
      </c>
      <c r="Z1" t="s">
        <v>103</v>
      </c>
      <c r="AA1" t="s">
        <v>104</v>
      </c>
      <c r="AB1" t="s">
        <v>105</v>
      </c>
      <c r="AC1" t="s">
        <v>106</v>
      </c>
      <c r="AD1" t="s">
        <v>107</v>
      </c>
      <c r="AE1" t="s">
        <v>108</v>
      </c>
      <c r="AF1" t="s">
        <v>109</v>
      </c>
      <c r="AG1" t="s">
        <v>111</v>
      </c>
      <c r="AH1" t="s">
        <v>112</v>
      </c>
      <c r="AI1" t="s">
        <v>110</v>
      </c>
    </row>
    <row r="2" spans="1:35" x14ac:dyDescent="0.25">
      <c r="A2" s="1">
        <v>36175</v>
      </c>
      <c r="B2" s="2">
        <v>87.4</v>
      </c>
      <c r="C2" s="2">
        <v>110.6</v>
      </c>
      <c r="D2" s="2">
        <v>111.9</v>
      </c>
      <c r="E2" s="2">
        <v>112.42</v>
      </c>
      <c r="F2" t="s">
        <v>11</v>
      </c>
      <c r="G2" s="2">
        <v>64</v>
      </c>
      <c r="H2">
        <v>68.8</v>
      </c>
      <c r="I2">
        <v>81.8</v>
      </c>
      <c r="J2" t="s">
        <v>11</v>
      </c>
      <c r="K2" t="s">
        <v>11</v>
      </c>
      <c r="L2">
        <v>122.7</v>
      </c>
      <c r="M2" t="s">
        <v>11</v>
      </c>
      <c r="N2">
        <v>59.195</v>
      </c>
      <c r="O2" t="s">
        <v>11</v>
      </c>
      <c r="P2">
        <v>78.7</v>
      </c>
      <c r="Q2">
        <v>51.2</v>
      </c>
      <c r="R2">
        <v>87.9469146013423</v>
      </c>
      <c r="S2" s="2">
        <v>83.7</v>
      </c>
      <c r="T2" s="2">
        <v>78.2</v>
      </c>
      <c r="U2">
        <v>70.470317762837496</v>
      </c>
      <c r="V2" s="2">
        <v>72.5</v>
      </c>
      <c r="W2">
        <v>70.962345244452706</v>
      </c>
      <c r="X2">
        <v>71.087629823760906</v>
      </c>
      <c r="Y2">
        <v>72.634065594486501</v>
      </c>
      <c r="Z2">
        <v>75.2</v>
      </c>
      <c r="AA2">
        <v>73.19</v>
      </c>
      <c r="AB2">
        <v>72.69169921788</v>
      </c>
      <c r="AC2">
        <v>72.292295153308402</v>
      </c>
      <c r="AD2">
        <v>53.3</v>
      </c>
      <c r="AE2">
        <v>73.828433754371005</v>
      </c>
      <c r="AF2">
        <v>69.696928955608598</v>
      </c>
      <c r="AH2">
        <v>82.626812738625205</v>
      </c>
      <c r="AI2">
        <v>72.1290645822519</v>
      </c>
    </row>
    <row r="3" spans="1:35" x14ac:dyDescent="0.25">
      <c r="A3" s="1">
        <v>36206</v>
      </c>
      <c r="B3" s="2">
        <v>85.2</v>
      </c>
      <c r="C3" s="2">
        <v>109.83</v>
      </c>
      <c r="D3" s="2">
        <v>111.3</v>
      </c>
      <c r="E3" s="2">
        <v>110.09</v>
      </c>
      <c r="F3" t="s">
        <v>11</v>
      </c>
      <c r="G3" s="2">
        <v>60.2</v>
      </c>
      <c r="H3">
        <v>68</v>
      </c>
      <c r="I3">
        <v>81.599999999999994</v>
      </c>
      <c r="J3" t="s">
        <v>11</v>
      </c>
      <c r="K3" t="s">
        <v>11</v>
      </c>
      <c r="L3">
        <v>121.2</v>
      </c>
      <c r="M3" t="s">
        <v>11</v>
      </c>
      <c r="N3">
        <v>56.594999999999999</v>
      </c>
      <c r="O3" t="s">
        <v>11</v>
      </c>
      <c r="P3">
        <v>76.400000000000006</v>
      </c>
      <c r="Q3">
        <v>50.2</v>
      </c>
      <c r="R3">
        <v>90.677770649798106</v>
      </c>
      <c r="S3" s="2">
        <v>83.7</v>
      </c>
      <c r="T3" s="2">
        <v>78.400000000000006</v>
      </c>
      <c r="U3">
        <v>70.550910978288201</v>
      </c>
      <c r="V3" s="2">
        <v>72.599999999999994</v>
      </c>
      <c r="W3">
        <v>71.260568908534395</v>
      </c>
      <c r="X3">
        <v>71.274469800569605</v>
      </c>
      <c r="Y3">
        <v>72.674039266294201</v>
      </c>
      <c r="Z3">
        <v>75.400000000000006</v>
      </c>
      <c r="AA3">
        <v>73.36</v>
      </c>
      <c r="AB3">
        <v>72.749128125877505</v>
      </c>
      <c r="AC3">
        <v>72.481428926162806</v>
      </c>
      <c r="AD3">
        <v>53.4</v>
      </c>
      <c r="AE3">
        <v>73.827381178513406</v>
      </c>
      <c r="AF3">
        <v>69.830719408603898</v>
      </c>
      <c r="AH3">
        <v>82.662812588050997</v>
      </c>
      <c r="AI3">
        <v>71.5353496747002</v>
      </c>
    </row>
    <row r="4" spans="1:35" x14ac:dyDescent="0.25">
      <c r="A4" s="1">
        <v>36234</v>
      </c>
      <c r="B4" s="2">
        <v>86.2</v>
      </c>
      <c r="C4" s="2">
        <v>109.91</v>
      </c>
      <c r="D4" s="2">
        <v>111.7</v>
      </c>
      <c r="E4" s="2">
        <v>109.3</v>
      </c>
      <c r="F4" t="s">
        <v>11</v>
      </c>
      <c r="G4" s="2">
        <v>57.6</v>
      </c>
      <c r="H4">
        <v>69.599999999999994</v>
      </c>
      <c r="I4">
        <v>81.599999999999994</v>
      </c>
      <c r="J4" t="s">
        <v>11</v>
      </c>
      <c r="K4" t="s">
        <v>11</v>
      </c>
      <c r="L4">
        <v>120.9</v>
      </c>
      <c r="M4" t="s">
        <v>11</v>
      </c>
      <c r="N4">
        <v>67.394000000000005</v>
      </c>
      <c r="O4" t="s">
        <v>11</v>
      </c>
      <c r="P4">
        <v>77.099999999999994</v>
      </c>
      <c r="Q4">
        <v>51.6</v>
      </c>
      <c r="R4">
        <v>92.422979671049404</v>
      </c>
      <c r="S4" s="2">
        <v>84</v>
      </c>
      <c r="T4" s="2">
        <v>78.400000000000006</v>
      </c>
      <c r="U4">
        <v>70.660336334758</v>
      </c>
      <c r="V4" s="2">
        <v>72.7</v>
      </c>
      <c r="W4">
        <v>71.406205392842594</v>
      </c>
      <c r="X4">
        <v>71.229537914826494</v>
      </c>
      <c r="Y4">
        <v>72.611396729773503</v>
      </c>
      <c r="Z4">
        <v>75.599999999999994</v>
      </c>
      <c r="AA4">
        <v>73.41</v>
      </c>
      <c r="AB4">
        <v>72.866780240960196</v>
      </c>
      <c r="AC4">
        <v>72.6587233270334</v>
      </c>
      <c r="AD4">
        <v>53.3</v>
      </c>
      <c r="AE4">
        <v>73.750396864517896</v>
      </c>
      <c r="AF4">
        <v>69.7823487840854</v>
      </c>
      <c r="AH4">
        <v>82.997851445030406</v>
      </c>
      <c r="AI4">
        <v>72.088292447662795</v>
      </c>
    </row>
    <row r="5" spans="1:35" x14ac:dyDescent="0.25">
      <c r="A5" s="1">
        <v>36265</v>
      </c>
      <c r="B5" s="2">
        <v>86.6</v>
      </c>
      <c r="C5" s="2">
        <v>110.57</v>
      </c>
      <c r="D5" s="2">
        <v>110.9</v>
      </c>
      <c r="E5" s="2">
        <v>111.02</v>
      </c>
      <c r="F5" t="s">
        <v>11</v>
      </c>
      <c r="G5" s="2">
        <v>59.1</v>
      </c>
      <c r="H5">
        <v>70.3</v>
      </c>
      <c r="I5">
        <v>83.5</v>
      </c>
      <c r="J5" t="s">
        <v>11</v>
      </c>
      <c r="K5" t="s">
        <v>11</v>
      </c>
      <c r="L5">
        <v>120.9</v>
      </c>
      <c r="M5" t="s">
        <v>11</v>
      </c>
      <c r="N5">
        <v>72.194000000000003</v>
      </c>
      <c r="O5" t="s">
        <v>11</v>
      </c>
      <c r="P5">
        <v>75</v>
      </c>
      <c r="Q5">
        <v>51.3</v>
      </c>
      <c r="R5">
        <v>91.344469641820695</v>
      </c>
      <c r="S5" s="2">
        <v>84.5</v>
      </c>
      <c r="T5" s="2">
        <v>78.5</v>
      </c>
      <c r="U5">
        <v>70.707350621135006</v>
      </c>
      <c r="V5" s="2">
        <v>72.900000000000006</v>
      </c>
      <c r="W5">
        <v>71.480255356446605</v>
      </c>
      <c r="X5">
        <v>71.319576737418004</v>
      </c>
      <c r="Y5">
        <v>72.609099022125505</v>
      </c>
      <c r="Z5">
        <v>76.099999999999994</v>
      </c>
      <c r="AA5">
        <v>73.709999999999994</v>
      </c>
      <c r="AB5">
        <v>72.987606525453401</v>
      </c>
      <c r="AC5">
        <v>73.034160595542403</v>
      </c>
      <c r="AD5">
        <v>53.3</v>
      </c>
      <c r="AE5">
        <v>73.736301421711602</v>
      </c>
      <c r="AF5">
        <v>69.713713991346694</v>
      </c>
      <c r="AH5">
        <v>83.667457089803804</v>
      </c>
      <c r="AI5">
        <v>72.155563383135203</v>
      </c>
    </row>
    <row r="6" spans="1:35" x14ac:dyDescent="0.25">
      <c r="A6" s="1">
        <v>36295</v>
      </c>
      <c r="B6" s="2">
        <v>87</v>
      </c>
      <c r="C6" s="2">
        <v>110.49</v>
      </c>
      <c r="D6" s="2">
        <v>110</v>
      </c>
      <c r="E6" s="2">
        <v>110.69</v>
      </c>
      <c r="F6" t="s">
        <v>11</v>
      </c>
      <c r="G6" s="2">
        <v>59.8</v>
      </c>
      <c r="H6">
        <v>70.7</v>
      </c>
      <c r="I6">
        <v>82.7</v>
      </c>
      <c r="J6" t="s">
        <v>11</v>
      </c>
      <c r="K6" t="s">
        <v>11</v>
      </c>
      <c r="L6">
        <v>124.2</v>
      </c>
      <c r="M6" t="s">
        <v>11</v>
      </c>
      <c r="N6">
        <v>62.295000000000002</v>
      </c>
      <c r="O6" t="s">
        <v>11</v>
      </c>
      <c r="P6">
        <v>77.2</v>
      </c>
      <c r="Q6">
        <v>51.9</v>
      </c>
      <c r="R6">
        <v>90.887121094111293</v>
      </c>
      <c r="S6" s="2">
        <v>84.4</v>
      </c>
      <c r="T6" s="2">
        <v>78.5</v>
      </c>
      <c r="U6">
        <v>70.747589870609801</v>
      </c>
      <c r="V6" s="2">
        <v>73</v>
      </c>
      <c r="W6">
        <v>71.453447066837796</v>
      </c>
      <c r="X6">
        <v>71.552376946903905</v>
      </c>
      <c r="Y6">
        <v>72.654764569298294</v>
      </c>
      <c r="Z6">
        <v>76.3</v>
      </c>
      <c r="AA6">
        <v>73.83</v>
      </c>
      <c r="AB6">
        <v>73.023855916406006</v>
      </c>
      <c r="AC6">
        <v>73.060668858179497</v>
      </c>
      <c r="AD6">
        <v>53.5</v>
      </c>
      <c r="AE6">
        <v>73.645692944285003</v>
      </c>
      <c r="AF6">
        <v>69.796270312786206</v>
      </c>
      <c r="AH6">
        <v>84.276533296685201</v>
      </c>
      <c r="AI6">
        <v>72.311389476125399</v>
      </c>
    </row>
    <row r="7" spans="1:35" x14ac:dyDescent="0.25">
      <c r="A7" s="1">
        <v>36326</v>
      </c>
      <c r="B7" s="2">
        <v>87.2</v>
      </c>
      <c r="C7" s="2">
        <v>112.08</v>
      </c>
      <c r="D7" s="2">
        <v>111.8</v>
      </c>
      <c r="E7" s="2">
        <v>111.83</v>
      </c>
      <c r="F7" t="s">
        <v>11</v>
      </c>
      <c r="G7" s="2">
        <v>61.1</v>
      </c>
      <c r="H7">
        <v>71.7</v>
      </c>
      <c r="I7">
        <v>83.4</v>
      </c>
      <c r="J7" t="s">
        <v>11</v>
      </c>
      <c r="K7" t="s">
        <v>11</v>
      </c>
      <c r="L7">
        <v>123.4</v>
      </c>
      <c r="M7" t="s">
        <v>11</v>
      </c>
      <c r="N7">
        <v>63.395000000000003</v>
      </c>
      <c r="O7" t="s">
        <v>11</v>
      </c>
      <c r="P7">
        <v>78.8</v>
      </c>
      <c r="Q7">
        <v>51.5</v>
      </c>
      <c r="R7">
        <v>92.499274484218205</v>
      </c>
      <c r="S7" s="2">
        <v>84.4</v>
      </c>
      <c r="T7" s="2">
        <v>78.5</v>
      </c>
      <c r="U7">
        <v>70.824881808098496</v>
      </c>
      <c r="V7" s="2">
        <v>73</v>
      </c>
      <c r="W7">
        <v>71.5113510672887</v>
      </c>
      <c r="X7">
        <v>71.698528871037297</v>
      </c>
      <c r="Y7">
        <v>72.588520867183803</v>
      </c>
      <c r="Z7">
        <v>76.3</v>
      </c>
      <c r="AA7">
        <v>73.680000000000007</v>
      </c>
      <c r="AB7">
        <v>73.185953792694505</v>
      </c>
      <c r="AC7">
        <v>73.389477000230698</v>
      </c>
      <c r="AD7">
        <v>53.9</v>
      </c>
      <c r="AE7">
        <v>73.4971273554942</v>
      </c>
      <c r="AF7">
        <v>69.968487080017098</v>
      </c>
      <c r="AH7">
        <v>84.797071101357702</v>
      </c>
      <c r="AI7">
        <v>72.993278551239001</v>
      </c>
    </row>
    <row r="8" spans="1:35" x14ac:dyDescent="0.25">
      <c r="A8" s="1">
        <v>36356</v>
      </c>
      <c r="B8" s="2">
        <v>87.8</v>
      </c>
      <c r="C8" s="2">
        <v>112.17</v>
      </c>
      <c r="D8" s="2">
        <v>112.6</v>
      </c>
      <c r="E8" s="2">
        <v>113.76</v>
      </c>
      <c r="F8" t="s">
        <v>11</v>
      </c>
      <c r="G8" s="2">
        <v>65</v>
      </c>
      <c r="H8">
        <v>70.599999999999994</v>
      </c>
      <c r="I8">
        <v>83</v>
      </c>
      <c r="J8" t="s">
        <v>11</v>
      </c>
      <c r="K8" t="s">
        <v>11</v>
      </c>
      <c r="L8">
        <v>124.9</v>
      </c>
      <c r="M8" t="s">
        <v>11</v>
      </c>
      <c r="N8">
        <v>64.094999999999999</v>
      </c>
      <c r="O8" t="s">
        <v>11</v>
      </c>
      <c r="P8">
        <v>77.400000000000006</v>
      </c>
      <c r="Q8">
        <v>51.2</v>
      </c>
      <c r="R8">
        <v>91.318559723234202</v>
      </c>
      <c r="S8" s="2">
        <v>84.6</v>
      </c>
      <c r="T8" s="2">
        <v>78.599999999999994</v>
      </c>
      <c r="U8">
        <v>71.116049623595003</v>
      </c>
      <c r="V8" s="2">
        <v>73.3</v>
      </c>
      <c r="W8">
        <v>71.583078212571394</v>
      </c>
      <c r="X8">
        <v>71.896716914126699</v>
      </c>
      <c r="Y8">
        <v>72.657205143675597</v>
      </c>
      <c r="Z8">
        <v>76.2</v>
      </c>
      <c r="AA8">
        <v>73.8</v>
      </c>
      <c r="AB8">
        <v>73.368768571922402</v>
      </c>
      <c r="AC8">
        <v>73.468472297159707</v>
      </c>
      <c r="AD8">
        <v>53.4</v>
      </c>
      <c r="AE8">
        <v>73.406550106165795</v>
      </c>
      <c r="AF8">
        <v>70.028528447123406</v>
      </c>
      <c r="AH8">
        <v>89.840181418377298</v>
      </c>
      <c r="AI8">
        <v>74.062518200784496</v>
      </c>
    </row>
    <row r="9" spans="1:35" x14ac:dyDescent="0.25">
      <c r="A9" s="1">
        <v>36387</v>
      </c>
      <c r="B9" s="2">
        <v>88.4</v>
      </c>
      <c r="C9" s="2">
        <v>110.74</v>
      </c>
      <c r="D9" s="2">
        <v>113.3</v>
      </c>
      <c r="E9" s="2">
        <v>112.09</v>
      </c>
      <c r="F9" t="s">
        <v>11</v>
      </c>
      <c r="G9" s="2">
        <v>62.8</v>
      </c>
      <c r="H9">
        <v>72.400000000000006</v>
      </c>
      <c r="I9">
        <v>82.7</v>
      </c>
      <c r="J9" t="s">
        <v>11</v>
      </c>
      <c r="K9" t="s">
        <v>11</v>
      </c>
      <c r="L9">
        <v>122.8</v>
      </c>
      <c r="M9" t="s">
        <v>11</v>
      </c>
      <c r="N9">
        <v>56.195</v>
      </c>
      <c r="O9" t="s">
        <v>11</v>
      </c>
      <c r="P9">
        <v>78.400000000000006</v>
      </c>
      <c r="Q9">
        <v>52.2</v>
      </c>
      <c r="R9">
        <v>89.837430050709798</v>
      </c>
      <c r="S9" s="2">
        <v>84.6</v>
      </c>
      <c r="T9" s="2">
        <v>78.7</v>
      </c>
      <c r="U9">
        <v>71.320865574302502</v>
      </c>
      <c r="V9" s="2">
        <v>73.3</v>
      </c>
      <c r="W9">
        <v>71.736219035655395</v>
      </c>
      <c r="X9">
        <v>72.235006687582398</v>
      </c>
      <c r="Y9">
        <v>72.789618086885298</v>
      </c>
      <c r="Z9">
        <v>76.2</v>
      </c>
      <c r="AA9">
        <v>73.709999999999994</v>
      </c>
      <c r="AB9">
        <v>73.688116886109995</v>
      </c>
      <c r="AC9">
        <v>73.547726452528394</v>
      </c>
      <c r="AD9">
        <v>53.3</v>
      </c>
      <c r="AE9">
        <v>73.578494637908804</v>
      </c>
      <c r="AF9">
        <v>70.108706166523604</v>
      </c>
      <c r="AH9">
        <v>90.596437063188901</v>
      </c>
      <c r="AI9">
        <v>73.352523676988795</v>
      </c>
    </row>
    <row r="10" spans="1:35" x14ac:dyDescent="0.25">
      <c r="A10" s="1">
        <v>36418</v>
      </c>
      <c r="B10" s="2">
        <v>88.1</v>
      </c>
      <c r="C10" s="2">
        <v>112.76</v>
      </c>
      <c r="D10" s="2">
        <v>113.8</v>
      </c>
      <c r="E10" s="2">
        <v>113.62</v>
      </c>
      <c r="F10" t="s">
        <v>11</v>
      </c>
      <c r="G10" s="2">
        <v>67</v>
      </c>
      <c r="H10">
        <v>73.8</v>
      </c>
      <c r="I10">
        <v>84.3</v>
      </c>
      <c r="J10" t="s">
        <v>11</v>
      </c>
      <c r="K10" t="s">
        <v>11</v>
      </c>
      <c r="L10">
        <v>126.6</v>
      </c>
      <c r="M10" t="s">
        <v>11</v>
      </c>
      <c r="N10">
        <v>60.494999999999997</v>
      </c>
      <c r="O10" t="s">
        <v>11</v>
      </c>
      <c r="P10">
        <v>79.400000000000006</v>
      </c>
      <c r="Q10">
        <v>52</v>
      </c>
      <c r="R10">
        <v>95.4215287649929</v>
      </c>
      <c r="S10" s="2">
        <v>84.5</v>
      </c>
      <c r="T10" s="2">
        <v>78.8</v>
      </c>
      <c r="U10">
        <v>71.537872447772401</v>
      </c>
      <c r="V10" s="2">
        <v>73.5</v>
      </c>
      <c r="W10">
        <v>71.9610046904955</v>
      </c>
      <c r="X10">
        <v>72.447192576394102</v>
      </c>
      <c r="Y10">
        <v>72.764703572934906</v>
      </c>
      <c r="Z10">
        <v>76.5</v>
      </c>
      <c r="AA10">
        <v>73.88</v>
      </c>
      <c r="AB10">
        <v>73.385720281475002</v>
      </c>
      <c r="AC10">
        <v>73.727844208465399</v>
      </c>
      <c r="AD10">
        <v>53.5</v>
      </c>
      <c r="AE10">
        <v>74.194811768697903</v>
      </c>
      <c r="AF10">
        <v>70.298206366264395</v>
      </c>
      <c r="AH10">
        <v>91.259708541071205</v>
      </c>
      <c r="AI10">
        <v>73.857236264611103</v>
      </c>
    </row>
    <row r="11" spans="1:35" x14ac:dyDescent="0.25">
      <c r="A11" s="1">
        <v>36448</v>
      </c>
      <c r="B11" s="2">
        <v>88.8</v>
      </c>
      <c r="C11" s="2">
        <v>114.07</v>
      </c>
      <c r="D11" s="2">
        <v>114.9</v>
      </c>
      <c r="E11" s="2">
        <v>114.16</v>
      </c>
      <c r="F11" t="s">
        <v>11</v>
      </c>
      <c r="G11" s="2">
        <v>69.099999999999994</v>
      </c>
      <c r="H11">
        <v>74.8</v>
      </c>
      <c r="I11">
        <v>83.5</v>
      </c>
      <c r="J11" t="s">
        <v>11</v>
      </c>
      <c r="K11" t="s">
        <v>11</v>
      </c>
      <c r="L11">
        <v>126.2</v>
      </c>
      <c r="M11" t="s">
        <v>11</v>
      </c>
      <c r="N11">
        <v>56.994999999999997</v>
      </c>
      <c r="O11" t="s">
        <v>11</v>
      </c>
      <c r="P11">
        <v>80.900000000000006</v>
      </c>
      <c r="Q11">
        <v>51.6</v>
      </c>
      <c r="R11">
        <v>87.472492439548006</v>
      </c>
      <c r="S11" s="2">
        <v>84.7</v>
      </c>
      <c r="T11" s="2">
        <v>78.8</v>
      </c>
      <c r="U11">
        <v>71.645247082032299</v>
      </c>
      <c r="V11" s="2">
        <v>73.8</v>
      </c>
      <c r="W11">
        <v>72.104887738228697</v>
      </c>
      <c r="X11">
        <v>72.425583517822105</v>
      </c>
      <c r="Y11">
        <v>73.163362947337802</v>
      </c>
      <c r="Z11">
        <v>76.599999999999994</v>
      </c>
      <c r="AA11">
        <v>73.98</v>
      </c>
      <c r="AB11">
        <v>73.6911639006494</v>
      </c>
      <c r="AC11">
        <v>73.7184267232727</v>
      </c>
      <c r="AD11">
        <v>53.9</v>
      </c>
      <c r="AE11">
        <v>73.573276400520299</v>
      </c>
      <c r="AF11">
        <v>70.0129640319646</v>
      </c>
      <c r="AH11">
        <v>92.088475212650096</v>
      </c>
      <c r="AI11">
        <v>74.100256745677797</v>
      </c>
    </row>
    <row r="12" spans="1:35" x14ac:dyDescent="0.25">
      <c r="A12" s="1">
        <v>36479</v>
      </c>
      <c r="B12" s="2">
        <v>88.7</v>
      </c>
      <c r="C12" s="2">
        <v>114.1</v>
      </c>
      <c r="D12" s="2">
        <v>115.6</v>
      </c>
      <c r="E12" s="2">
        <v>114.68</v>
      </c>
      <c r="F12" t="s">
        <v>11</v>
      </c>
      <c r="G12" s="2">
        <v>66.900000000000006</v>
      </c>
      <c r="H12">
        <v>79.8</v>
      </c>
      <c r="I12">
        <v>83.9</v>
      </c>
      <c r="J12" t="s">
        <v>11</v>
      </c>
      <c r="K12" t="s">
        <v>11</v>
      </c>
      <c r="L12">
        <v>123.5</v>
      </c>
      <c r="M12" t="s">
        <v>11</v>
      </c>
      <c r="N12">
        <v>53.795999999999999</v>
      </c>
      <c r="O12" t="s">
        <v>11</v>
      </c>
      <c r="P12">
        <v>79.900000000000006</v>
      </c>
      <c r="Q12">
        <v>53.1</v>
      </c>
      <c r="R12">
        <v>95.213745302983796</v>
      </c>
      <c r="S12" s="2">
        <v>84.9</v>
      </c>
      <c r="T12" s="2">
        <v>79</v>
      </c>
      <c r="U12">
        <v>71.858475047240006</v>
      </c>
      <c r="V12" s="2">
        <v>73.900000000000006</v>
      </c>
      <c r="W12">
        <v>72.236605548897302</v>
      </c>
      <c r="X12">
        <v>72.933902508093098</v>
      </c>
      <c r="Y12">
        <v>73.325630290535699</v>
      </c>
      <c r="Z12">
        <v>76.599999999999994</v>
      </c>
      <c r="AA12">
        <v>74.13</v>
      </c>
      <c r="AB12">
        <v>73.983411530496696</v>
      </c>
      <c r="AC12">
        <v>74.021067902764301</v>
      </c>
      <c r="AD12">
        <v>54.2</v>
      </c>
      <c r="AE12">
        <v>73.548374907590002</v>
      </c>
      <c r="AF12">
        <v>71.264110497233304</v>
      </c>
      <c r="AH12">
        <v>92.8156826460324</v>
      </c>
      <c r="AI12">
        <v>74.192786468255605</v>
      </c>
    </row>
    <row r="13" spans="1:35" x14ac:dyDescent="0.25">
      <c r="A13" s="1">
        <v>36509</v>
      </c>
      <c r="B13" s="2">
        <v>88.9</v>
      </c>
      <c r="C13" s="2">
        <v>112.84</v>
      </c>
      <c r="D13" s="2">
        <v>114.4</v>
      </c>
      <c r="E13" s="2">
        <v>115.62</v>
      </c>
      <c r="F13" t="s">
        <v>11</v>
      </c>
      <c r="G13" s="2">
        <v>67.3</v>
      </c>
      <c r="H13">
        <v>74.5</v>
      </c>
      <c r="I13">
        <v>88.5</v>
      </c>
      <c r="J13" t="s">
        <v>11</v>
      </c>
      <c r="K13" t="s">
        <v>11</v>
      </c>
      <c r="L13">
        <v>125.8</v>
      </c>
      <c r="M13" t="s">
        <v>11</v>
      </c>
      <c r="N13">
        <v>52.195999999999998</v>
      </c>
      <c r="O13" t="s">
        <v>11</v>
      </c>
      <c r="P13">
        <v>81.3</v>
      </c>
      <c r="Q13">
        <v>52.6</v>
      </c>
      <c r="R13">
        <v>94.223802548931204</v>
      </c>
      <c r="S13" s="2">
        <v>85</v>
      </c>
      <c r="T13" s="2">
        <v>79.2</v>
      </c>
      <c r="U13">
        <v>72.131595761271001</v>
      </c>
      <c r="V13" s="2">
        <v>74</v>
      </c>
      <c r="W13">
        <v>72.420312812784303</v>
      </c>
      <c r="X13">
        <v>73.508684243971302</v>
      </c>
      <c r="Y13">
        <v>73.733034618844201</v>
      </c>
      <c r="Z13">
        <v>76.900000000000006</v>
      </c>
      <c r="AA13">
        <v>74.37</v>
      </c>
      <c r="AB13">
        <v>74.283030041336403</v>
      </c>
      <c r="AC13">
        <v>74.146249998455602</v>
      </c>
      <c r="AD13">
        <v>54.3</v>
      </c>
      <c r="AE13">
        <v>73.505043278921306</v>
      </c>
      <c r="AF13">
        <v>71.921845872620906</v>
      </c>
      <c r="AH13">
        <v>93.591881778056106</v>
      </c>
      <c r="AI13">
        <v>74.469875989808799</v>
      </c>
    </row>
    <row r="14" spans="1:35" x14ac:dyDescent="0.25">
      <c r="A14" s="1">
        <v>36540</v>
      </c>
      <c r="B14" s="2">
        <v>88.4</v>
      </c>
      <c r="C14" s="2">
        <v>113.21</v>
      </c>
      <c r="D14" s="2">
        <v>114.6</v>
      </c>
      <c r="E14" s="2">
        <v>115.83</v>
      </c>
      <c r="F14">
        <v>121.4</v>
      </c>
      <c r="G14" s="2">
        <v>63.2</v>
      </c>
      <c r="H14">
        <v>73</v>
      </c>
      <c r="I14">
        <v>87</v>
      </c>
      <c r="J14">
        <v>63</v>
      </c>
      <c r="K14">
        <v>87.7</v>
      </c>
      <c r="L14">
        <v>126.4</v>
      </c>
      <c r="M14">
        <v>67.900000000000006</v>
      </c>
      <c r="N14">
        <v>61.695</v>
      </c>
      <c r="O14">
        <v>103.69</v>
      </c>
      <c r="P14">
        <v>79.400000000000006</v>
      </c>
      <c r="Q14">
        <v>52.3</v>
      </c>
      <c r="R14">
        <v>87.518641620822905</v>
      </c>
      <c r="S14" s="2">
        <v>85.1</v>
      </c>
      <c r="T14" s="2">
        <v>79.5</v>
      </c>
      <c r="U14">
        <v>72.511854714286102</v>
      </c>
      <c r="V14" s="2">
        <v>74</v>
      </c>
      <c r="W14">
        <v>72.434027906991702</v>
      </c>
      <c r="X14">
        <v>73.909206082334407</v>
      </c>
      <c r="Y14">
        <v>73.430779892015494</v>
      </c>
      <c r="Z14">
        <v>76.900000000000006</v>
      </c>
      <c r="AA14">
        <v>74.5</v>
      </c>
      <c r="AB14">
        <v>73.996212999787005</v>
      </c>
      <c r="AC14">
        <v>74.183811396678806</v>
      </c>
      <c r="AD14">
        <v>54.9</v>
      </c>
      <c r="AE14">
        <v>74.425805736323596</v>
      </c>
      <c r="AF14">
        <v>72.062682848002197</v>
      </c>
      <c r="AG14">
        <v>60.476306706344602</v>
      </c>
      <c r="AH14">
        <v>93.881600766257307</v>
      </c>
      <c r="AI14">
        <v>75.269214725600307</v>
      </c>
    </row>
    <row r="15" spans="1:35" x14ac:dyDescent="0.25">
      <c r="A15" s="1">
        <v>36571</v>
      </c>
      <c r="B15" s="2">
        <v>89.9</v>
      </c>
      <c r="C15" s="2">
        <v>113.74</v>
      </c>
      <c r="D15" s="2">
        <v>115.2</v>
      </c>
      <c r="E15" s="2">
        <v>116.33</v>
      </c>
      <c r="F15">
        <v>120.7</v>
      </c>
      <c r="G15" s="2">
        <v>63.2</v>
      </c>
      <c r="H15">
        <v>77.2</v>
      </c>
      <c r="I15">
        <v>88.1</v>
      </c>
      <c r="J15">
        <v>64.8</v>
      </c>
      <c r="K15">
        <v>88.7</v>
      </c>
      <c r="L15">
        <v>126.4</v>
      </c>
      <c r="M15">
        <v>69.2</v>
      </c>
      <c r="N15">
        <v>58.994999999999997</v>
      </c>
      <c r="O15">
        <v>103.67</v>
      </c>
      <c r="P15">
        <v>81.8</v>
      </c>
      <c r="Q15">
        <v>54.2</v>
      </c>
      <c r="R15">
        <v>94.237484102342904</v>
      </c>
      <c r="S15" s="2">
        <v>85.2</v>
      </c>
      <c r="T15" s="2">
        <v>79.5</v>
      </c>
      <c r="U15">
        <v>72.660758169335097</v>
      </c>
      <c r="V15" s="2">
        <v>74.3</v>
      </c>
      <c r="W15">
        <v>72.546765087573903</v>
      </c>
      <c r="X15">
        <v>74.277696682056501</v>
      </c>
      <c r="Y15">
        <v>73.876088718164894</v>
      </c>
      <c r="Z15">
        <v>77.400000000000006</v>
      </c>
      <c r="AA15">
        <v>74.790000000000006</v>
      </c>
      <c r="AB15">
        <v>74.132428967555001</v>
      </c>
      <c r="AC15">
        <v>74.586094600102598</v>
      </c>
      <c r="AD15">
        <v>55.2</v>
      </c>
      <c r="AE15">
        <v>74.443973653587406</v>
      </c>
      <c r="AF15">
        <v>72.119572682768194</v>
      </c>
      <c r="AG15">
        <v>60.824867833413101</v>
      </c>
      <c r="AH15">
        <v>96.220175815651601</v>
      </c>
      <c r="AI15">
        <v>75.132698516000801</v>
      </c>
    </row>
    <row r="16" spans="1:35" x14ac:dyDescent="0.25">
      <c r="A16" s="1">
        <v>36600</v>
      </c>
      <c r="B16" s="2">
        <v>90.1</v>
      </c>
      <c r="C16" s="2">
        <v>114.22</v>
      </c>
      <c r="D16" s="2">
        <v>116.2</v>
      </c>
      <c r="E16" s="2">
        <v>117.48</v>
      </c>
      <c r="F16">
        <v>114.6</v>
      </c>
      <c r="G16" s="2">
        <v>65.099999999999994</v>
      </c>
      <c r="H16">
        <v>76.8</v>
      </c>
      <c r="I16">
        <v>87.2</v>
      </c>
      <c r="J16">
        <v>65.599999999999994</v>
      </c>
      <c r="K16">
        <v>89.2</v>
      </c>
      <c r="L16">
        <v>130.69999999999999</v>
      </c>
      <c r="M16">
        <v>68</v>
      </c>
      <c r="N16">
        <v>62.395000000000003</v>
      </c>
      <c r="O16">
        <v>101.24</v>
      </c>
      <c r="P16">
        <v>82.9</v>
      </c>
      <c r="Q16">
        <v>53.6</v>
      </c>
      <c r="R16">
        <v>92.562887778607902</v>
      </c>
      <c r="S16" s="2">
        <v>85.4</v>
      </c>
      <c r="T16" s="2">
        <v>79.599999999999994</v>
      </c>
      <c r="U16">
        <v>72.738573054118604</v>
      </c>
      <c r="V16" s="2">
        <v>74.5</v>
      </c>
      <c r="W16">
        <v>72.517647996091</v>
      </c>
      <c r="X16">
        <v>74.5141494346001</v>
      </c>
      <c r="Y16">
        <v>74.004481443951903</v>
      </c>
      <c r="Z16">
        <v>77.900000000000006</v>
      </c>
      <c r="AA16">
        <v>75.069999999999993</v>
      </c>
      <c r="AB16">
        <v>74.292457761368397</v>
      </c>
      <c r="AC16">
        <v>74.932451467160405</v>
      </c>
      <c r="AD16">
        <v>55.1</v>
      </c>
      <c r="AE16">
        <v>74.357345552564198</v>
      </c>
      <c r="AF16">
        <v>72.134086730783594</v>
      </c>
      <c r="AG16">
        <v>61.1917792909802</v>
      </c>
      <c r="AH16">
        <v>96.739754590925699</v>
      </c>
      <c r="AI16">
        <v>75.6913629944099</v>
      </c>
    </row>
    <row r="17" spans="1:35" x14ac:dyDescent="0.25">
      <c r="A17" s="1">
        <v>36631</v>
      </c>
      <c r="B17" s="2">
        <v>90.8</v>
      </c>
      <c r="C17" s="2">
        <v>114.69</v>
      </c>
      <c r="D17" s="2">
        <v>117.1</v>
      </c>
      <c r="E17" s="2">
        <v>117.27</v>
      </c>
      <c r="F17">
        <v>113.6</v>
      </c>
      <c r="G17" s="2">
        <v>70.2</v>
      </c>
      <c r="H17">
        <v>77.8</v>
      </c>
      <c r="I17">
        <v>89.5</v>
      </c>
      <c r="J17">
        <v>67.8</v>
      </c>
      <c r="K17">
        <v>88.2</v>
      </c>
      <c r="L17">
        <v>131.19999999999999</v>
      </c>
      <c r="M17">
        <v>67.400000000000006</v>
      </c>
      <c r="N17">
        <v>57.795000000000002</v>
      </c>
      <c r="O17">
        <v>105</v>
      </c>
      <c r="P17">
        <v>82.9</v>
      </c>
      <c r="Q17">
        <v>56</v>
      </c>
      <c r="R17">
        <v>92.7629814911474</v>
      </c>
      <c r="S17" s="2">
        <v>85.3</v>
      </c>
      <c r="T17" s="2">
        <v>79.400000000000006</v>
      </c>
      <c r="U17">
        <v>72.767127773713099</v>
      </c>
      <c r="V17" s="2">
        <v>74.599999999999994</v>
      </c>
      <c r="W17">
        <v>72.982084743016998</v>
      </c>
      <c r="X17">
        <v>74.790353806413407</v>
      </c>
      <c r="Y17">
        <v>74.009413683056195</v>
      </c>
      <c r="Z17">
        <v>78.2</v>
      </c>
      <c r="AA17">
        <v>75.209999999999994</v>
      </c>
      <c r="AB17">
        <v>74.354049876181904</v>
      </c>
      <c r="AC17">
        <v>74.916950674570003</v>
      </c>
      <c r="AD17">
        <v>55.3</v>
      </c>
      <c r="AE17">
        <v>74.327355401942796</v>
      </c>
      <c r="AF17">
        <v>72.106520636079196</v>
      </c>
      <c r="AG17">
        <v>61.488188716698097</v>
      </c>
      <c r="AH17">
        <v>97.022835692355201</v>
      </c>
      <c r="AI17">
        <v>75.686931639986199</v>
      </c>
    </row>
    <row r="18" spans="1:35" x14ac:dyDescent="0.25">
      <c r="A18" s="1">
        <v>36661</v>
      </c>
      <c r="B18" s="2">
        <v>93.1</v>
      </c>
      <c r="C18" s="2">
        <v>116.2</v>
      </c>
      <c r="D18" s="2">
        <v>117.8</v>
      </c>
      <c r="E18" s="2">
        <v>118.22</v>
      </c>
      <c r="F18">
        <v>118.8</v>
      </c>
      <c r="G18" s="2">
        <v>70.8</v>
      </c>
      <c r="H18">
        <v>79.599999999999994</v>
      </c>
      <c r="I18">
        <v>90.8</v>
      </c>
      <c r="J18">
        <v>68.599999999999994</v>
      </c>
      <c r="K18">
        <v>89.8</v>
      </c>
      <c r="L18">
        <v>126.7</v>
      </c>
      <c r="M18">
        <v>69.599999999999994</v>
      </c>
      <c r="N18">
        <v>55.295000000000002</v>
      </c>
      <c r="O18">
        <v>103.56</v>
      </c>
      <c r="P18">
        <v>85</v>
      </c>
      <c r="Q18">
        <v>52.4</v>
      </c>
      <c r="R18">
        <v>91.171616911955098</v>
      </c>
      <c r="S18" s="2">
        <v>85.3</v>
      </c>
      <c r="T18" s="2">
        <v>79.5</v>
      </c>
      <c r="U18">
        <v>72.920331136098994</v>
      </c>
      <c r="V18" s="2">
        <v>74.900000000000006</v>
      </c>
      <c r="W18">
        <v>73.252215173453294</v>
      </c>
      <c r="X18">
        <v>75.244549183646299</v>
      </c>
      <c r="Y18">
        <v>73.959596526610795</v>
      </c>
      <c r="Z18">
        <v>78.599999999999994</v>
      </c>
      <c r="AA18">
        <v>75.430000000000007</v>
      </c>
      <c r="AB18">
        <v>74.613181166016105</v>
      </c>
      <c r="AC18">
        <v>75.203611091620701</v>
      </c>
      <c r="AD18">
        <v>55.1</v>
      </c>
      <c r="AE18">
        <v>73.946409586382799</v>
      </c>
      <c r="AF18">
        <v>72.316422199107606</v>
      </c>
      <c r="AG18">
        <v>61.604312486568503</v>
      </c>
      <c r="AH18">
        <v>97.599113384766099</v>
      </c>
      <c r="AI18">
        <v>76.010483743670704</v>
      </c>
    </row>
    <row r="19" spans="1:35" x14ac:dyDescent="0.25">
      <c r="A19" s="1">
        <v>36692</v>
      </c>
      <c r="B19" s="2">
        <v>90.5</v>
      </c>
      <c r="C19" s="2">
        <v>114.16</v>
      </c>
      <c r="D19" s="2">
        <v>117.6</v>
      </c>
      <c r="E19" s="2">
        <v>117.09</v>
      </c>
      <c r="F19">
        <v>118.5</v>
      </c>
      <c r="G19" s="2">
        <v>71.5</v>
      </c>
      <c r="H19">
        <v>79</v>
      </c>
      <c r="I19">
        <v>90.1</v>
      </c>
      <c r="J19">
        <v>67.7</v>
      </c>
      <c r="K19">
        <v>89.3</v>
      </c>
      <c r="L19">
        <v>128.6</v>
      </c>
      <c r="M19">
        <v>69.2</v>
      </c>
      <c r="N19">
        <v>58.295000000000002</v>
      </c>
      <c r="O19">
        <v>104.28</v>
      </c>
      <c r="P19">
        <v>85.1</v>
      </c>
      <c r="Q19">
        <v>50.8</v>
      </c>
      <c r="R19">
        <v>92.252103756548294</v>
      </c>
      <c r="S19" s="2">
        <v>85.6</v>
      </c>
      <c r="T19" s="2">
        <v>79.8</v>
      </c>
      <c r="U19">
        <v>73.208231841100897</v>
      </c>
      <c r="V19" s="2">
        <v>75.099999999999994</v>
      </c>
      <c r="W19">
        <v>73.582710390356496</v>
      </c>
      <c r="X19">
        <v>75.690032034688002</v>
      </c>
      <c r="Y19">
        <v>74.5828083802609</v>
      </c>
      <c r="Z19">
        <v>78.900000000000006</v>
      </c>
      <c r="AA19">
        <v>75.709999999999994</v>
      </c>
      <c r="AB19">
        <v>74.985154252531302</v>
      </c>
      <c r="AC19">
        <v>75.2323478485999</v>
      </c>
      <c r="AD19">
        <v>55.2</v>
      </c>
      <c r="AE19">
        <v>74.496744135560704</v>
      </c>
      <c r="AF19">
        <v>72.297229321751502</v>
      </c>
      <c r="AG19">
        <v>62.199264173918202</v>
      </c>
      <c r="AH19">
        <v>97.864816089634601</v>
      </c>
      <c r="AI19">
        <v>75.786603265035097</v>
      </c>
    </row>
    <row r="20" spans="1:35" x14ac:dyDescent="0.25">
      <c r="A20" s="1">
        <v>36722</v>
      </c>
      <c r="B20" s="2">
        <v>92.4</v>
      </c>
      <c r="C20" s="2">
        <v>115.56</v>
      </c>
      <c r="D20" s="2">
        <v>116.7</v>
      </c>
      <c r="E20" s="2">
        <v>117.84</v>
      </c>
      <c r="F20">
        <v>118.5</v>
      </c>
      <c r="G20" s="2">
        <v>75</v>
      </c>
      <c r="H20">
        <v>79.7</v>
      </c>
      <c r="I20">
        <v>92.3</v>
      </c>
      <c r="J20">
        <v>67.7</v>
      </c>
      <c r="K20">
        <v>90.3</v>
      </c>
      <c r="L20">
        <v>126</v>
      </c>
      <c r="M20">
        <v>68.8</v>
      </c>
      <c r="N20">
        <v>60.195</v>
      </c>
      <c r="O20">
        <v>103.4</v>
      </c>
      <c r="P20">
        <v>84.8</v>
      </c>
      <c r="Q20">
        <v>52.6</v>
      </c>
      <c r="R20">
        <v>89.611497463081704</v>
      </c>
      <c r="S20" s="2">
        <v>85.6</v>
      </c>
      <c r="T20" s="2">
        <v>79.900000000000006</v>
      </c>
      <c r="U20">
        <v>73.727903515453306</v>
      </c>
      <c r="V20" s="2">
        <v>75.2</v>
      </c>
      <c r="W20">
        <v>73.919688748648198</v>
      </c>
      <c r="X20">
        <v>76.409638458059604</v>
      </c>
      <c r="Y20">
        <v>74.769102716645506</v>
      </c>
      <c r="Z20">
        <v>79</v>
      </c>
      <c r="AA20">
        <v>75.86</v>
      </c>
      <c r="AB20">
        <v>75.067739118769097</v>
      </c>
      <c r="AC20">
        <v>75.474967625382803</v>
      </c>
      <c r="AD20">
        <v>54.9</v>
      </c>
      <c r="AE20">
        <v>74.5024170348117</v>
      </c>
      <c r="AF20">
        <v>72.334044620490303</v>
      </c>
      <c r="AG20">
        <v>62.775190146384404</v>
      </c>
      <c r="AH20">
        <v>98.192489752599897</v>
      </c>
      <c r="AI20">
        <v>76.496572326454</v>
      </c>
    </row>
    <row r="21" spans="1:35" x14ac:dyDescent="0.25">
      <c r="A21" s="1">
        <v>36753</v>
      </c>
      <c r="B21" s="2">
        <v>93</v>
      </c>
      <c r="C21" s="2">
        <v>115.31</v>
      </c>
      <c r="D21" s="2">
        <v>117.8</v>
      </c>
      <c r="E21" s="2">
        <v>117.25</v>
      </c>
      <c r="F21">
        <v>121</v>
      </c>
      <c r="G21" s="2">
        <v>72.7</v>
      </c>
      <c r="H21">
        <v>79.8</v>
      </c>
      <c r="I21">
        <v>91.6</v>
      </c>
      <c r="J21">
        <v>69.8</v>
      </c>
      <c r="K21">
        <v>92</v>
      </c>
      <c r="L21">
        <v>131.69999999999999</v>
      </c>
      <c r="M21">
        <v>70.5</v>
      </c>
      <c r="N21">
        <v>61.994999999999997</v>
      </c>
      <c r="O21">
        <v>104.08</v>
      </c>
      <c r="P21">
        <v>84.7</v>
      </c>
      <c r="Q21">
        <v>53.6</v>
      </c>
      <c r="R21">
        <v>90.438089002380707</v>
      </c>
      <c r="S21" s="2">
        <v>85.6</v>
      </c>
      <c r="T21" s="2">
        <v>80</v>
      </c>
      <c r="U21">
        <v>73.938966969552695</v>
      </c>
      <c r="V21" s="2">
        <v>75.3</v>
      </c>
      <c r="W21">
        <v>74.221144777178196</v>
      </c>
      <c r="X21">
        <v>76.639008807653497</v>
      </c>
      <c r="Y21">
        <v>74.879719607625105</v>
      </c>
      <c r="Z21">
        <v>79.099999999999994</v>
      </c>
      <c r="AA21">
        <v>75.84</v>
      </c>
      <c r="AB21">
        <v>75.312850950041394</v>
      </c>
      <c r="AC21">
        <v>75.750503971610897</v>
      </c>
      <c r="AD21">
        <v>54.6</v>
      </c>
      <c r="AE21">
        <v>74.278225744762295</v>
      </c>
      <c r="AF21">
        <v>72.412099830625607</v>
      </c>
      <c r="AG21">
        <v>63.322265907039402</v>
      </c>
      <c r="AH21">
        <v>98.486815930000603</v>
      </c>
      <c r="AI21">
        <v>76.302346287352606</v>
      </c>
    </row>
    <row r="22" spans="1:35" x14ac:dyDescent="0.25">
      <c r="A22" s="1">
        <v>36784</v>
      </c>
      <c r="B22" s="2">
        <v>93</v>
      </c>
      <c r="C22" s="2">
        <v>114.87</v>
      </c>
      <c r="D22" s="2">
        <v>117.7</v>
      </c>
      <c r="E22" s="2">
        <v>117.24</v>
      </c>
      <c r="F22">
        <v>123.9</v>
      </c>
      <c r="G22" s="2">
        <v>74.400000000000006</v>
      </c>
      <c r="H22">
        <v>80.3</v>
      </c>
      <c r="I22">
        <v>93.5</v>
      </c>
      <c r="J22">
        <v>70.8</v>
      </c>
      <c r="K22">
        <v>91.3</v>
      </c>
      <c r="L22">
        <v>125.6</v>
      </c>
      <c r="M22">
        <v>71.3</v>
      </c>
      <c r="N22">
        <v>64.594999999999999</v>
      </c>
      <c r="O22">
        <v>111.7</v>
      </c>
      <c r="P22">
        <v>85.3</v>
      </c>
      <c r="Q22">
        <v>54.2</v>
      </c>
      <c r="R22">
        <v>90.4242981676189</v>
      </c>
      <c r="S22" s="2">
        <v>86</v>
      </c>
      <c r="T22" s="2">
        <v>80.400000000000006</v>
      </c>
      <c r="U22">
        <v>74.197728321433999</v>
      </c>
      <c r="V22" s="2">
        <v>75.3</v>
      </c>
      <c r="W22">
        <v>74.411622907541798</v>
      </c>
      <c r="X22">
        <v>76.948456064184498</v>
      </c>
      <c r="Y22">
        <v>75.056602947899094</v>
      </c>
      <c r="Z22">
        <v>79.7</v>
      </c>
      <c r="AA22">
        <v>76.36</v>
      </c>
      <c r="AB22">
        <v>75.5532210309959</v>
      </c>
      <c r="AC22">
        <v>76.049788729482501</v>
      </c>
      <c r="AD22">
        <v>54.7</v>
      </c>
      <c r="AE22">
        <v>74.39313402789</v>
      </c>
      <c r="AF22">
        <v>72.550119911559506</v>
      </c>
      <c r="AG22">
        <v>64.020617082291594</v>
      </c>
      <c r="AH22">
        <v>99.242854160194199</v>
      </c>
      <c r="AI22">
        <v>76.262829866124207</v>
      </c>
    </row>
    <row r="23" spans="1:35" x14ac:dyDescent="0.25">
      <c r="A23" s="1">
        <v>36814</v>
      </c>
      <c r="B23" s="2">
        <v>92.4</v>
      </c>
      <c r="C23" s="2">
        <v>116.06</v>
      </c>
      <c r="D23" s="2">
        <v>118.1</v>
      </c>
      <c r="E23" s="2">
        <v>115.31</v>
      </c>
      <c r="F23">
        <v>122.2</v>
      </c>
      <c r="G23" s="2">
        <v>78.7</v>
      </c>
      <c r="H23">
        <v>80.400000000000006</v>
      </c>
      <c r="I23">
        <v>95.4</v>
      </c>
      <c r="J23">
        <v>70.8</v>
      </c>
      <c r="K23">
        <v>92.8</v>
      </c>
      <c r="L23">
        <v>129</v>
      </c>
      <c r="M23">
        <v>72</v>
      </c>
      <c r="N23">
        <v>54.295000000000002</v>
      </c>
      <c r="O23">
        <v>109.48</v>
      </c>
      <c r="P23">
        <v>84.4</v>
      </c>
      <c r="Q23">
        <v>54.8</v>
      </c>
      <c r="R23">
        <v>89.561741306772205</v>
      </c>
      <c r="S23" s="2">
        <v>86.2</v>
      </c>
      <c r="T23" s="2">
        <v>80.3</v>
      </c>
      <c r="U23">
        <v>74.459197059148806</v>
      </c>
      <c r="V23" s="2">
        <v>75.599999999999994</v>
      </c>
      <c r="W23">
        <v>74.6330545353172</v>
      </c>
      <c r="X23">
        <v>77.433662728127601</v>
      </c>
      <c r="Y23">
        <v>75.167437071404905</v>
      </c>
      <c r="Z23">
        <v>79.8</v>
      </c>
      <c r="AA23">
        <v>76.17</v>
      </c>
      <c r="AB23">
        <v>75.936399282653596</v>
      </c>
      <c r="AC23">
        <v>76.700199540683002</v>
      </c>
      <c r="AD23">
        <v>54.9</v>
      </c>
      <c r="AE23">
        <v>74.471474221209604</v>
      </c>
      <c r="AF23">
        <v>72.377438228733794</v>
      </c>
      <c r="AG23">
        <v>64.452288217529102</v>
      </c>
      <c r="AH23">
        <v>100.01378558575399</v>
      </c>
      <c r="AI23">
        <v>76.296452730046994</v>
      </c>
    </row>
    <row r="24" spans="1:35" x14ac:dyDescent="0.25">
      <c r="A24" s="1">
        <v>36845</v>
      </c>
      <c r="B24" s="2">
        <v>93</v>
      </c>
      <c r="C24" s="2">
        <v>115.53</v>
      </c>
      <c r="D24" s="2">
        <v>119.6</v>
      </c>
      <c r="E24" s="2">
        <v>118.99</v>
      </c>
      <c r="F24">
        <v>121.4</v>
      </c>
      <c r="G24" s="2">
        <v>82</v>
      </c>
      <c r="H24">
        <v>84.1</v>
      </c>
      <c r="I24">
        <v>94.2</v>
      </c>
      <c r="J24">
        <v>73</v>
      </c>
      <c r="K24">
        <v>91.2</v>
      </c>
      <c r="L24">
        <v>127.7</v>
      </c>
      <c r="M24">
        <v>72.5</v>
      </c>
      <c r="N24">
        <v>59.195</v>
      </c>
      <c r="O24">
        <v>109.93</v>
      </c>
      <c r="P24">
        <v>86</v>
      </c>
      <c r="Q24">
        <v>55.7</v>
      </c>
      <c r="R24">
        <v>88.278902039313607</v>
      </c>
      <c r="S24" s="2">
        <v>86.3</v>
      </c>
      <c r="T24" s="2">
        <v>80.7</v>
      </c>
      <c r="U24">
        <v>74.749222518008295</v>
      </c>
      <c r="V24" s="2">
        <v>75.8</v>
      </c>
      <c r="W24">
        <v>74.923394667039304</v>
      </c>
      <c r="X24">
        <v>78.0453503495783</v>
      </c>
      <c r="Y24">
        <v>75.532746469024403</v>
      </c>
      <c r="Z24">
        <v>79.7</v>
      </c>
      <c r="AA24">
        <v>76.42</v>
      </c>
      <c r="AB24">
        <v>76.177891007184598</v>
      </c>
      <c r="AC24">
        <v>77.164769639471601</v>
      </c>
      <c r="AD24">
        <v>55.1</v>
      </c>
      <c r="AE24">
        <v>74.619866821098498</v>
      </c>
      <c r="AF24">
        <v>72.638985250992903</v>
      </c>
      <c r="AG24">
        <v>65.206636884485505</v>
      </c>
      <c r="AH24">
        <v>100.811327516546</v>
      </c>
      <c r="AI24">
        <v>76.794993986438399</v>
      </c>
    </row>
    <row r="25" spans="1:35" x14ac:dyDescent="0.25">
      <c r="A25" s="1">
        <v>36875</v>
      </c>
      <c r="B25" s="2">
        <v>93.6</v>
      </c>
      <c r="C25" s="2">
        <v>116.6</v>
      </c>
      <c r="D25" s="2">
        <v>121.3</v>
      </c>
      <c r="E25" s="2">
        <v>120.02</v>
      </c>
      <c r="F25">
        <v>123.8</v>
      </c>
      <c r="G25" s="2">
        <v>81.3</v>
      </c>
      <c r="H25">
        <v>84.5</v>
      </c>
      <c r="I25">
        <v>93.7</v>
      </c>
      <c r="J25">
        <v>72.400000000000006</v>
      </c>
      <c r="K25">
        <v>91</v>
      </c>
      <c r="L25">
        <v>130.1</v>
      </c>
      <c r="M25">
        <v>74.400000000000006</v>
      </c>
      <c r="N25">
        <v>61.395000000000003</v>
      </c>
      <c r="O25">
        <v>113.82</v>
      </c>
      <c r="P25">
        <v>87.2</v>
      </c>
      <c r="Q25">
        <v>56.7</v>
      </c>
      <c r="R25">
        <v>87.754143120076606</v>
      </c>
      <c r="S25" s="2">
        <v>86.5</v>
      </c>
      <c r="T25" s="2">
        <v>80.7</v>
      </c>
      <c r="U25">
        <v>74.962548846436306</v>
      </c>
      <c r="V25" s="2">
        <v>75.900000000000006</v>
      </c>
      <c r="W25">
        <v>75.232987859140493</v>
      </c>
      <c r="X25">
        <v>77.907016001646696</v>
      </c>
      <c r="Y25">
        <v>75.633516277100995</v>
      </c>
      <c r="Z25">
        <v>79.599999999999994</v>
      </c>
      <c r="AA25">
        <v>76.22</v>
      </c>
      <c r="AB25">
        <v>76.2594323993562</v>
      </c>
      <c r="AC25">
        <v>77.064988439195005</v>
      </c>
      <c r="AD25">
        <v>55.3</v>
      </c>
      <c r="AE25">
        <v>74.590804659234706</v>
      </c>
      <c r="AF25">
        <v>72.636197030876303</v>
      </c>
      <c r="AG25">
        <v>65.404117772714798</v>
      </c>
      <c r="AH25">
        <v>101.28290360642001</v>
      </c>
      <c r="AI25">
        <v>76.864158914618699</v>
      </c>
    </row>
    <row r="26" spans="1:35" x14ac:dyDescent="0.25">
      <c r="A26" s="1">
        <v>36906</v>
      </c>
      <c r="B26" s="2">
        <v>92.9</v>
      </c>
      <c r="C26" s="2">
        <v>116.01</v>
      </c>
      <c r="D26" s="2">
        <v>118.2</v>
      </c>
      <c r="E26" s="2">
        <v>116.37</v>
      </c>
      <c r="F26">
        <v>118.7</v>
      </c>
      <c r="G26" s="2">
        <v>81.099999999999994</v>
      </c>
      <c r="H26">
        <v>81.900000000000006</v>
      </c>
      <c r="I26">
        <v>94.5</v>
      </c>
      <c r="J26">
        <v>74.599999999999994</v>
      </c>
      <c r="K26">
        <v>89.4</v>
      </c>
      <c r="L26">
        <v>130.30000000000001</v>
      </c>
      <c r="M26">
        <v>74.900000000000006</v>
      </c>
      <c r="N26">
        <v>70.994</v>
      </c>
      <c r="O26">
        <v>108.32</v>
      </c>
      <c r="P26">
        <v>86.1</v>
      </c>
      <c r="Q26">
        <v>58.6</v>
      </c>
      <c r="R26">
        <v>90.907997755749307</v>
      </c>
      <c r="S26" s="2">
        <v>86.3</v>
      </c>
      <c r="T26" s="2">
        <v>80.400000000000006</v>
      </c>
      <c r="U26">
        <v>75.210657512599795</v>
      </c>
      <c r="V26" s="2">
        <v>76.3</v>
      </c>
      <c r="W26">
        <v>75.637362282360101</v>
      </c>
      <c r="X26">
        <v>77.737412002279996</v>
      </c>
      <c r="Y26">
        <v>75.733981859512497</v>
      </c>
      <c r="Z26">
        <v>79.400000000000006</v>
      </c>
      <c r="AA26">
        <v>76.14</v>
      </c>
      <c r="AB26">
        <v>76.766589802785205</v>
      </c>
      <c r="AC26">
        <v>76.705397665862805</v>
      </c>
      <c r="AD26">
        <v>55.6</v>
      </c>
      <c r="AE26">
        <v>74.235225886131602</v>
      </c>
      <c r="AF26">
        <v>72.8188073176334</v>
      </c>
      <c r="AG26">
        <v>65.570254718131494</v>
      </c>
      <c r="AH26">
        <v>101.121869139057</v>
      </c>
      <c r="AI26">
        <v>76.4157839672379</v>
      </c>
    </row>
    <row r="27" spans="1:35" x14ac:dyDescent="0.25">
      <c r="A27" s="1">
        <v>36937</v>
      </c>
      <c r="B27" s="2">
        <v>94.5</v>
      </c>
      <c r="C27" s="2">
        <v>116.36</v>
      </c>
      <c r="D27" s="2">
        <v>117.4</v>
      </c>
      <c r="E27" s="2">
        <v>116.87</v>
      </c>
      <c r="F27">
        <v>117.7</v>
      </c>
      <c r="G27" s="2">
        <v>87.8</v>
      </c>
      <c r="H27">
        <v>83</v>
      </c>
      <c r="I27">
        <v>93.7</v>
      </c>
      <c r="J27">
        <v>75.099999999999994</v>
      </c>
      <c r="K27">
        <v>90.1</v>
      </c>
      <c r="L27">
        <v>128.6</v>
      </c>
      <c r="M27">
        <v>75.7</v>
      </c>
      <c r="N27">
        <v>70.994</v>
      </c>
      <c r="O27">
        <v>103.95</v>
      </c>
      <c r="P27">
        <v>86.7</v>
      </c>
      <c r="Q27">
        <v>56.1</v>
      </c>
      <c r="R27">
        <v>88.724342627879807</v>
      </c>
      <c r="S27" s="2">
        <v>86.8</v>
      </c>
      <c r="T27" s="2">
        <v>80.5</v>
      </c>
      <c r="U27">
        <v>75.512013674356893</v>
      </c>
      <c r="V27" s="2">
        <v>76.599999999999994</v>
      </c>
      <c r="W27">
        <v>76.005940694344702</v>
      </c>
      <c r="X27">
        <v>78.175814050855294</v>
      </c>
      <c r="Y27">
        <v>75.881907841975007</v>
      </c>
      <c r="Z27">
        <v>79.900000000000006</v>
      </c>
      <c r="AA27">
        <v>76.47</v>
      </c>
      <c r="AB27">
        <v>77.105767731600807</v>
      </c>
      <c r="AC27">
        <v>77.197859113825501</v>
      </c>
      <c r="AD27">
        <v>55.6</v>
      </c>
      <c r="AE27">
        <v>74.390891727526494</v>
      </c>
      <c r="AF27">
        <v>73.002225114168596</v>
      </c>
      <c r="AG27">
        <v>66.105172392230102</v>
      </c>
      <c r="AH27">
        <v>102.576164994761</v>
      </c>
      <c r="AI27">
        <v>76.860834197968998</v>
      </c>
    </row>
    <row r="28" spans="1:35" x14ac:dyDescent="0.25">
      <c r="A28" s="1">
        <v>36965</v>
      </c>
      <c r="B28" s="2">
        <v>92.6</v>
      </c>
      <c r="C28" s="2">
        <v>116.73</v>
      </c>
      <c r="D28" s="2">
        <v>117.2</v>
      </c>
      <c r="E28" s="2">
        <v>116.36</v>
      </c>
      <c r="F28">
        <v>122.8</v>
      </c>
      <c r="G28" s="2">
        <v>82.5</v>
      </c>
      <c r="H28">
        <v>82.3</v>
      </c>
      <c r="I28">
        <v>94.4</v>
      </c>
      <c r="J28">
        <v>72.400000000000006</v>
      </c>
      <c r="K28">
        <v>90.3</v>
      </c>
      <c r="L28">
        <v>122.3</v>
      </c>
      <c r="M28">
        <v>77.2</v>
      </c>
      <c r="N28">
        <v>62.695</v>
      </c>
      <c r="O28">
        <v>102.72</v>
      </c>
      <c r="P28">
        <v>87.2</v>
      </c>
      <c r="Q28">
        <v>57.9</v>
      </c>
      <c r="R28">
        <v>91.217646727955398</v>
      </c>
      <c r="S28" s="2">
        <v>86.8</v>
      </c>
      <c r="T28" s="2">
        <v>80.599999999999994</v>
      </c>
      <c r="U28">
        <v>75.5707077519629</v>
      </c>
      <c r="V28" s="2">
        <v>76.599999999999994</v>
      </c>
      <c r="W28">
        <v>76.230118521593596</v>
      </c>
      <c r="X28">
        <v>78.584000220005294</v>
      </c>
      <c r="Y28">
        <v>75.893847264736095</v>
      </c>
      <c r="Z28">
        <v>80.2</v>
      </c>
      <c r="AA28">
        <v>76.64</v>
      </c>
      <c r="AB28">
        <v>77.334944132136499</v>
      </c>
      <c r="AC28">
        <v>77.183414619823495</v>
      </c>
      <c r="AD28">
        <v>55.8</v>
      </c>
      <c r="AE28">
        <v>74.774428484987794</v>
      </c>
      <c r="AF28">
        <v>73.315239729354801</v>
      </c>
      <c r="AG28">
        <v>66.623544708627094</v>
      </c>
      <c r="AH28">
        <v>103.381394358748</v>
      </c>
      <c r="AI28">
        <v>76.820424555044795</v>
      </c>
    </row>
    <row r="29" spans="1:35" x14ac:dyDescent="0.25">
      <c r="A29" s="1">
        <v>36996</v>
      </c>
      <c r="B29" s="2">
        <v>91</v>
      </c>
      <c r="C29" s="2">
        <v>114.3</v>
      </c>
      <c r="D29" s="2">
        <v>116.9</v>
      </c>
      <c r="E29" s="2">
        <v>114.71</v>
      </c>
      <c r="F29">
        <v>119.4</v>
      </c>
      <c r="G29" s="2">
        <v>82.7</v>
      </c>
      <c r="H29">
        <v>80.5</v>
      </c>
      <c r="I29">
        <v>89.8</v>
      </c>
      <c r="J29">
        <v>72.7</v>
      </c>
      <c r="K29">
        <v>88.4</v>
      </c>
      <c r="L29">
        <v>119.5</v>
      </c>
      <c r="M29">
        <v>76.7</v>
      </c>
      <c r="N29">
        <v>62.795000000000002</v>
      </c>
      <c r="O29">
        <v>98.21</v>
      </c>
      <c r="P29">
        <v>86.9</v>
      </c>
      <c r="Q29">
        <v>56.8</v>
      </c>
      <c r="R29">
        <v>89.173943379855899</v>
      </c>
      <c r="S29" s="2">
        <v>87.1</v>
      </c>
      <c r="T29" s="2">
        <v>80.900000000000006</v>
      </c>
      <c r="U29">
        <v>75.584668605435994</v>
      </c>
      <c r="V29" s="2">
        <v>76.900000000000006</v>
      </c>
      <c r="W29">
        <v>76.284396418529596</v>
      </c>
      <c r="X29">
        <v>78.952162965934505</v>
      </c>
      <c r="Y29">
        <v>76.406827227376894</v>
      </c>
      <c r="Z29">
        <v>80.599999999999994</v>
      </c>
      <c r="AA29">
        <v>77.31</v>
      </c>
      <c r="AB29">
        <v>77.667715766809806</v>
      </c>
      <c r="AC29">
        <v>77.564108096911596</v>
      </c>
      <c r="AD29">
        <v>56</v>
      </c>
      <c r="AE29">
        <v>74.934915034388496</v>
      </c>
      <c r="AF29">
        <v>73.709516402196002</v>
      </c>
      <c r="AG29">
        <v>66.992945982632705</v>
      </c>
      <c r="AH29">
        <v>104.132487435426</v>
      </c>
      <c r="AI29">
        <v>76.959405374171396</v>
      </c>
    </row>
    <row r="30" spans="1:35" x14ac:dyDescent="0.25">
      <c r="A30" s="1">
        <v>37026</v>
      </c>
      <c r="B30" s="2">
        <v>92.4</v>
      </c>
      <c r="C30" s="2">
        <v>115.34</v>
      </c>
      <c r="D30" s="2">
        <v>116.1</v>
      </c>
      <c r="E30" s="2">
        <v>117.07</v>
      </c>
      <c r="F30">
        <v>123.5</v>
      </c>
      <c r="G30" s="2">
        <v>73.400000000000006</v>
      </c>
      <c r="H30">
        <v>80.8</v>
      </c>
      <c r="I30">
        <v>91.6</v>
      </c>
      <c r="J30">
        <v>74.599999999999994</v>
      </c>
      <c r="K30">
        <v>90.7</v>
      </c>
      <c r="L30">
        <v>123.8</v>
      </c>
      <c r="M30">
        <v>77.5</v>
      </c>
      <c r="N30">
        <v>69.694000000000003</v>
      </c>
      <c r="O30">
        <v>99.6</v>
      </c>
      <c r="P30">
        <v>86.7</v>
      </c>
      <c r="Q30">
        <v>58.3</v>
      </c>
      <c r="R30">
        <v>95.304967104276898</v>
      </c>
      <c r="S30" s="2">
        <v>87.6</v>
      </c>
      <c r="T30" s="2">
        <v>81.3</v>
      </c>
      <c r="U30">
        <v>75.909293789290899</v>
      </c>
      <c r="V30" s="2">
        <v>77.099999999999994</v>
      </c>
      <c r="W30">
        <v>76.726302244603204</v>
      </c>
      <c r="X30">
        <v>79.354036533938796</v>
      </c>
      <c r="Y30">
        <v>76.4689733647797</v>
      </c>
      <c r="Z30">
        <v>81.2</v>
      </c>
      <c r="AA30">
        <v>77.790000000000006</v>
      </c>
      <c r="AB30">
        <v>77.976002768702102</v>
      </c>
      <c r="AC30">
        <v>77.915295584263902</v>
      </c>
      <c r="AD30">
        <v>56.6</v>
      </c>
      <c r="AE30">
        <v>75.246737296440301</v>
      </c>
      <c r="AF30">
        <v>73.964843172813005</v>
      </c>
      <c r="AG30">
        <v>67.598162193505104</v>
      </c>
      <c r="AH30">
        <v>104.95733437655301</v>
      </c>
      <c r="AI30">
        <v>77.296628911839903</v>
      </c>
    </row>
    <row r="31" spans="1:35" x14ac:dyDescent="0.25">
      <c r="A31" s="1">
        <v>37057</v>
      </c>
      <c r="B31" s="2">
        <v>92.3</v>
      </c>
      <c r="C31" s="2">
        <v>115.23</v>
      </c>
      <c r="D31" s="2">
        <v>116.2</v>
      </c>
      <c r="E31" s="2">
        <v>117.07</v>
      </c>
      <c r="F31">
        <v>121.2</v>
      </c>
      <c r="G31" s="2">
        <v>80.8</v>
      </c>
      <c r="H31">
        <v>81.2</v>
      </c>
      <c r="I31">
        <v>90.3</v>
      </c>
      <c r="J31">
        <v>75.3</v>
      </c>
      <c r="K31">
        <v>90.4</v>
      </c>
      <c r="L31">
        <v>121.8</v>
      </c>
      <c r="M31">
        <v>77.099999999999994</v>
      </c>
      <c r="N31">
        <v>67.694000000000003</v>
      </c>
      <c r="O31">
        <v>99.2</v>
      </c>
      <c r="P31">
        <v>86.8</v>
      </c>
      <c r="Q31">
        <v>59.1</v>
      </c>
      <c r="R31">
        <v>91.312729289684398</v>
      </c>
      <c r="S31" s="2">
        <v>87.7</v>
      </c>
      <c r="T31" s="2">
        <v>81.400000000000006</v>
      </c>
      <c r="U31">
        <v>76.240669016927299</v>
      </c>
      <c r="V31" s="2">
        <v>77.3</v>
      </c>
      <c r="W31">
        <v>76.926971532698801</v>
      </c>
      <c r="X31">
        <v>79.693859465413297</v>
      </c>
      <c r="Y31">
        <v>76.573227175202504</v>
      </c>
      <c r="Z31">
        <v>81.3</v>
      </c>
      <c r="AA31">
        <v>77.930000000000007</v>
      </c>
      <c r="AB31">
        <v>78.148435736160195</v>
      </c>
      <c r="AC31">
        <v>78.176017153560295</v>
      </c>
      <c r="AD31">
        <v>56.9</v>
      </c>
      <c r="AE31">
        <v>75.588831344667895</v>
      </c>
      <c r="AF31">
        <v>74.233141663554804</v>
      </c>
      <c r="AG31">
        <v>68.055109012615901</v>
      </c>
      <c r="AH31">
        <v>105.64958478811</v>
      </c>
      <c r="AI31">
        <v>78.078215661058707</v>
      </c>
    </row>
    <row r="32" spans="1:35" x14ac:dyDescent="0.25">
      <c r="A32" s="1">
        <v>37087</v>
      </c>
      <c r="B32" s="2">
        <v>90</v>
      </c>
      <c r="C32" s="2">
        <v>113.63</v>
      </c>
      <c r="D32" s="2">
        <v>114.9</v>
      </c>
      <c r="E32" s="2">
        <v>114.5</v>
      </c>
      <c r="F32">
        <v>118.6</v>
      </c>
      <c r="G32" s="2">
        <v>76.5</v>
      </c>
      <c r="H32">
        <v>81.5</v>
      </c>
      <c r="I32">
        <v>89.5</v>
      </c>
      <c r="J32">
        <v>70.8</v>
      </c>
      <c r="K32">
        <v>90</v>
      </c>
      <c r="L32">
        <v>120.4</v>
      </c>
      <c r="M32">
        <v>78.2</v>
      </c>
      <c r="N32">
        <v>67.194000000000003</v>
      </c>
      <c r="O32">
        <v>97.17</v>
      </c>
      <c r="P32">
        <v>87.6</v>
      </c>
      <c r="Q32">
        <v>58.4</v>
      </c>
      <c r="R32">
        <v>92.781063862994699</v>
      </c>
      <c r="S32" s="2">
        <v>87.6</v>
      </c>
      <c r="T32" s="2">
        <v>81.5</v>
      </c>
      <c r="U32">
        <v>76.664792322093405</v>
      </c>
      <c r="V32" s="2">
        <v>77.400000000000006</v>
      </c>
      <c r="W32">
        <v>77.123286250001001</v>
      </c>
      <c r="X32">
        <v>80.019838335866794</v>
      </c>
      <c r="Y32">
        <v>76.788391696340895</v>
      </c>
      <c r="Z32">
        <v>80.900000000000006</v>
      </c>
      <c r="AA32">
        <v>77.87</v>
      </c>
      <c r="AB32">
        <v>78.307104877503605</v>
      </c>
      <c r="AC32">
        <v>78.4259840730207</v>
      </c>
      <c r="AD32">
        <v>56.6</v>
      </c>
      <c r="AE32">
        <v>75.283772522997396</v>
      </c>
      <c r="AF32">
        <v>74.518775439310403</v>
      </c>
      <c r="AG32">
        <v>68.259700797693299</v>
      </c>
      <c r="AH32">
        <v>106.404780046179</v>
      </c>
      <c r="AI32">
        <v>77.310652830651307</v>
      </c>
    </row>
    <row r="33" spans="1:35" x14ac:dyDescent="0.25">
      <c r="A33" s="1">
        <v>37118</v>
      </c>
      <c r="B33" s="2">
        <v>92.4</v>
      </c>
      <c r="C33" s="2">
        <v>116.45</v>
      </c>
      <c r="D33" s="2">
        <v>116.3</v>
      </c>
      <c r="E33" s="2">
        <v>118.9</v>
      </c>
      <c r="F33">
        <v>121.4</v>
      </c>
      <c r="G33" s="2">
        <v>80.8</v>
      </c>
      <c r="H33">
        <v>81.8</v>
      </c>
      <c r="I33">
        <v>93.1</v>
      </c>
      <c r="J33">
        <v>74.099999999999994</v>
      </c>
      <c r="K33">
        <v>91.2</v>
      </c>
      <c r="L33">
        <v>125.7</v>
      </c>
      <c r="M33">
        <v>78.099999999999994</v>
      </c>
      <c r="N33">
        <v>63.295000000000002</v>
      </c>
      <c r="O33">
        <v>97.74</v>
      </c>
      <c r="P33">
        <v>87.4</v>
      </c>
      <c r="Q33">
        <v>58.5</v>
      </c>
      <c r="R33">
        <v>94.998214566697598</v>
      </c>
      <c r="S33" s="2">
        <v>87.7</v>
      </c>
      <c r="T33" s="2">
        <v>81.5</v>
      </c>
      <c r="U33">
        <v>76.740345216202002</v>
      </c>
      <c r="V33" s="2">
        <v>77.400000000000006</v>
      </c>
      <c r="W33">
        <v>77.263919002391006</v>
      </c>
      <c r="X33">
        <v>80.142491831812407</v>
      </c>
      <c r="Y33">
        <v>76.657038426138897</v>
      </c>
      <c r="Z33">
        <v>81</v>
      </c>
      <c r="AA33">
        <v>77.86</v>
      </c>
      <c r="AB33">
        <v>78.499678189835905</v>
      </c>
      <c r="AC33">
        <v>78.617020307068202</v>
      </c>
      <c r="AD33">
        <v>56.3</v>
      </c>
      <c r="AE33">
        <v>76.092650839630295</v>
      </c>
      <c r="AF33">
        <v>74.707688987497306</v>
      </c>
      <c r="AG33">
        <v>68.6497626535796</v>
      </c>
      <c r="AH33">
        <v>106.456666877176</v>
      </c>
      <c r="AI33">
        <v>77.656874227081303</v>
      </c>
    </row>
    <row r="34" spans="1:35" x14ac:dyDescent="0.25">
      <c r="A34" s="1">
        <v>37149</v>
      </c>
      <c r="B34" s="2">
        <v>91.3</v>
      </c>
      <c r="C34" s="2">
        <v>114.67</v>
      </c>
      <c r="D34" s="2">
        <v>114.7</v>
      </c>
      <c r="E34" s="2">
        <v>116.37</v>
      </c>
      <c r="F34">
        <v>119.6</v>
      </c>
      <c r="G34" s="2">
        <v>79.5</v>
      </c>
      <c r="H34">
        <v>80.400000000000006</v>
      </c>
      <c r="I34">
        <v>92.2</v>
      </c>
      <c r="J34">
        <v>72.099999999999994</v>
      </c>
      <c r="K34">
        <v>89.9</v>
      </c>
      <c r="L34">
        <v>120.2</v>
      </c>
      <c r="M34">
        <v>78.099999999999994</v>
      </c>
      <c r="N34">
        <v>64.194999999999993</v>
      </c>
      <c r="O34">
        <v>97.39</v>
      </c>
      <c r="P34">
        <v>86.4</v>
      </c>
      <c r="Q34">
        <v>58.6</v>
      </c>
      <c r="R34">
        <v>91.281536277397706</v>
      </c>
      <c r="S34" s="2">
        <v>87.8</v>
      </c>
      <c r="T34" s="2">
        <v>81.599999999999994</v>
      </c>
      <c r="U34">
        <v>76.773311796554694</v>
      </c>
      <c r="V34" s="2">
        <v>77.400000000000006</v>
      </c>
      <c r="W34">
        <v>77.476776065319896</v>
      </c>
      <c r="X34">
        <v>80.458962847086795</v>
      </c>
      <c r="Y34">
        <v>76.945428960431798</v>
      </c>
      <c r="Z34">
        <v>81.400000000000006</v>
      </c>
      <c r="AA34">
        <v>78.09</v>
      </c>
      <c r="AB34">
        <v>78.750300980391799</v>
      </c>
      <c r="AC34">
        <v>78.807955139146401</v>
      </c>
      <c r="AD34">
        <v>56.6</v>
      </c>
      <c r="AE34">
        <v>76.078235307699401</v>
      </c>
      <c r="AF34">
        <v>74.841489054411994</v>
      </c>
      <c r="AG34">
        <v>69.073202166993894</v>
      </c>
      <c r="AH34">
        <v>106.817360676137</v>
      </c>
      <c r="AI34">
        <v>77.817023302974903</v>
      </c>
    </row>
    <row r="35" spans="1:35" x14ac:dyDescent="0.25">
      <c r="A35" s="1">
        <v>37179</v>
      </c>
      <c r="B35" s="2">
        <v>89.8</v>
      </c>
      <c r="C35" s="2">
        <v>113.52</v>
      </c>
      <c r="D35" s="2">
        <v>114.4</v>
      </c>
      <c r="E35" s="2">
        <v>115.36</v>
      </c>
      <c r="F35">
        <v>119.4</v>
      </c>
      <c r="G35" s="2">
        <v>76.400000000000006</v>
      </c>
      <c r="H35">
        <v>82.1</v>
      </c>
      <c r="I35">
        <v>91.7</v>
      </c>
      <c r="J35">
        <v>71.900000000000006</v>
      </c>
      <c r="K35">
        <v>90.2</v>
      </c>
      <c r="L35">
        <v>122.4</v>
      </c>
      <c r="M35">
        <v>78.099999999999994</v>
      </c>
      <c r="N35">
        <v>72.994</v>
      </c>
      <c r="O35">
        <v>94.93</v>
      </c>
      <c r="P35">
        <v>87.9</v>
      </c>
      <c r="Q35">
        <v>60</v>
      </c>
      <c r="R35">
        <v>94.744963205722399</v>
      </c>
      <c r="S35" s="2">
        <v>87.8</v>
      </c>
      <c r="T35" s="2">
        <v>81.7</v>
      </c>
      <c r="U35">
        <v>76.649474899070896</v>
      </c>
      <c r="V35" s="2">
        <v>77.5</v>
      </c>
      <c r="W35">
        <v>77.654609214984802</v>
      </c>
      <c r="X35">
        <v>80.741742009644895</v>
      </c>
      <c r="Y35">
        <v>77.071769114295805</v>
      </c>
      <c r="Z35">
        <v>81.3</v>
      </c>
      <c r="AA35">
        <v>77.959999999999994</v>
      </c>
      <c r="AB35">
        <v>78.949646588109204</v>
      </c>
      <c r="AC35">
        <v>78.826225323386396</v>
      </c>
      <c r="AD35">
        <v>56.7</v>
      </c>
      <c r="AE35">
        <v>76.1555876691598</v>
      </c>
      <c r="AF35">
        <v>74.349997567477004</v>
      </c>
      <c r="AG35">
        <v>69.443137778851806</v>
      </c>
      <c r="AH35">
        <v>107.25612019621001</v>
      </c>
      <c r="AI35">
        <v>78.359333666313205</v>
      </c>
    </row>
    <row r="36" spans="1:35" x14ac:dyDescent="0.25">
      <c r="A36" s="1">
        <v>37210</v>
      </c>
      <c r="B36" s="2">
        <v>89</v>
      </c>
      <c r="C36" s="2">
        <v>112.39</v>
      </c>
      <c r="D36" s="2">
        <v>112.9</v>
      </c>
      <c r="E36" s="2">
        <v>113.6</v>
      </c>
      <c r="F36">
        <v>121.8</v>
      </c>
      <c r="G36" s="2">
        <v>77.900000000000006</v>
      </c>
      <c r="H36">
        <v>79</v>
      </c>
      <c r="I36">
        <v>91.7</v>
      </c>
      <c r="J36">
        <v>71</v>
      </c>
      <c r="K36">
        <v>89.6</v>
      </c>
      <c r="L36">
        <v>124.2</v>
      </c>
      <c r="M36">
        <v>77.7</v>
      </c>
      <c r="N36">
        <v>71.593999999999994</v>
      </c>
      <c r="O36">
        <v>94.86</v>
      </c>
      <c r="P36">
        <v>86.8</v>
      </c>
      <c r="Q36">
        <v>56.9</v>
      </c>
      <c r="R36">
        <v>95.792204047956901</v>
      </c>
      <c r="S36" s="2">
        <v>87.7</v>
      </c>
      <c r="T36" s="2">
        <v>81.599999999999994</v>
      </c>
      <c r="U36">
        <v>76.700843657371394</v>
      </c>
      <c r="V36" s="2">
        <v>77.7</v>
      </c>
      <c r="W36">
        <v>77.875023201303094</v>
      </c>
      <c r="X36">
        <v>80.923408516677895</v>
      </c>
      <c r="Y36">
        <v>77.043848224487803</v>
      </c>
      <c r="Z36">
        <v>81</v>
      </c>
      <c r="AA36">
        <v>78.05</v>
      </c>
      <c r="AB36">
        <v>79.148299032335302</v>
      </c>
      <c r="AC36">
        <v>79.039293219215807</v>
      </c>
      <c r="AD36">
        <v>56.8</v>
      </c>
      <c r="AE36">
        <v>76.058073101028597</v>
      </c>
      <c r="AF36">
        <v>74.987447994334303</v>
      </c>
      <c r="AG36">
        <v>69.747238649733006</v>
      </c>
      <c r="AH36">
        <v>107.426215866964</v>
      </c>
      <c r="AI36">
        <v>78.284388614712299</v>
      </c>
    </row>
    <row r="37" spans="1:35" x14ac:dyDescent="0.25">
      <c r="A37" s="1">
        <v>37240</v>
      </c>
      <c r="B37" s="2">
        <v>89.6</v>
      </c>
      <c r="C37" s="2">
        <v>112.67</v>
      </c>
      <c r="D37" s="2">
        <v>114</v>
      </c>
      <c r="E37" s="2">
        <v>113.44</v>
      </c>
      <c r="F37">
        <v>120.8</v>
      </c>
      <c r="G37" s="2">
        <v>85.5</v>
      </c>
      <c r="H37">
        <v>79.5</v>
      </c>
      <c r="I37">
        <v>89.9</v>
      </c>
      <c r="J37">
        <v>71</v>
      </c>
      <c r="K37">
        <v>90.1</v>
      </c>
      <c r="L37">
        <v>113</v>
      </c>
      <c r="M37">
        <v>78.2</v>
      </c>
      <c r="N37">
        <v>72.293999999999997</v>
      </c>
      <c r="O37">
        <v>96.24</v>
      </c>
      <c r="P37">
        <v>87.7</v>
      </c>
      <c r="Q37">
        <v>56.6</v>
      </c>
      <c r="R37">
        <v>90.294309642801494</v>
      </c>
      <c r="S37" s="2">
        <v>87.9</v>
      </c>
      <c r="T37" s="2">
        <v>81.8</v>
      </c>
      <c r="U37">
        <v>76.940509237848104</v>
      </c>
      <c r="V37" s="2">
        <v>77.7</v>
      </c>
      <c r="W37">
        <v>78.093484752968806</v>
      </c>
      <c r="X37">
        <v>81.106905872840798</v>
      </c>
      <c r="Y37">
        <v>77.127464001554699</v>
      </c>
      <c r="Z37">
        <v>80.900000000000006</v>
      </c>
      <c r="AA37">
        <v>77.89</v>
      </c>
      <c r="AB37">
        <v>79.424796008832203</v>
      </c>
      <c r="AC37">
        <v>79.472784492734604</v>
      </c>
      <c r="AD37">
        <v>57.1</v>
      </c>
      <c r="AE37">
        <v>76.0751957589829</v>
      </c>
      <c r="AF37">
        <v>75.233789394264804</v>
      </c>
      <c r="AG37">
        <v>69.991662950332994</v>
      </c>
      <c r="AH37">
        <v>107.776090711414</v>
      </c>
      <c r="AI37">
        <v>78.697900887681499</v>
      </c>
    </row>
    <row r="38" spans="1:35" x14ac:dyDescent="0.25">
      <c r="A38" s="1">
        <v>37271</v>
      </c>
      <c r="B38" s="2">
        <v>89.2</v>
      </c>
      <c r="C38" s="2">
        <v>112.87</v>
      </c>
      <c r="D38" s="2">
        <v>112.9</v>
      </c>
      <c r="E38" s="2">
        <v>115.09</v>
      </c>
      <c r="F38">
        <v>121.3</v>
      </c>
      <c r="G38" s="2">
        <v>86.7</v>
      </c>
      <c r="H38">
        <v>79.7</v>
      </c>
      <c r="I38">
        <v>90.1</v>
      </c>
      <c r="J38">
        <v>72.3</v>
      </c>
      <c r="K38">
        <v>89.5</v>
      </c>
      <c r="L38">
        <v>117.9</v>
      </c>
      <c r="M38">
        <v>79.900000000000006</v>
      </c>
      <c r="N38">
        <v>66.093999999999994</v>
      </c>
      <c r="O38">
        <v>96.5</v>
      </c>
      <c r="P38">
        <v>88.9</v>
      </c>
      <c r="Q38">
        <v>55.8</v>
      </c>
      <c r="R38">
        <v>92.741534118943903</v>
      </c>
      <c r="S38" s="2">
        <v>88.1</v>
      </c>
      <c r="T38" s="2">
        <v>82.2</v>
      </c>
      <c r="U38">
        <v>77.186160870812799</v>
      </c>
      <c r="V38" s="2">
        <v>78</v>
      </c>
      <c r="W38">
        <v>78.328698269235701</v>
      </c>
      <c r="X38">
        <v>81.579953443961998</v>
      </c>
      <c r="Y38">
        <v>77.347726701488298</v>
      </c>
      <c r="Z38">
        <v>81.2</v>
      </c>
      <c r="AA38">
        <v>78.36</v>
      </c>
      <c r="AB38">
        <v>79.860909835422305</v>
      </c>
      <c r="AC38">
        <v>80.072505630517199</v>
      </c>
      <c r="AD38">
        <v>57.6</v>
      </c>
      <c r="AE38">
        <v>76.675823661449698</v>
      </c>
      <c r="AF38">
        <v>76.025328670257593</v>
      </c>
      <c r="AG38">
        <v>71.038098992389095</v>
      </c>
      <c r="AH38">
        <v>107.337290671866</v>
      </c>
      <c r="AI38">
        <v>78.580429191169998</v>
      </c>
    </row>
    <row r="39" spans="1:35" x14ac:dyDescent="0.25">
      <c r="A39" s="1">
        <v>37302</v>
      </c>
      <c r="B39" s="2">
        <v>90</v>
      </c>
      <c r="C39" s="2">
        <v>112.9</v>
      </c>
      <c r="D39" s="2">
        <v>114.3</v>
      </c>
      <c r="E39" s="2">
        <v>115.32</v>
      </c>
      <c r="F39">
        <v>120.4</v>
      </c>
      <c r="G39" s="2">
        <v>82.7</v>
      </c>
      <c r="H39">
        <v>80.7</v>
      </c>
      <c r="I39">
        <v>89.9</v>
      </c>
      <c r="J39">
        <v>72.3</v>
      </c>
      <c r="K39">
        <v>88.7</v>
      </c>
      <c r="L39">
        <v>124.5</v>
      </c>
      <c r="M39">
        <v>78.099999999999994</v>
      </c>
      <c r="N39">
        <v>63.195</v>
      </c>
      <c r="O39">
        <v>97.67</v>
      </c>
      <c r="P39">
        <v>88.6</v>
      </c>
      <c r="Q39">
        <v>57.9</v>
      </c>
      <c r="R39">
        <v>92.613574418346403</v>
      </c>
      <c r="S39" s="2">
        <v>88.3</v>
      </c>
      <c r="T39" s="2">
        <v>82.2</v>
      </c>
      <c r="U39">
        <v>77.322167514535295</v>
      </c>
      <c r="V39" s="2">
        <v>78.3</v>
      </c>
      <c r="W39">
        <v>78.472036908195093</v>
      </c>
      <c r="X39">
        <v>81.759847061980494</v>
      </c>
      <c r="Y39">
        <v>77.389732157378404</v>
      </c>
      <c r="Z39">
        <v>81.400000000000006</v>
      </c>
      <c r="AA39">
        <v>78.48</v>
      </c>
      <c r="AB39">
        <v>79.955261845536995</v>
      </c>
      <c r="AC39">
        <v>79.835894418118997</v>
      </c>
      <c r="AD39">
        <v>57.4</v>
      </c>
      <c r="AE39">
        <v>76.669371862819801</v>
      </c>
      <c r="AF39">
        <v>75.384235732443798</v>
      </c>
      <c r="AG39">
        <v>71.515149037914895</v>
      </c>
      <c r="AH39">
        <v>106.918980984011</v>
      </c>
      <c r="AI39">
        <v>78.856847864639406</v>
      </c>
    </row>
    <row r="40" spans="1:35" x14ac:dyDescent="0.25">
      <c r="A40" s="1">
        <v>37330</v>
      </c>
      <c r="B40" s="2">
        <v>90.3</v>
      </c>
      <c r="C40" s="2">
        <v>113.21</v>
      </c>
      <c r="D40" s="2">
        <v>114.7</v>
      </c>
      <c r="E40" s="2">
        <v>114.91</v>
      </c>
      <c r="F40">
        <v>123.9</v>
      </c>
      <c r="G40" s="2">
        <v>90.6</v>
      </c>
      <c r="H40">
        <v>78.8</v>
      </c>
      <c r="I40">
        <v>94.3</v>
      </c>
      <c r="J40">
        <v>73.8</v>
      </c>
      <c r="K40">
        <v>90.4</v>
      </c>
      <c r="L40">
        <v>123.1</v>
      </c>
      <c r="M40">
        <v>79.599999999999994</v>
      </c>
      <c r="N40">
        <v>71.793999999999997</v>
      </c>
      <c r="O40">
        <v>97.78</v>
      </c>
      <c r="P40">
        <v>88.2</v>
      </c>
      <c r="Q40">
        <v>55.7</v>
      </c>
      <c r="R40">
        <v>92.116433548519097</v>
      </c>
      <c r="S40" s="2">
        <v>88.5</v>
      </c>
      <c r="T40" s="2">
        <v>82.3</v>
      </c>
      <c r="U40">
        <v>77.658791466843496</v>
      </c>
      <c r="V40" s="2">
        <v>78.5</v>
      </c>
      <c r="W40">
        <v>78.704029320226994</v>
      </c>
      <c r="X40">
        <v>82.258936986637906</v>
      </c>
      <c r="Y40">
        <v>77.278612933740305</v>
      </c>
      <c r="Z40">
        <v>81.8</v>
      </c>
      <c r="AA40">
        <v>78.69</v>
      </c>
      <c r="AB40">
        <v>80.155914690780406</v>
      </c>
      <c r="AC40">
        <v>80.262451503235994</v>
      </c>
      <c r="AD40">
        <v>57.6</v>
      </c>
      <c r="AE40">
        <v>76.091616997805502</v>
      </c>
      <c r="AF40">
        <v>75.612456700580196</v>
      </c>
      <c r="AG40">
        <v>71.754502487517598</v>
      </c>
      <c r="AH40">
        <v>107.169151496129</v>
      </c>
      <c r="AI40">
        <v>78.687681543472806</v>
      </c>
    </row>
    <row r="41" spans="1:35" x14ac:dyDescent="0.25">
      <c r="A41" s="1">
        <v>37361</v>
      </c>
      <c r="B41" s="2">
        <v>90.2</v>
      </c>
      <c r="C41" s="2">
        <v>113.96</v>
      </c>
      <c r="D41" s="2">
        <v>112.1</v>
      </c>
      <c r="E41" s="2">
        <v>116.05</v>
      </c>
      <c r="F41">
        <v>125.3</v>
      </c>
      <c r="G41" s="2">
        <v>85.5</v>
      </c>
      <c r="H41">
        <v>82.1</v>
      </c>
      <c r="I41">
        <v>94.1</v>
      </c>
      <c r="J41">
        <v>73.099999999999994</v>
      </c>
      <c r="K41">
        <v>90.5</v>
      </c>
      <c r="L41">
        <v>124.6</v>
      </c>
      <c r="M41">
        <v>81.099999999999994</v>
      </c>
      <c r="N41">
        <v>70.694000000000003</v>
      </c>
      <c r="O41">
        <v>97.02</v>
      </c>
      <c r="P41">
        <v>90.2</v>
      </c>
      <c r="Q41">
        <v>58.4</v>
      </c>
      <c r="R41">
        <v>103.535962032744</v>
      </c>
      <c r="S41" s="2">
        <v>88.6</v>
      </c>
      <c r="T41" s="2">
        <v>82.5</v>
      </c>
      <c r="U41">
        <v>78.171858953036804</v>
      </c>
      <c r="V41" s="2">
        <v>78.7</v>
      </c>
      <c r="W41">
        <v>78.987617063508495</v>
      </c>
      <c r="X41">
        <v>82.719587929959999</v>
      </c>
      <c r="Y41">
        <v>77.697416207680007</v>
      </c>
      <c r="Z41">
        <v>82.1</v>
      </c>
      <c r="AA41">
        <v>78.709999999999994</v>
      </c>
      <c r="AB41">
        <v>80.408854053933197</v>
      </c>
      <c r="AC41">
        <v>80.551388559179799</v>
      </c>
      <c r="AD41">
        <v>57.6</v>
      </c>
      <c r="AE41">
        <v>75.941531456805507</v>
      </c>
      <c r="AF41">
        <v>75.616827048207597</v>
      </c>
      <c r="AG41">
        <v>72.668909112166602</v>
      </c>
      <c r="AH41">
        <v>107.820571691794</v>
      </c>
      <c r="AI41">
        <v>78.963144078171098</v>
      </c>
    </row>
    <row r="42" spans="1:35" x14ac:dyDescent="0.25">
      <c r="A42" s="1">
        <v>37391</v>
      </c>
      <c r="B42" s="2">
        <v>89.5</v>
      </c>
      <c r="C42" s="2">
        <v>113.09</v>
      </c>
      <c r="D42" s="2">
        <v>115.4</v>
      </c>
      <c r="E42" s="2">
        <v>115.07</v>
      </c>
      <c r="F42">
        <v>122.6</v>
      </c>
      <c r="G42" s="2">
        <v>89.9</v>
      </c>
      <c r="H42">
        <v>82.1</v>
      </c>
      <c r="I42">
        <v>93.9</v>
      </c>
      <c r="J42">
        <v>73.900000000000006</v>
      </c>
      <c r="K42">
        <v>90.5</v>
      </c>
      <c r="L42">
        <v>118.8</v>
      </c>
      <c r="M42">
        <v>80.8</v>
      </c>
      <c r="N42">
        <v>73.994</v>
      </c>
      <c r="O42">
        <v>101.27</v>
      </c>
      <c r="P42">
        <v>87.7</v>
      </c>
      <c r="Q42">
        <v>59.6</v>
      </c>
      <c r="R42">
        <v>94.729509809148894</v>
      </c>
      <c r="S42" s="2">
        <v>88.5</v>
      </c>
      <c r="T42" s="2">
        <v>82.5</v>
      </c>
      <c r="U42">
        <v>78.476023729791606</v>
      </c>
      <c r="V42" s="2">
        <v>78.900000000000006</v>
      </c>
      <c r="W42">
        <v>79.256660363618295</v>
      </c>
      <c r="X42">
        <v>83.178103976117498</v>
      </c>
      <c r="Y42">
        <v>77.886527760890203</v>
      </c>
      <c r="Z42">
        <v>82.3</v>
      </c>
      <c r="AA42">
        <v>78.83</v>
      </c>
      <c r="AB42">
        <v>80.510015544820405</v>
      </c>
      <c r="AC42">
        <v>80.538551631147499</v>
      </c>
      <c r="AD42">
        <v>57.8</v>
      </c>
      <c r="AE42">
        <v>75.648734337854407</v>
      </c>
      <c r="AF42">
        <v>75.725670565193994</v>
      </c>
      <c r="AG42">
        <v>72.689435710785702</v>
      </c>
      <c r="AH42">
        <v>108.28635305472299</v>
      </c>
      <c r="AI42">
        <v>79.1034971817339</v>
      </c>
    </row>
    <row r="43" spans="1:35" x14ac:dyDescent="0.25">
      <c r="A43" s="1">
        <v>37422</v>
      </c>
      <c r="B43" s="2">
        <v>91.1</v>
      </c>
      <c r="C43" s="2">
        <v>112.34</v>
      </c>
      <c r="D43" s="2">
        <v>114.3</v>
      </c>
      <c r="E43" s="2">
        <v>114.74</v>
      </c>
      <c r="F43">
        <v>122.4</v>
      </c>
      <c r="G43" s="2">
        <v>92.2</v>
      </c>
      <c r="H43">
        <v>83.3</v>
      </c>
      <c r="I43">
        <v>96</v>
      </c>
      <c r="J43">
        <v>72.400000000000006</v>
      </c>
      <c r="K43">
        <v>91.4</v>
      </c>
      <c r="L43">
        <v>120.4</v>
      </c>
      <c r="M43">
        <v>83.3</v>
      </c>
      <c r="N43">
        <v>71.894000000000005</v>
      </c>
      <c r="O43">
        <v>100.07</v>
      </c>
      <c r="P43">
        <v>87.9</v>
      </c>
      <c r="Q43">
        <v>59.6</v>
      </c>
      <c r="R43">
        <v>95.974897597313301</v>
      </c>
      <c r="S43" s="2">
        <v>88.5</v>
      </c>
      <c r="T43" s="2">
        <v>82.6</v>
      </c>
      <c r="U43">
        <v>78.576431892761505</v>
      </c>
      <c r="V43" s="2">
        <v>79</v>
      </c>
      <c r="W43">
        <v>79.544842663627307</v>
      </c>
      <c r="X43">
        <v>83.216220668529303</v>
      </c>
      <c r="Y43">
        <v>77.962213592485497</v>
      </c>
      <c r="Z43">
        <v>82.2</v>
      </c>
      <c r="AA43">
        <v>78.61</v>
      </c>
      <c r="AB43">
        <v>80.731583583136995</v>
      </c>
      <c r="AC43">
        <v>80.760512243953201</v>
      </c>
      <c r="AD43">
        <v>57.4</v>
      </c>
      <c r="AE43">
        <v>75.284542090202606</v>
      </c>
      <c r="AF43">
        <v>75.773467956216706</v>
      </c>
      <c r="AG43">
        <v>72.715378873244106</v>
      </c>
      <c r="AH43">
        <v>108.371276718015</v>
      </c>
      <c r="AI43">
        <v>79.630139290693407</v>
      </c>
    </row>
    <row r="44" spans="1:35" x14ac:dyDescent="0.25">
      <c r="A44" s="1">
        <v>37452</v>
      </c>
      <c r="B44" s="2">
        <v>89.8</v>
      </c>
      <c r="C44" s="2">
        <v>111.82</v>
      </c>
      <c r="D44" s="2">
        <v>114</v>
      </c>
      <c r="E44" s="2">
        <v>115.79</v>
      </c>
      <c r="F44">
        <v>122.9</v>
      </c>
      <c r="G44" s="2">
        <v>86.9</v>
      </c>
      <c r="H44">
        <v>81.599999999999994</v>
      </c>
      <c r="I44">
        <v>94.7</v>
      </c>
      <c r="J44">
        <v>72.099999999999994</v>
      </c>
      <c r="K44">
        <v>90.5</v>
      </c>
      <c r="L44">
        <v>120.2</v>
      </c>
      <c r="M44">
        <v>83.1</v>
      </c>
      <c r="N44">
        <v>68.293999999999997</v>
      </c>
      <c r="O44">
        <v>102.89</v>
      </c>
      <c r="P44">
        <v>89.2</v>
      </c>
      <c r="Q44">
        <v>61.2</v>
      </c>
      <c r="R44">
        <v>97.009145714005697</v>
      </c>
      <c r="S44" s="2">
        <v>88.7</v>
      </c>
      <c r="T44" s="2">
        <v>82.8</v>
      </c>
      <c r="U44">
        <v>78.499408652336697</v>
      </c>
      <c r="V44" s="2">
        <v>79.2</v>
      </c>
      <c r="W44">
        <v>79.819051536736694</v>
      </c>
      <c r="X44">
        <v>83.316413663636496</v>
      </c>
      <c r="Y44">
        <v>78.016033264283394</v>
      </c>
      <c r="Z44">
        <v>82</v>
      </c>
      <c r="AA44">
        <v>78.87</v>
      </c>
      <c r="AB44">
        <v>80.863744152715597</v>
      </c>
      <c r="AC44">
        <v>81.007530588564606</v>
      </c>
      <c r="AD44">
        <v>57.2</v>
      </c>
      <c r="AE44">
        <v>75.376747912752506</v>
      </c>
      <c r="AF44">
        <v>76.1630009695441</v>
      </c>
      <c r="AG44">
        <v>73.118181219611202</v>
      </c>
      <c r="AH44">
        <v>108.623150223934</v>
      </c>
      <c r="AI44">
        <v>79.968778746135001</v>
      </c>
    </row>
    <row r="45" spans="1:35" x14ac:dyDescent="0.25">
      <c r="A45" s="1">
        <v>37483</v>
      </c>
      <c r="B45" s="2">
        <v>91.6</v>
      </c>
      <c r="C45" s="2">
        <v>113.57</v>
      </c>
      <c r="D45" s="2">
        <v>113</v>
      </c>
      <c r="E45" s="2">
        <v>116.18</v>
      </c>
      <c r="F45">
        <v>122.8</v>
      </c>
      <c r="G45" s="2">
        <v>86.2</v>
      </c>
      <c r="H45">
        <v>78.3</v>
      </c>
      <c r="I45">
        <v>94.2</v>
      </c>
      <c r="J45">
        <v>73.2</v>
      </c>
      <c r="K45">
        <v>90.8</v>
      </c>
      <c r="L45">
        <v>120.5</v>
      </c>
      <c r="M45">
        <v>85.1</v>
      </c>
      <c r="N45">
        <v>69.194000000000003</v>
      </c>
      <c r="O45">
        <v>100.52</v>
      </c>
      <c r="P45">
        <v>89.1</v>
      </c>
      <c r="Q45">
        <v>61.3</v>
      </c>
      <c r="R45">
        <v>96.630614447859003</v>
      </c>
      <c r="S45" s="2">
        <v>88.7</v>
      </c>
      <c r="T45" s="2">
        <v>83</v>
      </c>
      <c r="U45">
        <v>78.595474482876</v>
      </c>
      <c r="V45" s="2">
        <v>79.3</v>
      </c>
      <c r="W45">
        <v>80.1791193492448</v>
      </c>
      <c r="X45">
        <v>83.641063390868894</v>
      </c>
      <c r="Y45">
        <v>78.238618337674694</v>
      </c>
      <c r="Z45">
        <v>82</v>
      </c>
      <c r="AA45">
        <v>78.849999999999994</v>
      </c>
      <c r="AB45">
        <v>81.012277518435099</v>
      </c>
      <c r="AC45">
        <v>81.411289745519696</v>
      </c>
      <c r="AD45">
        <v>56.8</v>
      </c>
      <c r="AE45">
        <v>75.294339230947998</v>
      </c>
      <c r="AF45">
        <v>76.392334228605094</v>
      </c>
      <c r="AG45">
        <v>73.626392045085794</v>
      </c>
      <c r="AH45">
        <v>109.37541725072801</v>
      </c>
      <c r="AI45">
        <v>80.570102026908302</v>
      </c>
    </row>
    <row r="46" spans="1:35" x14ac:dyDescent="0.25">
      <c r="A46" s="1">
        <v>37514</v>
      </c>
      <c r="B46" s="2">
        <v>90.9</v>
      </c>
      <c r="C46" s="2">
        <v>111.86</v>
      </c>
      <c r="D46" s="2">
        <v>114.8</v>
      </c>
      <c r="E46" s="2">
        <v>116.39</v>
      </c>
      <c r="F46">
        <v>121.4</v>
      </c>
      <c r="G46" s="2">
        <v>89.3</v>
      </c>
      <c r="H46">
        <v>81.5</v>
      </c>
      <c r="I46">
        <v>94.1</v>
      </c>
      <c r="J46">
        <v>73.8</v>
      </c>
      <c r="K46">
        <v>90</v>
      </c>
      <c r="L46">
        <v>119.1</v>
      </c>
      <c r="M46">
        <v>83.9</v>
      </c>
      <c r="N46">
        <v>70.894000000000005</v>
      </c>
      <c r="O46">
        <v>96.9</v>
      </c>
      <c r="P46">
        <v>89.5</v>
      </c>
      <c r="Q46">
        <v>60.7</v>
      </c>
      <c r="R46">
        <v>95.845079070012005</v>
      </c>
      <c r="S46" s="2">
        <v>88.7</v>
      </c>
      <c r="T46" s="2">
        <v>83.1</v>
      </c>
      <c r="U46">
        <v>78.917682036075604</v>
      </c>
      <c r="V46" s="2">
        <v>79.3</v>
      </c>
      <c r="W46">
        <v>80.348725333890101</v>
      </c>
      <c r="X46">
        <v>84.052399068242494</v>
      </c>
      <c r="Y46">
        <v>78.222721870218706</v>
      </c>
      <c r="Z46">
        <v>82.3</v>
      </c>
      <c r="AA46">
        <v>79.069999999999993</v>
      </c>
      <c r="AB46">
        <v>81.172444446126406</v>
      </c>
      <c r="AC46">
        <v>81.573917448224094</v>
      </c>
      <c r="AD46">
        <v>57.2</v>
      </c>
      <c r="AE46">
        <v>74.825599392190796</v>
      </c>
      <c r="AF46">
        <v>76.439837294037602</v>
      </c>
      <c r="AG46">
        <v>74.037854900387302</v>
      </c>
      <c r="AH46">
        <v>109.84969840621299</v>
      </c>
      <c r="AI46">
        <v>80.477842360350905</v>
      </c>
    </row>
    <row r="47" spans="1:35" x14ac:dyDescent="0.25">
      <c r="A47" s="1">
        <v>37544</v>
      </c>
      <c r="B47" s="2">
        <v>90</v>
      </c>
      <c r="C47" s="2">
        <v>110.81</v>
      </c>
      <c r="D47" s="2">
        <v>113.6</v>
      </c>
      <c r="E47" s="2">
        <v>117.5</v>
      </c>
      <c r="F47">
        <v>122.4</v>
      </c>
      <c r="G47" s="2">
        <v>86</v>
      </c>
      <c r="H47">
        <v>80.900000000000006</v>
      </c>
      <c r="I47">
        <v>95</v>
      </c>
      <c r="J47">
        <v>74.099999999999994</v>
      </c>
      <c r="K47">
        <v>91.3</v>
      </c>
      <c r="L47">
        <v>123</v>
      </c>
      <c r="M47">
        <v>85.5</v>
      </c>
      <c r="N47">
        <v>73.194000000000003</v>
      </c>
      <c r="O47">
        <v>101.43</v>
      </c>
      <c r="P47">
        <v>88.4</v>
      </c>
      <c r="Q47">
        <v>61.7</v>
      </c>
      <c r="R47">
        <v>96.701434716860604</v>
      </c>
      <c r="S47" s="2">
        <v>88.8</v>
      </c>
      <c r="T47" s="2">
        <v>83.2</v>
      </c>
      <c r="U47">
        <v>79.4579132430691</v>
      </c>
      <c r="V47" s="2">
        <v>79.599999999999994</v>
      </c>
      <c r="W47">
        <v>80.6827611770982</v>
      </c>
      <c r="X47">
        <v>84.448387343633996</v>
      </c>
      <c r="Y47">
        <v>78.365372592998796</v>
      </c>
      <c r="Z47">
        <v>82.5</v>
      </c>
      <c r="AA47">
        <v>78.97</v>
      </c>
      <c r="AB47">
        <v>81.271274135827696</v>
      </c>
      <c r="AC47">
        <v>81.770160424249099</v>
      </c>
      <c r="AD47">
        <v>57.6</v>
      </c>
      <c r="AE47">
        <v>75.205335349928404</v>
      </c>
      <c r="AF47">
        <v>76.239158120570707</v>
      </c>
      <c r="AG47">
        <v>74.405332366744503</v>
      </c>
      <c r="AH47">
        <v>110.32094802513301</v>
      </c>
      <c r="AI47">
        <v>80.286904695856194</v>
      </c>
    </row>
    <row r="48" spans="1:35" x14ac:dyDescent="0.25">
      <c r="A48" s="1">
        <v>37575</v>
      </c>
      <c r="B48" s="2">
        <v>91.4</v>
      </c>
      <c r="C48" s="2">
        <v>111.75</v>
      </c>
      <c r="D48" s="2">
        <v>115.2</v>
      </c>
      <c r="E48" s="2">
        <v>116.91</v>
      </c>
      <c r="F48">
        <v>119.6</v>
      </c>
      <c r="G48" s="2">
        <v>87.5</v>
      </c>
      <c r="H48">
        <v>81.099999999999994</v>
      </c>
      <c r="I48">
        <v>96.2</v>
      </c>
      <c r="J48">
        <v>74.400000000000006</v>
      </c>
      <c r="K48">
        <v>91</v>
      </c>
      <c r="L48">
        <v>121.7</v>
      </c>
      <c r="M48">
        <v>88.1</v>
      </c>
      <c r="N48">
        <v>74.994</v>
      </c>
      <c r="O48">
        <v>99.26</v>
      </c>
      <c r="P48">
        <v>88.3</v>
      </c>
      <c r="Q48">
        <v>63.3</v>
      </c>
      <c r="R48">
        <v>94.555772588312294</v>
      </c>
      <c r="S48" s="2">
        <v>88.6</v>
      </c>
      <c r="T48" s="2">
        <v>83.4</v>
      </c>
      <c r="U48">
        <v>79.683071486333603</v>
      </c>
      <c r="V48" s="2">
        <v>79.8</v>
      </c>
      <c r="W48">
        <v>80.987051454547696</v>
      </c>
      <c r="X48">
        <v>84.791629724891393</v>
      </c>
      <c r="Y48">
        <v>78.363130623011202</v>
      </c>
      <c r="Z48">
        <v>82.3</v>
      </c>
      <c r="AA48">
        <v>78.91</v>
      </c>
      <c r="AB48">
        <v>81.354318638388804</v>
      </c>
      <c r="AC48">
        <v>81.935742991480097</v>
      </c>
      <c r="AD48">
        <v>57.7</v>
      </c>
      <c r="AE48">
        <v>75.190295783590898</v>
      </c>
      <c r="AF48">
        <v>76.747417579903498</v>
      </c>
      <c r="AG48">
        <v>74.425389779201794</v>
      </c>
      <c r="AH48">
        <v>110.53643175508201</v>
      </c>
      <c r="AI48">
        <v>80.448131278688805</v>
      </c>
    </row>
    <row r="49" spans="1:35" x14ac:dyDescent="0.25">
      <c r="A49" s="1">
        <v>37605</v>
      </c>
      <c r="B49" s="2">
        <v>89.4</v>
      </c>
      <c r="C49" s="2">
        <v>109.44</v>
      </c>
      <c r="D49" s="2">
        <v>114</v>
      </c>
      <c r="E49" s="2">
        <v>116.05</v>
      </c>
      <c r="F49">
        <v>119.5</v>
      </c>
      <c r="G49" s="2">
        <v>79.7</v>
      </c>
      <c r="H49">
        <v>81.099999999999994</v>
      </c>
      <c r="I49">
        <v>95.4</v>
      </c>
      <c r="J49">
        <v>71.8</v>
      </c>
      <c r="K49">
        <v>87</v>
      </c>
      <c r="L49">
        <v>122.5</v>
      </c>
      <c r="M49">
        <v>85.5</v>
      </c>
      <c r="N49">
        <v>78.992999999999995</v>
      </c>
      <c r="O49">
        <v>100.29</v>
      </c>
      <c r="P49">
        <v>88.1</v>
      </c>
      <c r="Q49">
        <v>64.3</v>
      </c>
      <c r="R49">
        <v>97.242752415101094</v>
      </c>
      <c r="S49" s="2">
        <v>88.8</v>
      </c>
      <c r="T49" s="2">
        <v>83.6</v>
      </c>
      <c r="U49">
        <v>79.952425219127605</v>
      </c>
      <c r="V49" s="2">
        <v>79.900000000000006</v>
      </c>
      <c r="W49">
        <v>81.199922631843094</v>
      </c>
      <c r="X49">
        <v>85.211293297336198</v>
      </c>
      <c r="Y49">
        <v>78.515672214576995</v>
      </c>
      <c r="Z49">
        <v>82.2</v>
      </c>
      <c r="AA49">
        <v>78.95</v>
      </c>
      <c r="AB49">
        <v>81.583940044021304</v>
      </c>
      <c r="AC49">
        <v>82.2184441127566</v>
      </c>
      <c r="AD49">
        <v>57.9</v>
      </c>
      <c r="AE49">
        <v>75.385875926323706</v>
      </c>
      <c r="AF49">
        <v>76.788696224871501</v>
      </c>
      <c r="AG49">
        <v>75.041373450140597</v>
      </c>
      <c r="AH49">
        <v>111.261586620069</v>
      </c>
      <c r="AI49">
        <v>81.011655800173699</v>
      </c>
    </row>
    <row r="50" spans="1:35" x14ac:dyDescent="0.25">
      <c r="A50" s="1">
        <v>37636</v>
      </c>
      <c r="B50" s="2">
        <v>90.3</v>
      </c>
      <c r="C50" s="2">
        <v>111.4</v>
      </c>
      <c r="D50" s="2">
        <v>114.9</v>
      </c>
      <c r="E50" s="2">
        <v>117.28</v>
      </c>
      <c r="F50">
        <v>121</v>
      </c>
      <c r="G50" s="2">
        <v>86.5</v>
      </c>
      <c r="H50">
        <v>83.6</v>
      </c>
      <c r="I50">
        <v>94.7</v>
      </c>
      <c r="J50">
        <v>75.7</v>
      </c>
      <c r="K50">
        <v>89.8</v>
      </c>
      <c r="L50">
        <v>123.1</v>
      </c>
      <c r="M50">
        <v>85.9</v>
      </c>
      <c r="N50">
        <v>78.393000000000001</v>
      </c>
      <c r="O50">
        <v>102.65</v>
      </c>
      <c r="P50">
        <v>87.7</v>
      </c>
      <c r="Q50">
        <v>66</v>
      </c>
      <c r="R50">
        <v>98.833290832767105</v>
      </c>
      <c r="S50" s="2">
        <v>89.2</v>
      </c>
      <c r="T50" s="2">
        <v>83.9</v>
      </c>
      <c r="U50">
        <v>80.133601173265504</v>
      </c>
      <c r="V50" s="2">
        <v>80.3</v>
      </c>
      <c r="W50">
        <v>81.467965358568406</v>
      </c>
      <c r="X50">
        <v>85.532415021366702</v>
      </c>
      <c r="Y50">
        <v>78.675865642722201</v>
      </c>
      <c r="Z50">
        <v>82.3</v>
      </c>
      <c r="AA50">
        <v>79.3</v>
      </c>
      <c r="AB50">
        <v>81.773457631120294</v>
      </c>
      <c r="AC50">
        <v>82.531642788561101</v>
      </c>
      <c r="AD50">
        <v>58.4</v>
      </c>
      <c r="AE50">
        <v>75.210652900619607</v>
      </c>
      <c r="AF50">
        <v>76.689180909619097</v>
      </c>
      <c r="AG50">
        <v>75.757926256866199</v>
      </c>
      <c r="AH50">
        <v>115.115175448475</v>
      </c>
      <c r="AI50">
        <v>81.922224106635099</v>
      </c>
    </row>
    <row r="51" spans="1:35" x14ac:dyDescent="0.25">
      <c r="A51" s="1">
        <v>37667</v>
      </c>
      <c r="B51" s="2">
        <v>90.4</v>
      </c>
      <c r="C51" s="2">
        <v>112.28</v>
      </c>
      <c r="D51" s="2">
        <v>113</v>
      </c>
      <c r="E51" s="2">
        <v>117.57</v>
      </c>
      <c r="F51">
        <v>123.8</v>
      </c>
      <c r="G51" s="2">
        <v>89.9</v>
      </c>
      <c r="H51">
        <v>82</v>
      </c>
      <c r="I51">
        <v>96.1</v>
      </c>
      <c r="J51">
        <v>74.3</v>
      </c>
      <c r="K51">
        <v>89.9</v>
      </c>
      <c r="L51">
        <v>117.1</v>
      </c>
      <c r="M51">
        <v>85.2</v>
      </c>
      <c r="N51">
        <v>88.992999999999995</v>
      </c>
      <c r="O51">
        <v>103.81</v>
      </c>
      <c r="P51">
        <v>89.6</v>
      </c>
      <c r="Q51">
        <v>66.400000000000006</v>
      </c>
      <c r="R51">
        <v>97.588085391806402</v>
      </c>
      <c r="S51" s="2">
        <v>89.3</v>
      </c>
      <c r="T51" s="2">
        <v>84.3</v>
      </c>
      <c r="U51">
        <v>80.393613492937504</v>
      </c>
      <c r="V51" s="2">
        <v>80.400000000000006</v>
      </c>
      <c r="W51">
        <v>81.705383709733894</v>
      </c>
      <c r="X51">
        <v>85.937767125499406</v>
      </c>
      <c r="Y51">
        <v>78.700835545848705</v>
      </c>
      <c r="Z51">
        <v>82.9</v>
      </c>
      <c r="AA51">
        <v>79.849999999999994</v>
      </c>
      <c r="AB51">
        <v>81.935513273304196</v>
      </c>
      <c r="AC51">
        <v>83.307367553731396</v>
      </c>
      <c r="AD51">
        <v>58.6</v>
      </c>
      <c r="AE51">
        <v>75.140944577592407</v>
      </c>
      <c r="AF51">
        <v>77.017616556326303</v>
      </c>
      <c r="AG51">
        <v>76.0560746436621</v>
      </c>
      <c r="AH51">
        <v>114.985953788627</v>
      </c>
      <c r="AI51">
        <v>82.300635254592294</v>
      </c>
    </row>
    <row r="52" spans="1:35" x14ac:dyDescent="0.25">
      <c r="A52" s="1">
        <v>37695</v>
      </c>
      <c r="B52" s="2">
        <v>91</v>
      </c>
      <c r="C52" s="2">
        <v>111.19</v>
      </c>
      <c r="D52" s="2">
        <v>113.4</v>
      </c>
      <c r="E52" s="2">
        <v>116.76</v>
      </c>
      <c r="F52">
        <v>115</v>
      </c>
      <c r="G52" s="2">
        <v>89</v>
      </c>
      <c r="H52">
        <v>82.8</v>
      </c>
      <c r="I52">
        <v>93.3</v>
      </c>
      <c r="J52">
        <v>74.099999999999994</v>
      </c>
      <c r="K52">
        <v>90.3</v>
      </c>
      <c r="L52">
        <v>118.2</v>
      </c>
      <c r="M52">
        <v>86.2</v>
      </c>
      <c r="N52">
        <v>77.093999999999994</v>
      </c>
      <c r="O52">
        <v>104.93</v>
      </c>
      <c r="P52">
        <v>89</v>
      </c>
      <c r="Q52">
        <v>66.2</v>
      </c>
      <c r="R52">
        <v>95.059305340863702</v>
      </c>
      <c r="S52" s="2">
        <v>89.6</v>
      </c>
      <c r="T52" s="2">
        <v>84.4</v>
      </c>
      <c r="U52">
        <v>80.579919746017197</v>
      </c>
      <c r="V52" s="2">
        <v>80.7</v>
      </c>
      <c r="W52">
        <v>81.634700289603202</v>
      </c>
      <c r="X52">
        <v>86.255059668298202</v>
      </c>
      <c r="Y52">
        <v>78.772705351625504</v>
      </c>
      <c r="Z52">
        <v>83.1</v>
      </c>
      <c r="AA52">
        <v>80.08</v>
      </c>
      <c r="AB52">
        <v>82.1629987487362</v>
      </c>
      <c r="AC52">
        <v>83.536084974731594</v>
      </c>
      <c r="AD52">
        <v>58.9</v>
      </c>
      <c r="AE52">
        <v>75.2328721867257</v>
      </c>
      <c r="AF52">
        <v>77.4623530660254</v>
      </c>
      <c r="AG52">
        <v>76.321935558194397</v>
      </c>
      <c r="AH52">
        <v>115.72974663832299</v>
      </c>
      <c r="AI52">
        <v>83.4408191184381</v>
      </c>
    </row>
    <row r="53" spans="1:35" x14ac:dyDescent="0.25">
      <c r="A53" s="1">
        <v>37726</v>
      </c>
      <c r="B53" s="2">
        <v>90.4</v>
      </c>
      <c r="C53" s="2">
        <v>111.27</v>
      </c>
      <c r="D53" s="2">
        <v>114.6</v>
      </c>
      <c r="E53" s="2">
        <v>117.67</v>
      </c>
      <c r="F53">
        <v>121.1</v>
      </c>
      <c r="G53" s="2">
        <v>88.5</v>
      </c>
      <c r="H53">
        <v>83</v>
      </c>
      <c r="I53">
        <v>96</v>
      </c>
      <c r="J53">
        <v>75.2</v>
      </c>
      <c r="K53">
        <v>89</v>
      </c>
      <c r="L53">
        <v>119.9</v>
      </c>
      <c r="M53">
        <v>87.2</v>
      </c>
      <c r="N53">
        <v>69.293999999999997</v>
      </c>
      <c r="O53">
        <v>104.27</v>
      </c>
      <c r="P53">
        <v>88.2</v>
      </c>
      <c r="Q53">
        <v>68.2</v>
      </c>
      <c r="R53">
        <v>97.048062299953997</v>
      </c>
      <c r="S53" s="2">
        <v>89.3</v>
      </c>
      <c r="T53" s="2">
        <v>84.2</v>
      </c>
      <c r="U53">
        <v>80.564578179004698</v>
      </c>
      <c r="V53" s="2">
        <v>80.8</v>
      </c>
      <c r="W53">
        <v>81.919017528980007</v>
      </c>
      <c r="X53">
        <v>86.301167385891603</v>
      </c>
      <c r="Y53">
        <v>78.6809931958351</v>
      </c>
      <c r="Z53">
        <v>83</v>
      </c>
      <c r="AA53">
        <v>79.88</v>
      </c>
      <c r="AB53">
        <v>82.110713086959905</v>
      </c>
      <c r="AC53">
        <v>83.298921757960997</v>
      </c>
      <c r="AD53">
        <v>59.1</v>
      </c>
      <c r="AE53">
        <v>75.255565359423997</v>
      </c>
      <c r="AF53">
        <v>76.992555445373398</v>
      </c>
      <c r="AG53">
        <v>76.584765973695994</v>
      </c>
      <c r="AH53">
        <v>116.24734874635099</v>
      </c>
      <c r="AI53">
        <v>83.361193140731601</v>
      </c>
    </row>
    <row r="54" spans="1:35" x14ac:dyDescent="0.25">
      <c r="A54" s="1">
        <v>37756</v>
      </c>
      <c r="B54" s="2">
        <v>89.8</v>
      </c>
      <c r="C54" s="2">
        <v>108.56</v>
      </c>
      <c r="D54" s="2">
        <v>111.4</v>
      </c>
      <c r="E54" s="2">
        <v>116.33</v>
      </c>
      <c r="F54">
        <v>120.7</v>
      </c>
      <c r="G54" s="2">
        <v>89.5</v>
      </c>
      <c r="H54">
        <v>80.8</v>
      </c>
      <c r="I54">
        <v>93.2</v>
      </c>
      <c r="J54">
        <v>72</v>
      </c>
      <c r="K54">
        <v>88.4</v>
      </c>
      <c r="L54">
        <v>120.1</v>
      </c>
      <c r="M54">
        <v>88.6</v>
      </c>
      <c r="N54">
        <v>73.394000000000005</v>
      </c>
      <c r="O54">
        <v>103.41</v>
      </c>
      <c r="P54">
        <v>89</v>
      </c>
      <c r="Q54">
        <v>67.400000000000006</v>
      </c>
      <c r="R54">
        <v>98.743327522755294</v>
      </c>
      <c r="S54" s="2">
        <v>89.2</v>
      </c>
      <c r="T54" s="2">
        <v>84</v>
      </c>
      <c r="U54">
        <v>80.508151419507399</v>
      </c>
      <c r="V54" s="2">
        <v>81</v>
      </c>
      <c r="W54">
        <v>82.095916718851598</v>
      </c>
      <c r="X54">
        <v>86.210596080658803</v>
      </c>
      <c r="Y54">
        <v>78.690627922729504</v>
      </c>
      <c r="Z54">
        <v>82.9</v>
      </c>
      <c r="AA54">
        <v>79.650000000000006</v>
      </c>
      <c r="AB54">
        <v>82.149277931958906</v>
      </c>
      <c r="AC54">
        <v>83.617637857005803</v>
      </c>
      <c r="AD54">
        <v>59.2</v>
      </c>
      <c r="AE54">
        <v>75.050289725280905</v>
      </c>
      <c r="AF54">
        <v>77.158539711197704</v>
      </c>
      <c r="AG54">
        <v>76.709093132915299</v>
      </c>
      <c r="AH54">
        <v>116.66475827579799</v>
      </c>
      <c r="AI54">
        <v>83.160591053950199</v>
      </c>
    </row>
    <row r="55" spans="1:35" x14ac:dyDescent="0.25">
      <c r="A55" s="1">
        <v>37787</v>
      </c>
      <c r="B55" s="2">
        <v>89.4</v>
      </c>
      <c r="C55" s="2">
        <v>108.38</v>
      </c>
      <c r="D55" s="2">
        <v>112.6</v>
      </c>
      <c r="E55" s="2">
        <v>116.66</v>
      </c>
      <c r="F55">
        <v>115.9</v>
      </c>
      <c r="G55" s="2">
        <v>89.8</v>
      </c>
      <c r="H55">
        <v>82.2</v>
      </c>
      <c r="I55">
        <v>93.8</v>
      </c>
      <c r="J55">
        <v>74.599999999999994</v>
      </c>
      <c r="K55">
        <v>88.2</v>
      </c>
      <c r="L55">
        <v>121.2</v>
      </c>
      <c r="M55">
        <v>88.7</v>
      </c>
      <c r="N55">
        <v>74.694000000000003</v>
      </c>
      <c r="O55">
        <v>105.07</v>
      </c>
      <c r="P55">
        <v>88.3</v>
      </c>
      <c r="Q55">
        <v>68.400000000000006</v>
      </c>
      <c r="R55">
        <v>95.470328526153395</v>
      </c>
      <c r="S55" s="2">
        <v>89.4</v>
      </c>
      <c r="T55" s="2">
        <v>84.2</v>
      </c>
      <c r="U55">
        <v>80.653440438802804</v>
      </c>
      <c r="V55" s="2">
        <v>81.099999999999994</v>
      </c>
      <c r="W55">
        <v>82.153326677447396</v>
      </c>
      <c r="X55">
        <v>86.154886520405896</v>
      </c>
      <c r="Y55">
        <v>78.848027806140095</v>
      </c>
      <c r="Z55">
        <v>82.8</v>
      </c>
      <c r="AA55">
        <v>79.88</v>
      </c>
      <c r="AB55">
        <v>82.2726765311549</v>
      </c>
      <c r="AC55">
        <v>83.851068337704803</v>
      </c>
      <c r="AD55">
        <v>59.6</v>
      </c>
      <c r="AE55">
        <v>75.002254776602996</v>
      </c>
      <c r="AF55">
        <v>77.389646812071405</v>
      </c>
      <c r="AG55">
        <v>77.104440414538999</v>
      </c>
      <c r="AH55">
        <v>117.560940112151</v>
      </c>
      <c r="AI55">
        <v>82.788560108200002</v>
      </c>
    </row>
    <row r="56" spans="1:35" x14ac:dyDescent="0.25">
      <c r="A56" s="1">
        <v>37817</v>
      </c>
      <c r="B56" s="2">
        <v>91.1</v>
      </c>
      <c r="C56" s="2">
        <v>110.7</v>
      </c>
      <c r="D56" s="2">
        <v>113.8</v>
      </c>
      <c r="E56" s="2">
        <v>117.53</v>
      </c>
      <c r="F56">
        <v>121.3</v>
      </c>
      <c r="G56" s="2">
        <v>92.2</v>
      </c>
      <c r="H56">
        <v>82.6</v>
      </c>
      <c r="I56">
        <v>95.2</v>
      </c>
      <c r="J56">
        <v>74.900000000000006</v>
      </c>
      <c r="K56">
        <v>88.4</v>
      </c>
      <c r="L56">
        <v>121.7</v>
      </c>
      <c r="M56">
        <v>91</v>
      </c>
      <c r="N56">
        <v>80.593000000000004</v>
      </c>
      <c r="O56">
        <v>105.09</v>
      </c>
      <c r="P56">
        <v>89.1</v>
      </c>
      <c r="Q56">
        <v>69.900000000000006</v>
      </c>
      <c r="R56">
        <v>98.326232857560896</v>
      </c>
      <c r="S56" s="2">
        <v>89.4</v>
      </c>
      <c r="T56" s="2">
        <v>84.4</v>
      </c>
      <c r="U56">
        <v>80.804776977524199</v>
      </c>
      <c r="V56" s="2">
        <v>81.2</v>
      </c>
      <c r="W56">
        <v>82.074342148213503</v>
      </c>
      <c r="X56">
        <v>86.004816855021204</v>
      </c>
      <c r="Y56">
        <v>78.944291152400794</v>
      </c>
      <c r="Z56">
        <v>82.4</v>
      </c>
      <c r="AA56">
        <v>80.040000000000006</v>
      </c>
      <c r="AB56">
        <v>82.552652410478004</v>
      </c>
      <c r="AC56">
        <v>83.844441340285897</v>
      </c>
      <c r="AD56">
        <v>59.4</v>
      </c>
      <c r="AE56">
        <v>74.661903687480404</v>
      </c>
      <c r="AF56">
        <v>77.500905937210803</v>
      </c>
      <c r="AG56">
        <v>77.444700238157395</v>
      </c>
      <c r="AH56">
        <v>118.079721230939</v>
      </c>
      <c r="AI56">
        <v>82.6896545819463</v>
      </c>
    </row>
    <row r="57" spans="1:35" x14ac:dyDescent="0.25">
      <c r="A57" s="1">
        <v>37848</v>
      </c>
      <c r="B57" s="2">
        <v>89</v>
      </c>
      <c r="C57" s="2">
        <v>109.63</v>
      </c>
      <c r="D57" s="2">
        <v>112.6</v>
      </c>
      <c r="E57" s="2">
        <v>117.17</v>
      </c>
      <c r="F57">
        <v>114.9</v>
      </c>
      <c r="G57" s="2">
        <v>96.4</v>
      </c>
      <c r="H57">
        <v>83.2</v>
      </c>
      <c r="I57">
        <v>94.5</v>
      </c>
      <c r="J57">
        <v>73.900000000000006</v>
      </c>
      <c r="K57">
        <v>88.2</v>
      </c>
      <c r="L57">
        <v>113.3</v>
      </c>
      <c r="M57">
        <v>90.3</v>
      </c>
      <c r="N57">
        <v>86.593000000000004</v>
      </c>
      <c r="O57">
        <v>104.16</v>
      </c>
      <c r="P57">
        <v>89.2</v>
      </c>
      <c r="Q57">
        <v>68.900000000000006</v>
      </c>
      <c r="R57">
        <v>95.349399116765795</v>
      </c>
      <c r="S57" s="2">
        <v>89.6</v>
      </c>
      <c r="T57" s="2">
        <v>84.5</v>
      </c>
      <c r="U57">
        <v>81.042631911137306</v>
      </c>
      <c r="V57" s="2">
        <v>81.5</v>
      </c>
      <c r="W57">
        <v>82.427148453832899</v>
      </c>
      <c r="X57">
        <v>86.312934136043296</v>
      </c>
      <c r="Y57">
        <v>79.113203990178505</v>
      </c>
      <c r="Z57">
        <v>82.5</v>
      </c>
      <c r="AA57">
        <v>80.25</v>
      </c>
      <c r="AB57">
        <v>82.660462411393297</v>
      </c>
      <c r="AC57">
        <v>84.116135394358494</v>
      </c>
      <c r="AD57">
        <v>58.7</v>
      </c>
      <c r="AE57">
        <v>74.497113482238504</v>
      </c>
      <c r="AF57">
        <v>77.779883321777007</v>
      </c>
      <c r="AG57">
        <v>77.592879474651596</v>
      </c>
      <c r="AH57">
        <v>119.402011910936</v>
      </c>
      <c r="AI57">
        <v>82.907947073704705</v>
      </c>
    </row>
    <row r="58" spans="1:35" x14ac:dyDescent="0.25">
      <c r="A58" s="1">
        <v>37879</v>
      </c>
      <c r="B58" s="2">
        <v>88.9</v>
      </c>
      <c r="C58" s="2">
        <v>109.59</v>
      </c>
      <c r="D58" s="2">
        <v>112.3</v>
      </c>
      <c r="E58" s="2">
        <v>116.36</v>
      </c>
      <c r="F58">
        <v>118.4</v>
      </c>
      <c r="G58" s="2">
        <v>87.5</v>
      </c>
      <c r="H58">
        <v>83.1</v>
      </c>
      <c r="I58">
        <v>95.1</v>
      </c>
      <c r="J58">
        <v>75.099999999999994</v>
      </c>
      <c r="K58">
        <v>89.3</v>
      </c>
      <c r="L58">
        <v>123.7</v>
      </c>
      <c r="M58">
        <v>92.3</v>
      </c>
      <c r="N58">
        <v>82.893000000000001</v>
      </c>
      <c r="O58">
        <v>98.31</v>
      </c>
      <c r="P58">
        <v>89.7</v>
      </c>
      <c r="Q58">
        <v>70</v>
      </c>
      <c r="R58">
        <v>99.672314212307896</v>
      </c>
      <c r="S58" s="2">
        <v>89.6</v>
      </c>
      <c r="T58" s="2">
        <v>84.8</v>
      </c>
      <c r="U58">
        <v>81.279552030383002</v>
      </c>
      <c r="V58" s="2">
        <v>81.599999999999994</v>
      </c>
      <c r="W58">
        <v>82.7352383111905</v>
      </c>
      <c r="X58">
        <v>86.424966847409195</v>
      </c>
      <c r="Y58">
        <v>79.307869793924795</v>
      </c>
      <c r="Z58">
        <v>82.9</v>
      </c>
      <c r="AA58">
        <v>80.489999999999995</v>
      </c>
      <c r="AB58">
        <v>82.771669008017895</v>
      </c>
      <c r="AC58">
        <v>84.295631872841795</v>
      </c>
      <c r="AD58">
        <v>59</v>
      </c>
      <c r="AE58">
        <v>74.172955034870895</v>
      </c>
      <c r="AF58">
        <v>77.711734711734493</v>
      </c>
      <c r="AG58">
        <v>77.691899035989096</v>
      </c>
      <c r="AH58">
        <v>120.30017383742999</v>
      </c>
      <c r="AI58">
        <v>83.400859339720199</v>
      </c>
    </row>
    <row r="59" spans="1:35" x14ac:dyDescent="0.25">
      <c r="A59" s="1">
        <v>37909</v>
      </c>
      <c r="B59" s="2">
        <v>91.1</v>
      </c>
      <c r="C59" s="2">
        <v>111.9</v>
      </c>
      <c r="D59" s="2">
        <v>113.2</v>
      </c>
      <c r="E59" s="2">
        <v>118.95</v>
      </c>
      <c r="F59">
        <v>121.9</v>
      </c>
      <c r="G59" s="2">
        <v>100</v>
      </c>
      <c r="H59">
        <v>82.8</v>
      </c>
      <c r="I59">
        <v>94.6</v>
      </c>
      <c r="J59">
        <v>75.400000000000006</v>
      </c>
      <c r="K59">
        <v>90.5</v>
      </c>
      <c r="L59">
        <v>122.7</v>
      </c>
      <c r="M59">
        <v>92.8</v>
      </c>
      <c r="N59">
        <v>89.793000000000006</v>
      </c>
      <c r="O59">
        <v>103.5</v>
      </c>
      <c r="P59">
        <v>91.7</v>
      </c>
      <c r="Q59">
        <v>71</v>
      </c>
      <c r="R59">
        <v>99.291953176964199</v>
      </c>
      <c r="S59" s="2">
        <v>89.9</v>
      </c>
      <c r="T59" s="2">
        <v>85</v>
      </c>
      <c r="U59">
        <v>81.440287227920294</v>
      </c>
      <c r="V59" s="2">
        <v>81.7</v>
      </c>
      <c r="W59">
        <v>82.973706941932406</v>
      </c>
      <c r="X59">
        <v>86.451533645133296</v>
      </c>
      <c r="Y59">
        <v>79.1635349438411</v>
      </c>
      <c r="Z59">
        <v>82.7</v>
      </c>
      <c r="AA59">
        <v>80.23</v>
      </c>
      <c r="AB59">
        <v>82.843849442724704</v>
      </c>
      <c r="AC59">
        <v>84.343654052113706</v>
      </c>
      <c r="AD59">
        <v>59.5</v>
      </c>
      <c r="AE59">
        <v>74.140573065129601</v>
      </c>
      <c r="AF59">
        <v>78.114081675277006</v>
      </c>
      <c r="AG59">
        <v>77.997476886075702</v>
      </c>
      <c r="AH59">
        <v>120.810434033159</v>
      </c>
      <c r="AI59">
        <v>83.537817435022902</v>
      </c>
    </row>
    <row r="60" spans="1:35" x14ac:dyDescent="0.25">
      <c r="A60" s="1">
        <v>37940</v>
      </c>
      <c r="B60" s="2">
        <v>91.8</v>
      </c>
      <c r="C60" s="2">
        <v>109.51</v>
      </c>
      <c r="D60" s="2">
        <v>114.2</v>
      </c>
      <c r="E60" s="2">
        <v>117.79</v>
      </c>
      <c r="F60">
        <v>120.4</v>
      </c>
      <c r="G60" s="2">
        <v>100</v>
      </c>
      <c r="H60">
        <v>83.5</v>
      </c>
      <c r="I60">
        <v>96.1</v>
      </c>
      <c r="J60">
        <v>75.599999999999994</v>
      </c>
      <c r="K60">
        <v>90.7</v>
      </c>
      <c r="L60">
        <v>119.4</v>
      </c>
      <c r="M60">
        <v>92.5</v>
      </c>
      <c r="N60">
        <v>87.192999999999998</v>
      </c>
      <c r="O60">
        <v>109.3</v>
      </c>
      <c r="P60">
        <v>92.1</v>
      </c>
      <c r="Q60">
        <v>72.3</v>
      </c>
      <c r="R60">
        <v>96.2407247473366</v>
      </c>
      <c r="S60" s="2">
        <v>89.7</v>
      </c>
      <c r="T60" s="2">
        <v>85.3</v>
      </c>
      <c r="U60">
        <v>81.794083461245805</v>
      </c>
      <c r="V60" s="2">
        <v>81.900000000000006</v>
      </c>
      <c r="W60">
        <v>82.9644763433093</v>
      </c>
      <c r="X60">
        <v>86.644303795933297</v>
      </c>
      <c r="Y60">
        <v>79.480729277116097</v>
      </c>
      <c r="Z60">
        <v>82.6</v>
      </c>
      <c r="AA60">
        <v>80.37</v>
      </c>
      <c r="AB60">
        <v>82.932782576555994</v>
      </c>
      <c r="AC60">
        <v>84.693247093627406</v>
      </c>
      <c r="AD60">
        <v>59.8</v>
      </c>
      <c r="AE60">
        <v>74.427450747191699</v>
      </c>
      <c r="AF60">
        <v>78.092634864324694</v>
      </c>
      <c r="AG60">
        <v>78.188369102725602</v>
      </c>
      <c r="AH60">
        <v>121.250533605417</v>
      </c>
      <c r="AI60">
        <v>83.648815659965706</v>
      </c>
    </row>
    <row r="61" spans="1:35" x14ac:dyDescent="0.25">
      <c r="A61" s="1">
        <v>37970</v>
      </c>
      <c r="B61" s="2">
        <v>91.9</v>
      </c>
      <c r="C61" s="2">
        <v>110.32</v>
      </c>
      <c r="D61" s="2">
        <v>114.5</v>
      </c>
      <c r="E61" s="2">
        <v>117.25</v>
      </c>
      <c r="F61">
        <v>119.9</v>
      </c>
      <c r="G61" s="2">
        <v>94.8</v>
      </c>
      <c r="H61">
        <v>85.2</v>
      </c>
      <c r="I61">
        <v>95.7</v>
      </c>
      <c r="J61">
        <v>79.2</v>
      </c>
      <c r="K61">
        <v>88.4</v>
      </c>
      <c r="L61">
        <v>123.7</v>
      </c>
      <c r="M61">
        <v>94.3</v>
      </c>
      <c r="N61">
        <v>89.192999999999998</v>
      </c>
      <c r="O61">
        <v>104.77</v>
      </c>
      <c r="P61">
        <v>90.8</v>
      </c>
      <c r="Q61">
        <v>75.3</v>
      </c>
      <c r="R61">
        <v>99.399193860374695</v>
      </c>
      <c r="S61" s="2">
        <v>89.7</v>
      </c>
      <c r="T61" s="2">
        <v>85.4</v>
      </c>
      <c r="U61">
        <v>81.979288539882106</v>
      </c>
      <c r="V61" s="2">
        <v>82</v>
      </c>
      <c r="W61">
        <v>83.122543283681296</v>
      </c>
      <c r="X61">
        <v>86.919300244858505</v>
      </c>
      <c r="Y61">
        <v>79.498556923660701</v>
      </c>
      <c r="Z61">
        <v>82.7</v>
      </c>
      <c r="AA61">
        <v>80.319999999999993</v>
      </c>
      <c r="AB61">
        <v>82.942825170471494</v>
      </c>
      <c r="AC61">
        <v>84.804324736510594</v>
      </c>
      <c r="AD61">
        <v>59.9</v>
      </c>
      <c r="AE61">
        <v>74.401412632875903</v>
      </c>
      <c r="AF61">
        <v>78.690580993028803</v>
      </c>
      <c r="AG61">
        <v>78.466530109759901</v>
      </c>
      <c r="AH61">
        <v>121.355273706834</v>
      </c>
      <c r="AI61">
        <v>83.020999881778494</v>
      </c>
    </row>
    <row r="62" spans="1:35" x14ac:dyDescent="0.25">
      <c r="A62" s="1">
        <v>38001</v>
      </c>
      <c r="B62" s="2">
        <v>91.9</v>
      </c>
      <c r="C62" s="2">
        <v>110.94</v>
      </c>
      <c r="D62" s="2">
        <v>114.3</v>
      </c>
      <c r="E62" s="2">
        <v>117.22</v>
      </c>
      <c r="F62">
        <v>117.9</v>
      </c>
      <c r="G62" s="2">
        <v>90.7</v>
      </c>
      <c r="H62">
        <v>85.9</v>
      </c>
      <c r="I62">
        <v>97.2</v>
      </c>
      <c r="J62">
        <v>74.900000000000006</v>
      </c>
      <c r="K62">
        <v>91.9</v>
      </c>
      <c r="L62">
        <v>117.2</v>
      </c>
      <c r="M62">
        <v>94.1</v>
      </c>
      <c r="N62">
        <v>87.093000000000004</v>
      </c>
      <c r="O62">
        <v>104.52</v>
      </c>
      <c r="P62">
        <v>91.9</v>
      </c>
      <c r="Q62">
        <v>67.599999999999994</v>
      </c>
      <c r="R62">
        <v>99.647864053988599</v>
      </c>
      <c r="S62" s="2">
        <v>90.3</v>
      </c>
      <c r="T62" s="2">
        <v>85.5</v>
      </c>
      <c r="U62">
        <v>82.022898386862906</v>
      </c>
      <c r="V62" s="2">
        <v>82</v>
      </c>
      <c r="W62">
        <v>83.376572237915894</v>
      </c>
      <c r="X62">
        <v>87.076403883104206</v>
      </c>
      <c r="Y62">
        <v>79.617684868978898</v>
      </c>
      <c r="Z62">
        <v>82.5</v>
      </c>
      <c r="AA62">
        <v>80.56</v>
      </c>
      <c r="AB62">
        <v>82.937180731156403</v>
      </c>
      <c r="AC62">
        <v>84.887106925461694</v>
      </c>
      <c r="AD62">
        <v>60.7</v>
      </c>
      <c r="AE62">
        <v>74.358622594706901</v>
      </c>
      <c r="AF62">
        <v>78.945156511013295</v>
      </c>
      <c r="AG62">
        <v>78.818469640774794</v>
      </c>
      <c r="AH62">
        <v>124.59393817482</v>
      </c>
      <c r="AI62">
        <v>83.502351218577004</v>
      </c>
    </row>
    <row r="63" spans="1:35" x14ac:dyDescent="0.25">
      <c r="A63" s="1">
        <v>38032</v>
      </c>
      <c r="B63" s="2">
        <v>91.7</v>
      </c>
      <c r="C63" s="2">
        <v>112.55</v>
      </c>
      <c r="D63" s="2">
        <v>114.1</v>
      </c>
      <c r="E63" s="2">
        <v>117.94</v>
      </c>
      <c r="F63">
        <v>113.9</v>
      </c>
      <c r="G63" s="2">
        <v>91.8</v>
      </c>
      <c r="H63">
        <v>86.4</v>
      </c>
      <c r="I63">
        <v>98.4</v>
      </c>
      <c r="J63">
        <v>77.900000000000006</v>
      </c>
      <c r="K63">
        <v>90.6</v>
      </c>
      <c r="L63">
        <v>120.6</v>
      </c>
      <c r="M63">
        <v>96.6</v>
      </c>
      <c r="N63">
        <v>93.091999999999999</v>
      </c>
      <c r="O63">
        <v>103.2</v>
      </c>
      <c r="P63">
        <v>91.8</v>
      </c>
      <c r="Q63">
        <v>72.8</v>
      </c>
      <c r="R63">
        <v>99.436089962928904</v>
      </c>
      <c r="S63" s="2">
        <v>90.3</v>
      </c>
      <c r="T63" s="2">
        <v>85.8</v>
      </c>
      <c r="U63">
        <v>82.198131762299496</v>
      </c>
      <c r="V63" s="2">
        <v>82.2</v>
      </c>
      <c r="W63">
        <v>83.468169935021095</v>
      </c>
      <c r="X63">
        <v>87.3132045187415</v>
      </c>
      <c r="Y63">
        <v>79.818030987935799</v>
      </c>
      <c r="Z63">
        <v>83</v>
      </c>
      <c r="AA63">
        <v>80.86</v>
      </c>
      <c r="AB63">
        <v>82.973112243586797</v>
      </c>
      <c r="AC63">
        <v>85.424629846098895</v>
      </c>
      <c r="AD63">
        <v>61.1</v>
      </c>
      <c r="AE63">
        <v>74.297581157660304</v>
      </c>
      <c r="AF63">
        <v>78.9503029902625</v>
      </c>
      <c r="AG63">
        <v>78.919362259854395</v>
      </c>
      <c r="AH63">
        <v>124.828862313367</v>
      </c>
      <c r="AI63">
        <v>83.859610922096095</v>
      </c>
    </row>
    <row r="64" spans="1:35" x14ac:dyDescent="0.25">
      <c r="A64" s="1">
        <v>38061</v>
      </c>
      <c r="B64" s="2">
        <v>91.7</v>
      </c>
      <c r="C64" s="2">
        <v>111.98</v>
      </c>
      <c r="D64" s="2">
        <v>112.5</v>
      </c>
      <c r="E64" s="2">
        <v>119.39</v>
      </c>
      <c r="F64">
        <v>120.3</v>
      </c>
      <c r="G64" s="2">
        <v>94.3</v>
      </c>
      <c r="H64">
        <v>86.4</v>
      </c>
      <c r="I64">
        <v>97.7</v>
      </c>
      <c r="J64">
        <v>78.400000000000006</v>
      </c>
      <c r="K64">
        <v>91.9</v>
      </c>
      <c r="L64">
        <v>123.8</v>
      </c>
      <c r="M64">
        <v>96.2</v>
      </c>
      <c r="N64">
        <v>89.192999999999998</v>
      </c>
      <c r="O64">
        <v>105.82</v>
      </c>
      <c r="P64">
        <v>93.1</v>
      </c>
      <c r="Q64">
        <v>71</v>
      </c>
      <c r="R64">
        <v>102.137492116866</v>
      </c>
      <c r="S64" s="2">
        <v>90.5</v>
      </c>
      <c r="T64" s="2">
        <v>85.9</v>
      </c>
      <c r="U64">
        <v>82.385437022662899</v>
      </c>
      <c r="V64" s="2">
        <v>82.5</v>
      </c>
      <c r="W64">
        <v>83.423047352992</v>
      </c>
      <c r="X64">
        <v>87.485302929743</v>
      </c>
      <c r="Y64">
        <v>79.9723851190966</v>
      </c>
      <c r="Z64">
        <v>82.7</v>
      </c>
      <c r="AA64">
        <v>80.98</v>
      </c>
      <c r="AB64">
        <v>83.090308941533294</v>
      </c>
      <c r="AC64">
        <v>85.827073693747806</v>
      </c>
      <c r="AD64">
        <v>61.7</v>
      </c>
      <c r="AE64">
        <v>74.5612107627081</v>
      </c>
      <c r="AF64">
        <v>79.063473602916602</v>
      </c>
      <c r="AG64">
        <v>79.072896693489596</v>
      </c>
      <c r="AH64">
        <v>125.380222480884</v>
      </c>
      <c r="AI64">
        <v>83.828288273545894</v>
      </c>
    </row>
    <row r="65" spans="1:35" x14ac:dyDescent="0.25">
      <c r="A65" s="1">
        <v>38092</v>
      </c>
      <c r="B65" s="2">
        <v>92.5</v>
      </c>
      <c r="C65" s="2">
        <v>111.81</v>
      </c>
      <c r="D65" s="2">
        <v>113.5</v>
      </c>
      <c r="E65" s="2">
        <v>118.93</v>
      </c>
      <c r="F65">
        <v>120.8</v>
      </c>
      <c r="G65" s="2">
        <v>95.7</v>
      </c>
      <c r="H65">
        <v>87.7</v>
      </c>
      <c r="I65">
        <v>97.6</v>
      </c>
      <c r="J65">
        <v>80.400000000000006</v>
      </c>
      <c r="K65">
        <v>92.7</v>
      </c>
      <c r="L65">
        <v>124.3</v>
      </c>
      <c r="M65">
        <v>97.6</v>
      </c>
      <c r="N65">
        <v>89.492999999999995</v>
      </c>
      <c r="O65">
        <v>110.94</v>
      </c>
      <c r="P65">
        <v>93.8</v>
      </c>
      <c r="Q65">
        <v>70.400000000000006</v>
      </c>
      <c r="R65">
        <v>102.17720185658899</v>
      </c>
      <c r="S65" s="2">
        <v>90.8</v>
      </c>
      <c r="T65" s="2">
        <v>85.9</v>
      </c>
      <c r="U65">
        <v>82.7060969797203</v>
      </c>
      <c r="V65" s="2">
        <v>82.7</v>
      </c>
      <c r="W65">
        <v>83.800919310401994</v>
      </c>
      <c r="X65">
        <v>87.510894603170797</v>
      </c>
      <c r="Y65">
        <v>79.954344466692007</v>
      </c>
      <c r="Z65">
        <v>82.7</v>
      </c>
      <c r="AA65">
        <v>81.41</v>
      </c>
      <c r="AB65">
        <v>83.216729339383804</v>
      </c>
      <c r="AC65">
        <v>85.749582139802897</v>
      </c>
      <c r="AD65">
        <v>62.1</v>
      </c>
      <c r="AE65">
        <v>74.743729891744195</v>
      </c>
      <c r="AF65">
        <v>79.726933730990595</v>
      </c>
      <c r="AG65">
        <v>79.271015282540901</v>
      </c>
      <c r="AH65">
        <v>125.749656868182</v>
      </c>
      <c r="AI65">
        <v>83.750923154484795</v>
      </c>
    </row>
    <row r="66" spans="1:35" x14ac:dyDescent="0.25">
      <c r="A66" s="1">
        <v>38122</v>
      </c>
      <c r="B66" s="2">
        <v>93.5</v>
      </c>
      <c r="C66" s="2">
        <v>110.84</v>
      </c>
      <c r="D66" s="2">
        <v>114.2</v>
      </c>
      <c r="E66" s="2">
        <v>119.41</v>
      </c>
      <c r="F66">
        <v>117.6</v>
      </c>
      <c r="G66" s="2">
        <v>90.8</v>
      </c>
      <c r="H66">
        <v>87.8</v>
      </c>
      <c r="I66">
        <v>98.9</v>
      </c>
      <c r="J66">
        <v>78.900000000000006</v>
      </c>
      <c r="K66">
        <v>92.8</v>
      </c>
      <c r="L66">
        <v>125.9</v>
      </c>
      <c r="M66">
        <v>95.3</v>
      </c>
      <c r="N66">
        <v>82.893000000000001</v>
      </c>
      <c r="O66">
        <v>101.72</v>
      </c>
      <c r="P66">
        <v>91.4</v>
      </c>
      <c r="Q66">
        <v>71.5</v>
      </c>
      <c r="R66">
        <v>94.558923530327107</v>
      </c>
      <c r="S66" s="2">
        <v>91</v>
      </c>
      <c r="T66" s="2">
        <v>86.2</v>
      </c>
      <c r="U66">
        <v>83.178376346364004</v>
      </c>
      <c r="V66" s="2">
        <v>82.9</v>
      </c>
      <c r="W66">
        <v>84.070380907583498</v>
      </c>
      <c r="X66">
        <v>87.741476633405</v>
      </c>
      <c r="Y66">
        <v>80.377967850611896</v>
      </c>
      <c r="Z66">
        <v>82.8</v>
      </c>
      <c r="AA66">
        <v>81.73</v>
      </c>
      <c r="AB66">
        <v>83.427971616357794</v>
      </c>
      <c r="AC66">
        <v>86.1001355167339</v>
      </c>
      <c r="AD66">
        <v>62.8</v>
      </c>
      <c r="AE66">
        <v>75.742248050024301</v>
      </c>
      <c r="AF66">
        <v>79.547944864400804</v>
      </c>
      <c r="AG66">
        <v>79.6358114516607</v>
      </c>
      <c r="AH66">
        <v>126.527900718979</v>
      </c>
      <c r="AI66">
        <v>84.386134527094598</v>
      </c>
    </row>
    <row r="67" spans="1:35" x14ac:dyDescent="0.25">
      <c r="A67" s="1">
        <v>38153</v>
      </c>
      <c r="B67" s="2">
        <v>92.9</v>
      </c>
      <c r="C67" s="2">
        <v>112.4</v>
      </c>
      <c r="D67" s="2">
        <v>113.5</v>
      </c>
      <c r="E67" s="2">
        <v>120.05</v>
      </c>
      <c r="F67">
        <v>117.3</v>
      </c>
      <c r="G67" s="2">
        <v>93.1</v>
      </c>
      <c r="H67">
        <v>88.8</v>
      </c>
      <c r="I67">
        <v>100.3</v>
      </c>
      <c r="J67">
        <v>80.7</v>
      </c>
      <c r="K67">
        <v>94.4</v>
      </c>
      <c r="L67">
        <v>122.1</v>
      </c>
      <c r="M67">
        <v>94.4</v>
      </c>
      <c r="N67">
        <v>87.593000000000004</v>
      </c>
      <c r="O67">
        <v>103.81</v>
      </c>
      <c r="P67">
        <v>92.5</v>
      </c>
      <c r="Q67">
        <v>70.599999999999994</v>
      </c>
      <c r="R67">
        <v>99.590595099653697</v>
      </c>
      <c r="S67" s="2">
        <v>91</v>
      </c>
      <c r="T67" s="2">
        <v>86.3</v>
      </c>
      <c r="U67">
        <v>83.410792388858098</v>
      </c>
      <c r="V67" s="2">
        <v>83.1</v>
      </c>
      <c r="W67">
        <v>84.330442609957402</v>
      </c>
      <c r="X67">
        <v>88.114454823364696</v>
      </c>
      <c r="Y67">
        <v>80.527697701715894</v>
      </c>
      <c r="Z67">
        <v>82.7</v>
      </c>
      <c r="AA67">
        <v>81.69</v>
      </c>
      <c r="AB67">
        <v>83.392764875888304</v>
      </c>
      <c r="AC67">
        <v>86.235720136371</v>
      </c>
      <c r="AD67">
        <v>63.2</v>
      </c>
      <c r="AE67">
        <v>75.828871420623997</v>
      </c>
      <c r="AF67">
        <v>79.886371716128394</v>
      </c>
      <c r="AG67">
        <v>80.068281137274994</v>
      </c>
      <c r="AH67">
        <v>127.07995600304901</v>
      </c>
      <c r="AI67">
        <v>85.043175431530798</v>
      </c>
    </row>
    <row r="68" spans="1:35" x14ac:dyDescent="0.25">
      <c r="A68" s="1">
        <v>38183</v>
      </c>
      <c r="B68" s="2">
        <v>93.7</v>
      </c>
      <c r="C68" s="2">
        <v>112.85</v>
      </c>
      <c r="D68" s="2">
        <v>113.3</v>
      </c>
      <c r="E68" s="2">
        <v>120</v>
      </c>
      <c r="F68">
        <v>117.6</v>
      </c>
      <c r="G68" s="2">
        <v>103.6</v>
      </c>
      <c r="H68">
        <v>89.2</v>
      </c>
      <c r="I68">
        <v>97.7</v>
      </c>
      <c r="J68">
        <v>82.8</v>
      </c>
      <c r="K68">
        <v>94.4</v>
      </c>
      <c r="L68">
        <v>124.7</v>
      </c>
      <c r="M68">
        <v>95.5</v>
      </c>
      <c r="N68">
        <v>88.593000000000004</v>
      </c>
      <c r="O68">
        <v>101.91</v>
      </c>
      <c r="P68">
        <v>93</v>
      </c>
      <c r="Q68">
        <v>70.2</v>
      </c>
      <c r="R68">
        <v>98.4370517971293</v>
      </c>
      <c r="S68" s="2">
        <v>91.1</v>
      </c>
      <c r="T68" s="2">
        <v>86.4</v>
      </c>
      <c r="U68">
        <v>83.5396122178566</v>
      </c>
      <c r="V68" s="2">
        <v>83.1</v>
      </c>
      <c r="W68">
        <v>84.371891098664506</v>
      </c>
      <c r="X68">
        <v>88.269345808123106</v>
      </c>
      <c r="Y68">
        <v>80.664221616708303</v>
      </c>
      <c r="Z68">
        <v>82.6</v>
      </c>
      <c r="AA68">
        <v>81.97</v>
      </c>
      <c r="AB68">
        <v>83.483019596825002</v>
      </c>
      <c r="AC68">
        <v>86.187058824693494</v>
      </c>
      <c r="AD68">
        <v>63.3</v>
      </c>
      <c r="AE68">
        <v>76.066745118644505</v>
      </c>
      <c r="AF68">
        <v>79.983197428460997</v>
      </c>
      <c r="AG68">
        <v>80.315522769086598</v>
      </c>
      <c r="AH68">
        <v>128.018227938244</v>
      </c>
      <c r="AI68">
        <v>85.435984941308703</v>
      </c>
    </row>
    <row r="69" spans="1:35" x14ac:dyDescent="0.25">
      <c r="A69" s="1">
        <v>38214</v>
      </c>
      <c r="B69" s="2">
        <v>92.9</v>
      </c>
      <c r="C69" s="2">
        <v>108.88</v>
      </c>
      <c r="D69" s="2">
        <v>112</v>
      </c>
      <c r="E69" s="2">
        <v>118.25</v>
      </c>
      <c r="F69">
        <v>113</v>
      </c>
      <c r="G69" s="2">
        <v>83</v>
      </c>
      <c r="H69">
        <v>90.1</v>
      </c>
      <c r="I69">
        <v>101.3</v>
      </c>
      <c r="J69">
        <v>82</v>
      </c>
      <c r="K69">
        <v>90.5</v>
      </c>
      <c r="L69">
        <v>115.2</v>
      </c>
      <c r="M69">
        <v>93.9</v>
      </c>
      <c r="N69">
        <v>89.992999999999995</v>
      </c>
      <c r="O69">
        <v>102.86</v>
      </c>
      <c r="P69">
        <v>93.9</v>
      </c>
      <c r="Q69">
        <v>71.3</v>
      </c>
      <c r="R69">
        <v>95.033149568268598</v>
      </c>
      <c r="S69" s="2">
        <v>91.4</v>
      </c>
      <c r="T69" s="2">
        <v>86.5</v>
      </c>
      <c r="U69">
        <v>83.788993001597902</v>
      </c>
      <c r="V69" s="2">
        <v>83.3</v>
      </c>
      <c r="W69">
        <v>84.382345457744705</v>
      </c>
      <c r="X69">
        <v>88.5642335288412</v>
      </c>
      <c r="Y69">
        <v>80.908818638559694</v>
      </c>
      <c r="Z69">
        <v>82.9</v>
      </c>
      <c r="AA69">
        <v>82.07</v>
      </c>
      <c r="AB69">
        <v>83.588225807738496</v>
      </c>
      <c r="AC69">
        <v>86.399126839834494</v>
      </c>
      <c r="AD69">
        <v>63.3</v>
      </c>
      <c r="AE69">
        <v>76.113883647495001</v>
      </c>
      <c r="AF69">
        <v>79.742431117969502</v>
      </c>
      <c r="AG69">
        <v>80.370625658023599</v>
      </c>
      <c r="AH69">
        <v>128.04641836283599</v>
      </c>
      <c r="AI69">
        <v>85.540195115567798</v>
      </c>
    </row>
    <row r="70" spans="1:35" x14ac:dyDescent="0.25">
      <c r="A70" s="1">
        <v>38245</v>
      </c>
      <c r="B70" s="2">
        <v>92.9</v>
      </c>
      <c r="C70" s="2">
        <v>112.42</v>
      </c>
      <c r="D70" s="2">
        <v>113</v>
      </c>
      <c r="E70" s="2">
        <v>120.36</v>
      </c>
      <c r="F70">
        <v>111</v>
      </c>
      <c r="G70" s="2">
        <v>92.9</v>
      </c>
      <c r="H70">
        <v>90.8</v>
      </c>
      <c r="I70">
        <v>100.9</v>
      </c>
      <c r="J70">
        <v>83</v>
      </c>
      <c r="K70">
        <v>93.6</v>
      </c>
      <c r="L70">
        <v>123.6</v>
      </c>
      <c r="M70">
        <v>96.1</v>
      </c>
      <c r="N70">
        <v>92.691999999999993</v>
      </c>
      <c r="O70">
        <v>102.86</v>
      </c>
      <c r="P70">
        <v>94</v>
      </c>
      <c r="Q70">
        <v>71.900000000000006</v>
      </c>
      <c r="R70">
        <v>100.497994596788</v>
      </c>
      <c r="S70" s="2">
        <v>91.4</v>
      </c>
      <c r="T70" s="2">
        <v>86.6</v>
      </c>
      <c r="U70">
        <v>83.947718324106205</v>
      </c>
      <c r="V70" s="2">
        <v>83.3</v>
      </c>
      <c r="W70">
        <v>84.4175753573858</v>
      </c>
      <c r="X70">
        <v>88.567991923989197</v>
      </c>
      <c r="Y70">
        <v>80.893936925034794</v>
      </c>
      <c r="Z70">
        <v>83.2</v>
      </c>
      <c r="AA70">
        <v>82.12</v>
      </c>
      <c r="AB70">
        <v>83.674044430261404</v>
      </c>
      <c r="AC70">
        <v>86.666769633687096</v>
      </c>
      <c r="AD70">
        <v>63.6</v>
      </c>
      <c r="AE70">
        <v>76.544256695310295</v>
      </c>
      <c r="AF70">
        <v>80.187681825090394</v>
      </c>
      <c r="AG70">
        <v>80.213088105522303</v>
      </c>
      <c r="AH70">
        <v>128.282911319688</v>
      </c>
      <c r="AI70">
        <v>85.355851969326295</v>
      </c>
    </row>
    <row r="71" spans="1:35" x14ac:dyDescent="0.25">
      <c r="A71" s="1">
        <v>38275</v>
      </c>
      <c r="B71" s="2">
        <v>93.6</v>
      </c>
      <c r="C71" s="2">
        <v>112.87</v>
      </c>
      <c r="D71" s="2">
        <v>113.6</v>
      </c>
      <c r="E71" s="2">
        <v>119.35</v>
      </c>
      <c r="F71">
        <v>112.6</v>
      </c>
      <c r="G71" s="2">
        <v>93.7</v>
      </c>
      <c r="H71">
        <v>90.8</v>
      </c>
      <c r="I71">
        <v>101.4</v>
      </c>
      <c r="J71">
        <v>85</v>
      </c>
      <c r="K71">
        <v>94</v>
      </c>
      <c r="L71">
        <v>115.6</v>
      </c>
      <c r="M71">
        <v>95.5</v>
      </c>
      <c r="N71">
        <v>97.691999999999993</v>
      </c>
      <c r="O71">
        <v>102.25</v>
      </c>
      <c r="P71">
        <v>93.6</v>
      </c>
      <c r="Q71">
        <v>72.7</v>
      </c>
      <c r="R71">
        <v>98.597844093088696</v>
      </c>
      <c r="S71" s="2">
        <v>91.6</v>
      </c>
      <c r="T71" s="2">
        <v>86.8</v>
      </c>
      <c r="U71">
        <v>84.303861276221596</v>
      </c>
      <c r="V71" s="2">
        <v>83.3</v>
      </c>
      <c r="W71">
        <v>84.7595872288327</v>
      </c>
      <c r="X71">
        <v>88.8495305875837</v>
      </c>
      <c r="Y71">
        <v>81.262970657157496</v>
      </c>
      <c r="Z71">
        <v>83.4</v>
      </c>
      <c r="AA71">
        <v>82.52</v>
      </c>
      <c r="AB71">
        <v>83.991335771863604</v>
      </c>
      <c r="AC71">
        <v>87.062137936726501</v>
      </c>
      <c r="AD71">
        <v>63.8</v>
      </c>
      <c r="AE71">
        <v>76.478770930651095</v>
      </c>
      <c r="AF71">
        <v>80.150447322730997</v>
      </c>
      <c r="AG71">
        <v>80.517041159925796</v>
      </c>
      <c r="AH71">
        <v>128.58402494666601</v>
      </c>
      <c r="AI71">
        <v>85.613800087847494</v>
      </c>
    </row>
    <row r="72" spans="1:35" x14ac:dyDescent="0.25">
      <c r="A72" s="1">
        <v>38306</v>
      </c>
      <c r="B72" s="2">
        <v>92.4</v>
      </c>
      <c r="C72" s="2">
        <v>111.35</v>
      </c>
      <c r="D72" s="2">
        <v>111.8</v>
      </c>
      <c r="E72" s="2">
        <v>120.22</v>
      </c>
      <c r="F72">
        <v>114.9</v>
      </c>
      <c r="G72" s="2">
        <v>92.7</v>
      </c>
      <c r="H72">
        <v>91.4</v>
      </c>
      <c r="I72">
        <v>101</v>
      </c>
      <c r="J72">
        <v>84.1</v>
      </c>
      <c r="K72">
        <v>92.9</v>
      </c>
      <c r="L72">
        <v>121.2</v>
      </c>
      <c r="M72">
        <v>96</v>
      </c>
      <c r="N72">
        <v>92.292000000000002</v>
      </c>
      <c r="O72">
        <v>97.45</v>
      </c>
      <c r="P72">
        <v>93.3</v>
      </c>
      <c r="Q72">
        <v>70.5</v>
      </c>
      <c r="R72">
        <v>101.552980937139</v>
      </c>
      <c r="S72" s="2">
        <v>91.4</v>
      </c>
      <c r="T72" s="2">
        <v>87</v>
      </c>
      <c r="U72">
        <v>84.612203628182897</v>
      </c>
      <c r="V72" s="2">
        <v>83.3</v>
      </c>
      <c r="W72">
        <v>85.036568744026994</v>
      </c>
      <c r="X72">
        <v>89.092379437514097</v>
      </c>
      <c r="Y72">
        <v>81.483048580340494</v>
      </c>
      <c r="Z72">
        <v>83.1</v>
      </c>
      <c r="AA72">
        <v>82.42</v>
      </c>
      <c r="AB72">
        <v>84.020339821496506</v>
      </c>
      <c r="AC72">
        <v>87.326099744418201</v>
      </c>
      <c r="AD72">
        <v>64.099999999999994</v>
      </c>
      <c r="AE72">
        <v>76.587062707437596</v>
      </c>
      <c r="AF72">
        <v>79.527346471461001</v>
      </c>
      <c r="AG72">
        <v>80.981299997464504</v>
      </c>
      <c r="AH72">
        <v>128.60681116545501</v>
      </c>
      <c r="AI72">
        <v>86.072073162190406</v>
      </c>
    </row>
    <row r="73" spans="1:35" x14ac:dyDescent="0.25">
      <c r="A73" s="1">
        <v>38336</v>
      </c>
      <c r="B73" s="2">
        <v>92.4</v>
      </c>
      <c r="C73" s="2">
        <v>111.28</v>
      </c>
      <c r="D73" s="2">
        <v>111.5</v>
      </c>
      <c r="E73" s="2">
        <v>117.84</v>
      </c>
      <c r="F73">
        <v>115.7</v>
      </c>
      <c r="G73" s="2">
        <v>95.9</v>
      </c>
      <c r="H73">
        <v>90.8</v>
      </c>
      <c r="I73">
        <v>103.9</v>
      </c>
      <c r="J73">
        <v>86.5</v>
      </c>
      <c r="K73">
        <v>92.1</v>
      </c>
      <c r="L73">
        <v>119.8</v>
      </c>
      <c r="M73">
        <v>96.2</v>
      </c>
      <c r="N73">
        <v>95.591999999999999</v>
      </c>
      <c r="O73">
        <v>102.56</v>
      </c>
      <c r="P73">
        <v>92.5</v>
      </c>
      <c r="Q73">
        <v>80.099999999999994</v>
      </c>
      <c r="R73">
        <v>102.145994539588</v>
      </c>
      <c r="S73" s="2">
        <v>91.7</v>
      </c>
      <c r="T73" s="2">
        <v>87.1</v>
      </c>
      <c r="U73">
        <v>84.608577015658895</v>
      </c>
      <c r="V73" s="2">
        <v>83.5</v>
      </c>
      <c r="W73">
        <v>85.201541875209003</v>
      </c>
      <c r="X73">
        <v>89.135752794066903</v>
      </c>
      <c r="Y73">
        <v>81.782570199704693</v>
      </c>
      <c r="Z73">
        <v>83.1</v>
      </c>
      <c r="AA73">
        <v>82.15</v>
      </c>
      <c r="AB73">
        <v>83.847985625455905</v>
      </c>
      <c r="AC73">
        <v>87.469104612907003</v>
      </c>
      <c r="AD73">
        <v>64.3</v>
      </c>
      <c r="AE73">
        <v>76.5558812238569</v>
      </c>
      <c r="AF73">
        <v>80.198044056254602</v>
      </c>
      <c r="AG73">
        <v>80.925710224959303</v>
      </c>
      <c r="AH73">
        <v>128.488388422371</v>
      </c>
      <c r="AI73">
        <v>86.518352182833098</v>
      </c>
    </row>
    <row r="74" spans="1:35" x14ac:dyDescent="0.25">
      <c r="A74" s="1">
        <v>38367</v>
      </c>
      <c r="B74" s="2">
        <v>94.4</v>
      </c>
      <c r="C74" s="2">
        <v>113.43</v>
      </c>
      <c r="D74" s="2">
        <v>111.4</v>
      </c>
      <c r="E74" s="2">
        <v>118.22</v>
      </c>
      <c r="F74">
        <v>109.6</v>
      </c>
      <c r="G74" s="2">
        <v>93.6</v>
      </c>
      <c r="H74">
        <v>89.7</v>
      </c>
      <c r="I74">
        <v>102</v>
      </c>
      <c r="J74">
        <v>86.7</v>
      </c>
      <c r="K74">
        <v>94.9</v>
      </c>
      <c r="L74">
        <v>121.1</v>
      </c>
      <c r="M74">
        <v>96.5</v>
      </c>
      <c r="N74">
        <v>97.891999999999996</v>
      </c>
      <c r="O74">
        <v>98.05</v>
      </c>
      <c r="P74">
        <v>93.9</v>
      </c>
      <c r="Q74">
        <v>67.599999999999994</v>
      </c>
      <c r="R74">
        <v>98.673107244735704</v>
      </c>
      <c r="S74" s="2">
        <v>91.6</v>
      </c>
      <c r="T74" s="2">
        <v>86.8</v>
      </c>
      <c r="U74">
        <v>84.589135886480705</v>
      </c>
      <c r="V74" s="2">
        <v>83.5</v>
      </c>
      <c r="W74">
        <v>85.187667633579906</v>
      </c>
      <c r="X74">
        <v>89.125427330724804</v>
      </c>
      <c r="Y74">
        <v>81.978386375159801</v>
      </c>
      <c r="Z74">
        <v>82.6</v>
      </c>
      <c r="AA74">
        <v>82.38</v>
      </c>
      <c r="AB74">
        <v>84.226232485996803</v>
      </c>
      <c r="AC74">
        <v>88.266889222864506</v>
      </c>
      <c r="AD74">
        <v>64.7</v>
      </c>
      <c r="AE74">
        <v>76.474754424114707</v>
      </c>
      <c r="AF74">
        <v>80.489398331964495</v>
      </c>
      <c r="AG74">
        <v>80.617434224938705</v>
      </c>
      <c r="AH74">
        <v>128.54802471649299</v>
      </c>
      <c r="AI74">
        <v>86.363466190636004</v>
      </c>
    </row>
    <row r="75" spans="1:35" x14ac:dyDescent="0.25">
      <c r="A75" s="1">
        <v>38398</v>
      </c>
      <c r="B75" s="2">
        <v>92.9</v>
      </c>
      <c r="C75" s="2">
        <v>111.82</v>
      </c>
      <c r="D75" s="2">
        <v>111.6</v>
      </c>
      <c r="E75" s="2">
        <v>118.89</v>
      </c>
      <c r="F75">
        <v>107.7</v>
      </c>
      <c r="G75" s="2">
        <v>96.5</v>
      </c>
      <c r="H75">
        <v>90.1</v>
      </c>
      <c r="I75">
        <v>99.8</v>
      </c>
      <c r="J75">
        <v>82.3</v>
      </c>
      <c r="K75">
        <v>93.5</v>
      </c>
      <c r="L75">
        <v>121.2</v>
      </c>
      <c r="M75">
        <v>97</v>
      </c>
      <c r="N75">
        <v>93.891999999999996</v>
      </c>
      <c r="O75">
        <v>94.67</v>
      </c>
      <c r="P75">
        <v>93.6</v>
      </c>
      <c r="Q75">
        <v>68.400000000000006</v>
      </c>
      <c r="R75">
        <v>102.6419807477</v>
      </c>
      <c r="S75" s="2">
        <v>91.7</v>
      </c>
      <c r="T75" s="2">
        <v>87.2</v>
      </c>
      <c r="U75">
        <v>84.972195080090103</v>
      </c>
      <c r="V75" s="2">
        <v>83.8</v>
      </c>
      <c r="W75">
        <v>85.319508440230194</v>
      </c>
      <c r="X75">
        <v>89.313845573124397</v>
      </c>
      <c r="Y75">
        <v>82.154697139569194</v>
      </c>
      <c r="Z75">
        <v>83.2</v>
      </c>
      <c r="AA75">
        <v>82.93</v>
      </c>
      <c r="AB75">
        <v>84.416677436902503</v>
      </c>
      <c r="AC75">
        <v>88.134832668355202</v>
      </c>
      <c r="AD75">
        <v>65.3</v>
      </c>
      <c r="AE75">
        <v>76.706543770661696</v>
      </c>
      <c r="AF75">
        <v>80.965783716717596</v>
      </c>
      <c r="AG75">
        <v>81.1782740465502</v>
      </c>
      <c r="AH75">
        <v>128.41240767985099</v>
      </c>
      <c r="AI75">
        <v>86.323504168079495</v>
      </c>
    </row>
    <row r="76" spans="1:35" x14ac:dyDescent="0.25">
      <c r="A76" s="1">
        <v>38426</v>
      </c>
      <c r="B76" s="2">
        <v>93.3</v>
      </c>
      <c r="C76" s="2">
        <v>109.46</v>
      </c>
      <c r="D76" s="2">
        <v>111.8</v>
      </c>
      <c r="E76" s="2">
        <v>119.71</v>
      </c>
      <c r="F76">
        <v>107</v>
      </c>
      <c r="G76" s="2">
        <v>92.8</v>
      </c>
      <c r="H76">
        <v>90.9</v>
      </c>
      <c r="I76">
        <v>101</v>
      </c>
      <c r="J76">
        <v>82.9</v>
      </c>
      <c r="K76">
        <v>93.4</v>
      </c>
      <c r="L76">
        <v>116.5</v>
      </c>
      <c r="M76">
        <v>98.3</v>
      </c>
      <c r="N76">
        <v>98.591999999999999</v>
      </c>
      <c r="O76">
        <v>94.86</v>
      </c>
      <c r="P76">
        <v>95.8</v>
      </c>
      <c r="Q76">
        <v>68.099999999999994</v>
      </c>
      <c r="R76">
        <v>102.31298462684499</v>
      </c>
      <c r="S76" s="2">
        <v>92</v>
      </c>
      <c r="T76" s="2">
        <v>87.6</v>
      </c>
      <c r="U76">
        <v>85.243639978629204</v>
      </c>
      <c r="V76" s="2">
        <v>84.1</v>
      </c>
      <c r="W76">
        <v>85.209864577582806</v>
      </c>
      <c r="X76">
        <v>89.326933649284598</v>
      </c>
      <c r="Y76">
        <v>82.281490305700601</v>
      </c>
      <c r="Z76">
        <v>83.5</v>
      </c>
      <c r="AA76">
        <v>83.47</v>
      </c>
      <c r="AB76">
        <v>84.542408830387103</v>
      </c>
      <c r="AC76">
        <v>88.3561421047729</v>
      </c>
      <c r="AD76">
        <v>65.7</v>
      </c>
      <c r="AE76">
        <v>76.9761906084168</v>
      </c>
      <c r="AF76">
        <v>81.040017052473999</v>
      </c>
      <c r="AG76">
        <v>81.636692026250799</v>
      </c>
      <c r="AH76">
        <v>128.69576958744901</v>
      </c>
      <c r="AI76">
        <v>86.252751028752598</v>
      </c>
    </row>
    <row r="77" spans="1:35" x14ac:dyDescent="0.25">
      <c r="A77" s="1">
        <v>38457</v>
      </c>
      <c r="B77" s="2">
        <v>94.7</v>
      </c>
      <c r="C77" s="2">
        <v>112.54</v>
      </c>
      <c r="D77" s="2">
        <v>113.6</v>
      </c>
      <c r="E77" s="2">
        <v>120.6</v>
      </c>
      <c r="F77">
        <v>112.6</v>
      </c>
      <c r="G77" s="2">
        <v>96.9</v>
      </c>
      <c r="H77">
        <v>91.7</v>
      </c>
      <c r="I77">
        <v>101.2</v>
      </c>
      <c r="J77">
        <v>83.7</v>
      </c>
      <c r="K77">
        <v>95.6</v>
      </c>
      <c r="L77">
        <v>116</v>
      </c>
      <c r="M77">
        <v>101</v>
      </c>
      <c r="N77">
        <v>95.391999999999996</v>
      </c>
      <c r="O77">
        <v>94.63</v>
      </c>
      <c r="P77">
        <v>95.6</v>
      </c>
      <c r="Q77">
        <v>70</v>
      </c>
      <c r="R77">
        <v>104.616401352046</v>
      </c>
      <c r="S77" s="2">
        <v>92</v>
      </c>
      <c r="T77" s="2">
        <v>87.6</v>
      </c>
      <c r="U77">
        <v>85.552613243308897</v>
      </c>
      <c r="V77" s="2">
        <v>84.3</v>
      </c>
      <c r="W77">
        <v>85.458735293378496</v>
      </c>
      <c r="X77">
        <v>89.547439458469796</v>
      </c>
      <c r="Y77">
        <v>81.9245832167949</v>
      </c>
      <c r="Z77">
        <v>83.7</v>
      </c>
      <c r="AA77">
        <v>83.66</v>
      </c>
      <c r="AB77">
        <v>84.522153143431694</v>
      </c>
      <c r="AC77">
        <v>88.697974452375703</v>
      </c>
      <c r="AD77">
        <v>66.400000000000006</v>
      </c>
      <c r="AE77">
        <v>77.115595100790301</v>
      </c>
      <c r="AF77">
        <v>81.325076106729099</v>
      </c>
      <c r="AG77">
        <v>81.431988377710198</v>
      </c>
      <c r="AH77">
        <v>129.293475141242</v>
      </c>
      <c r="AI77">
        <v>86.511562830235505</v>
      </c>
    </row>
    <row r="78" spans="1:35" x14ac:dyDescent="0.25">
      <c r="A78" s="1">
        <v>38487</v>
      </c>
      <c r="B78" s="2">
        <v>93.7</v>
      </c>
      <c r="C78" s="2">
        <v>111.24</v>
      </c>
      <c r="D78" s="2">
        <v>111.3</v>
      </c>
      <c r="E78" s="2">
        <v>119.58</v>
      </c>
      <c r="F78">
        <v>104.3</v>
      </c>
      <c r="G78" s="2">
        <v>96.6</v>
      </c>
      <c r="H78">
        <v>92</v>
      </c>
      <c r="I78">
        <v>92.6</v>
      </c>
      <c r="J78">
        <v>81.5</v>
      </c>
      <c r="K78">
        <v>93.6</v>
      </c>
      <c r="L78">
        <v>120.9</v>
      </c>
      <c r="M78">
        <v>101.9</v>
      </c>
      <c r="N78">
        <v>100.19199999999999</v>
      </c>
      <c r="O78">
        <v>98.72</v>
      </c>
      <c r="P78">
        <v>96.2</v>
      </c>
      <c r="Q78">
        <v>68.400000000000006</v>
      </c>
      <c r="R78">
        <v>98.130522296126699</v>
      </c>
      <c r="S78" s="2">
        <v>92</v>
      </c>
      <c r="T78" s="2">
        <v>87.5</v>
      </c>
      <c r="U78">
        <v>85.696923782876695</v>
      </c>
      <c r="V78" s="2">
        <v>84.5</v>
      </c>
      <c r="W78">
        <v>85.564622274299296</v>
      </c>
      <c r="X78">
        <v>89.772385116229898</v>
      </c>
      <c r="Y78">
        <v>82.139367220660105</v>
      </c>
      <c r="Z78">
        <v>83.5</v>
      </c>
      <c r="AA78">
        <v>83.78</v>
      </c>
      <c r="AB78">
        <v>84.525072812998999</v>
      </c>
      <c r="AC78">
        <v>88.9205378216041</v>
      </c>
      <c r="AD78">
        <v>66.8</v>
      </c>
      <c r="AE78">
        <v>77.226727536506104</v>
      </c>
      <c r="AF78">
        <v>81.487177867647006</v>
      </c>
      <c r="AG78">
        <v>81.334745081576798</v>
      </c>
      <c r="AH78">
        <v>129.64998311290501</v>
      </c>
      <c r="AI78">
        <v>86.503624836567099</v>
      </c>
    </row>
    <row r="79" spans="1:35" x14ac:dyDescent="0.25">
      <c r="A79" s="1">
        <v>38518</v>
      </c>
      <c r="B79" s="2">
        <v>95.4</v>
      </c>
      <c r="C79" s="2">
        <v>111.18</v>
      </c>
      <c r="D79" s="2">
        <v>111.4</v>
      </c>
      <c r="E79" s="2">
        <v>120.11</v>
      </c>
      <c r="F79">
        <v>110.8</v>
      </c>
      <c r="G79" s="2">
        <v>97.6</v>
      </c>
      <c r="H79">
        <v>92.9</v>
      </c>
      <c r="I79">
        <v>92.3</v>
      </c>
      <c r="J79">
        <v>83.5</v>
      </c>
      <c r="K79">
        <v>94.6</v>
      </c>
      <c r="L79">
        <v>117</v>
      </c>
      <c r="M79">
        <v>103.5</v>
      </c>
      <c r="N79">
        <v>92.091999999999999</v>
      </c>
      <c r="O79">
        <v>99.15</v>
      </c>
      <c r="P79">
        <v>98</v>
      </c>
      <c r="Q79">
        <v>68.8</v>
      </c>
      <c r="R79">
        <v>99.455975528976396</v>
      </c>
      <c r="S79" s="2">
        <v>92.2</v>
      </c>
      <c r="T79" s="2">
        <v>87.7</v>
      </c>
      <c r="U79">
        <v>85.976744579428896</v>
      </c>
      <c r="V79" s="2">
        <v>84.5</v>
      </c>
      <c r="W79">
        <v>85.687744617747995</v>
      </c>
      <c r="X79">
        <v>90.072295925570302</v>
      </c>
      <c r="Y79">
        <v>82.398897336048407</v>
      </c>
      <c r="Z79">
        <v>83.7</v>
      </c>
      <c r="AA79">
        <v>84.04</v>
      </c>
      <c r="AB79">
        <v>84.716453885937298</v>
      </c>
      <c r="AC79">
        <v>89.128029714674</v>
      </c>
      <c r="AD79">
        <v>67.2</v>
      </c>
      <c r="AE79">
        <v>77.359292077944204</v>
      </c>
      <c r="AF79">
        <v>81.600868906431899</v>
      </c>
      <c r="AG79">
        <v>81.505737238039799</v>
      </c>
      <c r="AH79">
        <v>130.278430329299</v>
      </c>
      <c r="AI79">
        <v>86.776942316517406</v>
      </c>
    </row>
    <row r="80" spans="1:35" x14ac:dyDescent="0.25">
      <c r="A80" s="1">
        <v>38548</v>
      </c>
      <c r="B80" s="2">
        <v>96.8</v>
      </c>
      <c r="C80" s="2">
        <v>110.68</v>
      </c>
      <c r="D80" s="2">
        <v>112.9</v>
      </c>
      <c r="E80" s="2">
        <v>120.32</v>
      </c>
      <c r="F80">
        <v>109.5</v>
      </c>
      <c r="G80" s="2">
        <v>94.1</v>
      </c>
      <c r="H80">
        <v>93.4</v>
      </c>
      <c r="I80">
        <v>99.1</v>
      </c>
      <c r="J80">
        <v>82.3</v>
      </c>
      <c r="K80">
        <v>94.7</v>
      </c>
      <c r="L80">
        <v>117.1</v>
      </c>
      <c r="M80">
        <v>104.4</v>
      </c>
      <c r="N80">
        <v>89.893000000000001</v>
      </c>
      <c r="O80">
        <v>95.66</v>
      </c>
      <c r="P80">
        <v>99.3</v>
      </c>
      <c r="Q80">
        <v>70</v>
      </c>
      <c r="R80">
        <v>97.568802556953102</v>
      </c>
      <c r="S80" s="2">
        <v>92.4</v>
      </c>
      <c r="T80" s="2">
        <v>87.8</v>
      </c>
      <c r="U80">
        <v>86.240925440999902</v>
      </c>
      <c r="V80" s="2">
        <v>84.8</v>
      </c>
      <c r="W80">
        <v>86.176385907938695</v>
      </c>
      <c r="X80">
        <v>90.331293375679394</v>
      </c>
      <c r="Y80">
        <v>82.460644346573105</v>
      </c>
      <c r="Z80">
        <v>83.5</v>
      </c>
      <c r="AA80">
        <v>84.54</v>
      </c>
      <c r="AB80">
        <v>84.836890826697399</v>
      </c>
      <c r="AC80">
        <v>89.430541234113406</v>
      </c>
      <c r="AD80">
        <v>67.2</v>
      </c>
      <c r="AE80">
        <v>77.4667048723569</v>
      </c>
      <c r="AF80">
        <v>81.390111241246203</v>
      </c>
      <c r="AG80">
        <v>82.091095591925495</v>
      </c>
      <c r="AH80">
        <v>130.44466254024701</v>
      </c>
      <c r="AI80">
        <v>86.625460488109397</v>
      </c>
    </row>
    <row r="81" spans="1:35" x14ac:dyDescent="0.25">
      <c r="A81" s="1">
        <v>38579</v>
      </c>
      <c r="B81" s="2">
        <v>94.3</v>
      </c>
      <c r="C81" s="2">
        <v>109.92</v>
      </c>
      <c r="D81" s="2">
        <v>112.4</v>
      </c>
      <c r="E81" s="2">
        <v>121.63</v>
      </c>
      <c r="F81">
        <v>109</v>
      </c>
      <c r="G81" s="2">
        <v>97.4</v>
      </c>
      <c r="H81">
        <v>92.7</v>
      </c>
      <c r="I81">
        <v>99.1</v>
      </c>
      <c r="J81">
        <v>82.7</v>
      </c>
      <c r="K81">
        <v>93.6</v>
      </c>
      <c r="L81">
        <v>119</v>
      </c>
      <c r="M81">
        <v>102.7</v>
      </c>
      <c r="N81">
        <v>95.391999999999996</v>
      </c>
      <c r="O81">
        <v>97.63</v>
      </c>
      <c r="P81">
        <v>95.5</v>
      </c>
      <c r="Q81">
        <v>69.7</v>
      </c>
      <c r="R81">
        <v>101.966220973986</v>
      </c>
      <c r="S81" s="2">
        <v>92.7</v>
      </c>
      <c r="T81" s="2">
        <v>88.1</v>
      </c>
      <c r="U81">
        <v>86.557919842074099</v>
      </c>
      <c r="V81" s="2">
        <v>84.9</v>
      </c>
      <c r="W81">
        <v>86.582163433360904</v>
      </c>
      <c r="X81">
        <v>90.493485240493399</v>
      </c>
      <c r="Y81">
        <v>82.614321994139701</v>
      </c>
      <c r="Z81">
        <v>83.7</v>
      </c>
      <c r="AA81">
        <v>84.62</v>
      </c>
      <c r="AB81">
        <v>85.056841358922796</v>
      </c>
      <c r="AC81">
        <v>89.612962635105106</v>
      </c>
      <c r="AD81">
        <v>67.099999999999994</v>
      </c>
      <c r="AE81">
        <v>77.845862445220305</v>
      </c>
      <c r="AF81">
        <v>81.747722420374402</v>
      </c>
      <c r="AG81">
        <v>81.940668898688102</v>
      </c>
      <c r="AH81">
        <v>130.660625980068</v>
      </c>
      <c r="AI81">
        <v>86.867905501484501</v>
      </c>
    </row>
    <row r="82" spans="1:35" x14ac:dyDescent="0.25">
      <c r="A82" s="1">
        <v>38610</v>
      </c>
      <c r="B82" s="2">
        <v>96.4</v>
      </c>
      <c r="C82" s="2">
        <v>112.73</v>
      </c>
      <c r="D82" s="2">
        <v>112.7</v>
      </c>
      <c r="E82" s="2">
        <v>120.91</v>
      </c>
      <c r="F82">
        <v>109.2</v>
      </c>
      <c r="G82" s="2">
        <v>96.1</v>
      </c>
      <c r="H82">
        <v>93.5</v>
      </c>
      <c r="I82">
        <v>100.7</v>
      </c>
      <c r="J82">
        <v>85.2</v>
      </c>
      <c r="K82">
        <v>96</v>
      </c>
      <c r="L82">
        <v>123</v>
      </c>
      <c r="M82">
        <v>104.6</v>
      </c>
      <c r="N82">
        <v>100.392</v>
      </c>
      <c r="O82">
        <v>99.96</v>
      </c>
      <c r="P82">
        <v>98.4</v>
      </c>
      <c r="Q82">
        <v>70.099999999999994</v>
      </c>
      <c r="R82">
        <v>99.479160095816198</v>
      </c>
      <c r="S82" s="2">
        <v>92.9</v>
      </c>
      <c r="T82" s="2">
        <v>88.5</v>
      </c>
      <c r="U82">
        <v>87.111777697809202</v>
      </c>
      <c r="V82" s="2">
        <v>84.9</v>
      </c>
      <c r="W82">
        <v>86.768660397311805</v>
      </c>
      <c r="X82">
        <v>91.190474884880501</v>
      </c>
      <c r="Y82">
        <v>82.893867234819595</v>
      </c>
      <c r="Z82">
        <v>84.2</v>
      </c>
      <c r="AA82">
        <v>84.72</v>
      </c>
      <c r="AB82">
        <v>85.250739683573201</v>
      </c>
      <c r="AC82">
        <v>90.067233899174596</v>
      </c>
      <c r="AD82">
        <v>68.099999999999994</v>
      </c>
      <c r="AE82">
        <v>78.440308853558903</v>
      </c>
      <c r="AF82">
        <v>81.7597424912977</v>
      </c>
      <c r="AG82">
        <v>82.780296081247002</v>
      </c>
      <c r="AH82">
        <v>131.20470210650001</v>
      </c>
      <c r="AI82">
        <v>87.467950061088203</v>
      </c>
    </row>
    <row r="83" spans="1:35" x14ac:dyDescent="0.25">
      <c r="A83" s="1">
        <v>38640</v>
      </c>
      <c r="B83" s="2">
        <v>98.1</v>
      </c>
      <c r="C83" s="2">
        <v>109.21</v>
      </c>
      <c r="D83" s="2">
        <v>112.8</v>
      </c>
      <c r="E83" s="2">
        <v>120.26</v>
      </c>
      <c r="F83">
        <v>107</v>
      </c>
      <c r="G83" s="2">
        <v>97.8</v>
      </c>
      <c r="H83">
        <v>94.7</v>
      </c>
      <c r="I83">
        <v>105.7</v>
      </c>
      <c r="J83">
        <v>84.6</v>
      </c>
      <c r="K83">
        <v>94.7</v>
      </c>
      <c r="L83">
        <v>120.9</v>
      </c>
      <c r="M83">
        <v>105.8</v>
      </c>
      <c r="N83">
        <v>96.591999999999999</v>
      </c>
      <c r="O83">
        <v>96.45</v>
      </c>
      <c r="P83">
        <v>99.6</v>
      </c>
      <c r="Q83">
        <v>70.3</v>
      </c>
      <c r="R83">
        <v>97.784194421040397</v>
      </c>
      <c r="S83" s="2">
        <v>93.1</v>
      </c>
      <c r="T83" s="2">
        <v>88.5</v>
      </c>
      <c r="U83">
        <v>87.262088856626704</v>
      </c>
      <c r="V83" s="2">
        <v>85.2</v>
      </c>
      <c r="W83">
        <v>87.020877252460195</v>
      </c>
      <c r="X83">
        <v>91.425437289982199</v>
      </c>
      <c r="Y83">
        <v>82.965991810444606</v>
      </c>
      <c r="Z83">
        <v>84.1</v>
      </c>
      <c r="AA83">
        <v>84.56</v>
      </c>
      <c r="AB83">
        <v>85.441719865878895</v>
      </c>
      <c r="AC83">
        <v>90.370586878039106</v>
      </c>
      <c r="AD83">
        <v>68.7</v>
      </c>
      <c r="AE83">
        <v>78.727779588858297</v>
      </c>
      <c r="AF83">
        <v>82.531045703130204</v>
      </c>
      <c r="AG83">
        <v>83.018224331065895</v>
      </c>
      <c r="AH83">
        <v>132.57968408030601</v>
      </c>
      <c r="AI83">
        <v>88.230838962117204</v>
      </c>
    </row>
    <row r="84" spans="1:35" x14ac:dyDescent="0.25">
      <c r="A84" s="1">
        <v>38671</v>
      </c>
      <c r="B84" s="2">
        <v>97.1</v>
      </c>
      <c r="C84" s="2">
        <v>114.06</v>
      </c>
      <c r="D84" s="2">
        <v>114</v>
      </c>
      <c r="E84" s="2">
        <v>121.73</v>
      </c>
      <c r="F84">
        <v>108</v>
      </c>
      <c r="G84" s="2">
        <v>111.1</v>
      </c>
      <c r="H84">
        <v>96.2</v>
      </c>
      <c r="I84">
        <v>103.4</v>
      </c>
      <c r="J84">
        <v>89.2</v>
      </c>
      <c r="K84">
        <v>95.6</v>
      </c>
      <c r="L84">
        <v>121.2</v>
      </c>
      <c r="M84">
        <v>106.5</v>
      </c>
      <c r="N84">
        <v>104.791</v>
      </c>
      <c r="O84">
        <v>101.04</v>
      </c>
      <c r="P84">
        <v>99.9</v>
      </c>
      <c r="Q84">
        <v>71.7</v>
      </c>
      <c r="R84">
        <v>100.99992313467</v>
      </c>
      <c r="S84" s="2">
        <v>92.9</v>
      </c>
      <c r="T84" s="2">
        <v>88.4</v>
      </c>
      <c r="U84">
        <v>87.493035806351998</v>
      </c>
      <c r="V84" s="2">
        <v>85.2</v>
      </c>
      <c r="W84">
        <v>87.270718503178301</v>
      </c>
      <c r="X84">
        <v>91.317433224602496</v>
      </c>
      <c r="Y84">
        <v>82.868392014970894</v>
      </c>
      <c r="Z84">
        <v>83.9</v>
      </c>
      <c r="AA84">
        <v>84.54</v>
      </c>
      <c r="AB84">
        <v>85.479680285161294</v>
      </c>
      <c r="AC84">
        <v>90.362759224340294</v>
      </c>
      <c r="AD84">
        <v>68.900000000000006</v>
      </c>
      <c r="AE84">
        <v>78.678610638741901</v>
      </c>
      <c r="AF84">
        <v>82.878669919897703</v>
      </c>
      <c r="AG84">
        <v>82.6325842303565</v>
      </c>
      <c r="AH84">
        <v>132.57107727609201</v>
      </c>
      <c r="AI84">
        <v>88.673533452683102</v>
      </c>
    </row>
    <row r="85" spans="1:35" x14ac:dyDescent="0.25">
      <c r="A85" s="1">
        <v>38701</v>
      </c>
      <c r="B85" s="2">
        <v>97.4</v>
      </c>
      <c r="C85" s="2">
        <v>113.04</v>
      </c>
      <c r="D85" s="2">
        <v>113.3</v>
      </c>
      <c r="E85" s="2">
        <v>123.01</v>
      </c>
      <c r="F85">
        <v>111</v>
      </c>
      <c r="G85" s="2">
        <v>91.3</v>
      </c>
      <c r="H85">
        <v>93.5</v>
      </c>
      <c r="I85">
        <v>104.1</v>
      </c>
      <c r="J85">
        <v>88.9</v>
      </c>
      <c r="K85">
        <v>95.8</v>
      </c>
      <c r="L85">
        <v>118.7</v>
      </c>
      <c r="M85">
        <v>106.7</v>
      </c>
      <c r="N85">
        <v>105.791</v>
      </c>
      <c r="O85">
        <v>100.79</v>
      </c>
      <c r="P85">
        <v>100.7</v>
      </c>
      <c r="Q85">
        <v>76.2</v>
      </c>
      <c r="R85">
        <v>100.895515526846</v>
      </c>
      <c r="S85" s="2">
        <v>93</v>
      </c>
      <c r="T85" s="2">
        <v>88.5</v>
      </c>
      <c r="U85">
        <v>87.749115575909798</v>
      </c>
      <c r="V85" s="2">
        <v>85.2</v>
      </c>
      <c r="W85">
        <v>87.454105772934795</v>
      </c>
      <c r="X85">
        <v>91.3644863382804</v>
      </c>
      <c r="Y85">
        <v>83.076134191117802</v>
      </c>
      <c r="Z85">
        <v>84</v>
      </c>
      <c r="AA85">
        <v>84.53</v>
      </c>
      <c r="AB85">
        <v>85.595504883716998</v>
      </c>
      <c r="AC85">
        <v>90.657375644097698</v>
      </c>
      <c r="AD85">
        <v>68.8</v>
      </c>
      <c r="AE85">
        <v>78.931286260157194</v>
      </c>
      <c r="AF85">
        <v>82.911011168231198</v>
      </c>
      <c r="AG85">
        <v>82.742425261844204</v>
      </c>
      <c r="AH85">
        <v>132.99492632808199</v>
      </c>
      <c r="AI85">
        <v>88.413961371358198</v>
      </c>
    </row>
    <row r="86" spans="1:35" x14ac:dyDescent="0.25">
      <c r="A86" s="1">
        <v>38732</v>
      </c>
      <c r="B86" s="2">
        <v>97.8</v>
      </c>
      <c r="C86" s="2">
        <v>112.08</v>
      </c>
      <c r="D86" s="2">
        <v>113.2</v>
      </c>
      <c r="E86" s="2">
        <v>123.51</v>
      </c>
      <c r="F86">
        <v>109.1</v>
      </c>
      <c r="G86" s="2">
        <v>102.5</v>
      </c>
      <c r="H86">
        <v>95.3</v>
      </c>
      <c r="I86">
        <v>107.3</v>
      </c>
      <c r="J86">
        <v>86.9</v>
      </c>
      <c r="K86">
        <v>95.3</v>
      </c>
      <c r="L86">
        <v>117.5</v>
      </c>
      <c r="M86">
        <v>106.3</v>
      </c>
      <c r="N86">
        <v>106.791</v>
      </c>
      <c r="O86">
        <v>97.24</v>
      </c>
      <c r="P86">
        <v>100.1</v>
      </c>
      <c r="Q86">
        <v>73.400000000000006</v>
      </c>
      <c r="R86">
        <v>100.436828933633</v>
      </c>
      <c r="S86" s="2">
        <v>93.2</v>
      </c>
      <c r="T86" s="2">
        <v>88.68</v>
      </c>
      <c r="U86">
        <v>88.149592894056795</v>
      </c>
      <c r="V86" s="2">
        <v>85.4</v>
      </c>
      <c r="W86">
        <v>87.608875713235506</v>
      </c>
      <c r="X86">
        <v>91.787581052990006</v>
      </c>
      <c r="Y86">
        <v>83.045705611232805</v>
      </c>
      <c r="Z86">
        <v>83.7</v>
      </c>
      <c r="AA86">
        <v>84.54</v>
      </c>
      <c r="AB86">
        <v>85.3647697373207</v>
      </c>
      <c r="AC86">
        <v>91.1157214341317</v>
      </c>
      <c r="AD86">
        <v>69.5</v>
      </c>
      <c r="AE86">
        <v>79.190110671234194</v>
      </c>
      <c r="AF86">
        <v>82.438748122805904</v>
      </c>
      <c r="AG86">
        <v>82.680344587111804</v>
      </c>
      <c r="AH86">
        <v>133.83887528599399</v>
      </c>
      <c r="AI86">
        <v>88.426984446392495</v>
      </c>
    </row>
    <row r="87" spans="1:35" x14ac:dyDescent="0.25">
      <c r="A87" s="1">
        <v>38763</v>
      </c>
      <c r="B87" s="2">
        <v>98</v>
      </c>
      <c r="C87" s="2">
        <v>111.22</v>
      </c>
      <c r="D87" s="2">
        <v>114.8</v>
      </c>
      <c r="E87" s="2">
        <v>123.5</v>
      </c>
      <c r="F87">
        <v>106.8</v>
      </c>
      <c r="G87" s="2">
        <v>87.8</v>
      </c>
      <c r="H87">
        <v>96.6</v>
      </c>
      <c r="I87">
        <v>107.3</v>
      </c>
      <c r="J87">
        <v>88.3</v>
      </c>
      <c r="K87">
        <v>96.1</v>
      </c>
      <c r="L87">
        <v>121.5</v>
      </c>
      <c r="M87">
        <v>107.4</v>
      </c>
      <c r="N87">
        <v>105.491</v>
      </c>
      <c r="O87">
        <v>101.13</v>
      </c>
      <c r="P87">
        <v>100</v>
      </c>
      <c r="Q87">
        <v>73.5</v>
      </c>
      <c r="R87">
        <v>100.549465220294</v>
      </c>
      <c r="S87" s="2">
        <v>93.4</v>
      </c>
      <c r="T87" s="2">
        <v>88.85</v>
      </c>
      <c r="U87">
        <v>88.399077171350498</v>
      </c>
      <c r="V87" s="2">
        <v>85.7</v>
      </c>
      <c r="W87">
        <v>87.952966909634895</v>
      </c>
      <c r="X87">
        <v>92.261614691996101</v>
      </c>
      <c r="Y87">
        <v>83.206839387795199</v>
      </c>
      <c r="Z87">
        <v>84.3</v>
      </c>
      <c r="AA87">
        <v>84.91</v>
      </c>
      <c r="AB87">
        <v>85.3728343680298</v>
      </c>
      <c r="AC87">
        <v>91.064046381011806</v>
      </c>
      <c r="AD87">
        <v>69.8</v>
      </c>
      <c r="AE87">
        <v>79.279384981953697</v>
      </c>
      <c r="AF87">
        <v>82.888252646862796</v>
      </c>
      <c r="AG87">
        <v>83.106052119047305</v>
      </c>
      <c r="AH87">
        <v>134.35641191669501</v>
      </c>
      <c r="AI87">
        <v>88.695457328678799</v>
      </c>
    </row>
    <row r="88" spans="1:35" x14ac:dyDescent="0.25">
      <c r="A88" s="1">
        <v>38791</v>
      </c>
      <c r="B88" s="2">
        <v>96.8</v>
      </c>
      <c r="C88" s="2">
        <v>113.3</v>
      </c>
      <c r="D88" s="2">
        <v>115.3</v>
      </c>
      <c r="E88" s="2">
        <v>124.04</v>
      </c>
      <c r="F88">
        <v>112.8</v>
      </c>
      <c r="G88" s="2">
        <v>97.4</v>
      </c>
      <c r="H88">
        <v>95.9</v>
      </c>
      <c r="I88">
        <v>107.7</v>
      </c>
      <c r="J88">
        <v>87.9</v>
      </c>
      <c r="K88">
        <v>97.2</v>
      </c>
      <c r="L88">
        <v>125.4</v>
      </c>
      <c r="M88">
        <v>108</v>
      </c>
      <c r="N88">
        <v>107.791</v>
      </c>
      <c r="O88">
        <v>103.31</v>
      </c>
      <c r="P88">
        <v>99.1</v>
      </c>
      <c r="Q88">
        <v>76</v>
      </c>
      <c r="R88">
        <v>99.735716884107802</v>
      </c>
      <c r="S88" s="2">
        <v>93.3</v>
      </c>
      <c r="T88" s="2">
        <v>88.87</v>
      </c>
      <c r="U88">
        <v>88.608600521984499</v>
      </c>
      <c r="V88" s="2">
        <v>85.9</v>
      </c>
      <c r="W88">
        <v>88.398073194198801</v>
      </c>
      <c r="X88">
        <v>92.461648224562794</v>
      </c>
      <c r="Y88">
        <v>83.191302858637101</v>
      </c>
      <c r="Z88">
        <v>84.6</v>
      </c>
      <c r="AA88">
        <v>84.88</v>
      </c>
      <c r="AB88">
        <v>85.359894813201095</v>
      </c>
      <c r="AC88">
        <v>91.347529945298803</v>
      </c>
      <c r="AD88">
        <v>70</v>
      </c>
      <c r="AE88">
        <v>79.336298954463203</v>
      </c>
      <c r="AF88">
        <v>83.3280121649519</v>
      </c>
      <c r="AG88">
        <v>83.241457558580507</v>
      </c>
      <c r="AH88">
        <v>134.73079480362799</v>
      </c>
      <c r="AI88">
        <v>89.062132404244494</v>
      </c>
    </row>
    <row r="89" spans="1:35" x14ac:dyDescent="0.25">
      <c r="A89" s="1">
        <v>38822</v>
      </c>
      <c r="B89" s="2">
        <v>99.5</v>
      </c>
      <c r="C89" s="2">
        <v>111.93</v>
      </c>
      <c r="D89" s="2">
        <v>114.6</v>
      </c>
      <c r="E89" s="2">
        <v>123.07</v>
      </c>
      <c r="F89">
        <v>108.8</v>
      </c>
      <c r="G89" s="2">
        <v>101.1</v>
      </c>
      <c r="H89">
        <v>97.1</v>
      </c>
      <c r="I89">
        <v>110</v>
      </c>
      <c r="J89">
        <v>88.5</v>
      </c>
      <c r="K89">
        <v>97.8</v>
      </c>
      <c r="L89">
        <v>123.3</v>
      </c>
      <c r="M89">
        <v>108.1</v>
      </c>
      <c r="N89">
        <v>105.09099999999999</v>
      </c>
      <c r="O89">
        <v>100.17</v>
      </c>
      <c r="P89">
        <v>101.2</v>
      </c>
      <c r="Q89">
        <v>74.8</v>
      </c>
      <c r="R89">
        <v>96.124336850174899</v>
      </c>
      <c r="S89" s="2">
        <v>93.7</v>
      </c>
      <c r="T89" s="2">
        <v>89.06</v>
      </c>
      <c r="U89">
        <v>88.8599978493001</v>
      </c>
      <c r="V89" s="2">
        <v>86.1</v>
      </c>
      <c r="W89">
        <v>88.572021289839299</v>
      </c>
      <c r="X89">
        <v>92.994542711855203</v>
      </c>
      <c r="Y89">
        <v>83.489802868828306</v>
      </c>
      <c r="Z89">
        <v>85.1</v>
      </c>
      <c r="AA89">
        <v>85.29</v>
      </c>
      <c r="AB89">
        <v>85.5341747559509</v>
      </c>
      <c r="AC89">
        <v>91.659142373531097</v>
      </c>
      <c r="AD89">
        <v>70.400000000000006</v>
      </c>
      <c r="AE89">
        <v>79.655615675754603</v>
      </c>
      <c r="AF89">
        <v>84.221351261906307</v>
      </c>
      <c r="AG89">
        <v>83.633219116224197</v>
      </c>
      <c r="AH89">
        <v>135.25149969758999</v>
      </c>
      <c r="AI89">
        <v>89.117401828856799</v>
      </c>
    </row>
    <row r="90" spans="1:35" x14ac:dyDescent="0.25">
      <c r="A90" s="1">
        <v>38852</v>
      </c>
      <c r="B90" s="2">
        <v>100.6</v>
      </c>
      <c r="C90" s="2">
        <v>114.51</v>
      </c>
      <c r="D90" s="2">
        <v>116.9</v>
      </c>
      <c r="E90" s="2">
        <v>124.79</v>
      </c>
      <c r="F90">
        <v>115.1</v>
      </c>
      <c r="G90" s="2">
        <v>107.4</v>
      </c>
      <c r="H90">
        <v>99</v>
      </c>
      <c r="I90">
        <v>109.6</v>
      </c>
      <c r="J90">
        <v>90.3</v>
      </c>
      <c r="K90">
        <v>97.5</v>
      </c>
      <c r="L90">
        <v>123.2</v>
      </c>
      <c r="M90">
        <v>107.5</v>
      </c>
      <c r="N90">
        <v>111.09099999999999</v>
      </c>
      <c r="O90">
        <v>99.1</v>
      </c>
      <c r="P90">
        <v>104.2</v>
      </c>
      <c r="Q90">
        <v>76.900000000000006</v>
      </c>
      <c r="R90">
        <v>103.06618566906501</v>
      </c>
      <c r="S90" s="2">
        <v>93.8</v>
      </c>
      <c r="T90" s="2">
        <v>89.32</v>
      </c>
      <c r="U90">
        <v>89.142454984629694</v>
      </c>
      <c r="V90" s="2">
        <v>86.3</v>
      </c>
      <c r="W90">
        <v>88.715428130294697</v>
      </c>
      <c r="X90">
        <v>93.398251892289295</v>
      </c>
      <c r="Y90">
        <v>83.586271043676106</v>
      </c>
      <c r="Z90">
        <v>85.2</v>
      </c>
      <c r="AA90">
        <v>85.61</v>
      </c>
      <c r="AB90">
        <v>85.637349821564698</v>
      </c>
      <c r="AC90">
        <v>91.754747659606707</v>
      </c>
      <c r="AD90">
        <v>71.3</v>
      </c>
      <c r="AE90">
        <v>80.001919596115997</v>
      </c>
      <c r="AF90">
        <v>84.390471307304594</v>
      </c>
      <c r="AG90">
        <v>83.929457838239301</v>
      </c>
      <c r="AH90">
        <v>136.027312286138</v>
      </c>
      <c r="AI90">
        <v>89.138756355766006</v>
      </c>
    </row>
    <row r="91" spans="1:35" x14ac:dyDescent="0.25">
      <c r="A91" s="1">
        <v>38883</v>
      </c>
      <c r="B91" s="2">
        <v>100.4</v>
      </c>
      <c r="C91" s="2">
        <v>114.54</v>
      </c>
      <c r="D91" s="2">
        <v>117.3</v>
      </c>
      <c r="E91" s="2">
        <v>125.44</v>
      </c>
      <c r="F91">
        <v>113.3</v>
      </c>
      <c r="G91" s="2">
        <v>101.7</v>
      </c>
      <c r="H91">
        <v>100</v>
      </c>
      <c r="I91">
        <v>111.2</v>
      </c>
      <c r="J91">
        <v>90.2</v>
      </c>
      <c r="K91">
        <v>98.5</v>
      </c>
      <c r="L91">
        <v>123.1</v>
      </c>
      <c r="M91">
        <v>109.2</v>
      </c>
      <c r="N91">
        <v>100.292</v>
      </c>
      <c r="O91">
        <v>103.27</v>
      </c>
      <c r="P91">
        <v>100.2</v>
      </c>
      <c r="Q91">
        <v>79.7</v>
      </c>
      <c r="R91">
        <v>102.288240824022</v>
      </c>
      <c r="S91" s="2">
        <v>93.9</v>
      </c>
      <c r="T91" s="2">
        <v>89.36</v>
      </c>
      <c r="U91">
        <v>89.308656774697397</v>
      </c>
      <c r="V91" s="2">
        <v>86.4</v>
      </c>
      <c r="W91">
        <v>88.797605320698196</v>
      </c>
      <c r="X91">
        <v>93.609897613482801</v>
      </c>
      <c r="Y91">
        <v>83.670121382061097</v>
      </c>
      <c r="Z91">
        <v>85.2</v>
      </c>
      <c r="AA91">
        <v>85.6</v>
      </c>
      <c r="AB91">
        <v>85.773121048817899</v>
      </c>
      <c r="AC91">
        <v>92.032733457382406</v>
      </c>
      <c r="AD91">
        <v>71.5</v>
      </c>
      <c r="AE91">
        <v>80.283800046110898</v>
      </c>
      <c r="AF91">
        <v>84.308153989927504</v>
      </c>
      <c r="AG91">
        <v>83.7355382397174</v>
      </c>
      <c r="AH91">
        <v>136.334063091839</v>
      </c>
      <c r="AI91">
        <v>89.345927237390001</v>
      </c>
    </row>
    <row r="92" spans="1:35" x14ac:dyDescent="0.25">
      <c r="A92" s="1">
        <v>38913</v>
      </c>
      <c r="B92" s="2">
        <v>102</v>
      </c>
      <c r="C92" s="2">
        <v>112.8</v>
      </c>
      <c r="D92" s="2">
        <v>116.1</v>
      </c>
      <c r="E92" s="2">
        <v>124.63</v>
      </c>
      <c r="F92">
        <v>111.7</v>
      </c>
      <c r="G92" s="2">
        <v>100.7</v>
      </c>
      <c r="H92">
        <v>100.9</v>
      </c>
      <c r="I92">
        <v>112.6</v>
      </c>
      <c r="J92">
        <v>89.8</v>
      </c>
      <c r="K92">
        <v>97.4</v>
      </c>
      <c r="L92">
        <v>120.6</v>
      </c>
      <c r="M92">
        <v>108.7</v>
      </c>
      <c r="N92">
        <v>100.892</v>
      </c>
      <c r="O92">
        <v>105.91</v>
      </c>
      <c r="P92">
        <v>104.6</v>
      </c>
      <c r="Q92">
        <v>79</v>
      </c>
      <c r="R92">
        <v>97.564763189421797</v>
      </c>
      <c r="S92" s="2">
        <v>94</v>
      </c>
      <c r="T92" s="2">
        <v>89.54</v>
      </c>
      <c r="U92">
        <v>89.590942876514106</v>
      </c>
      <c r="V92" s="2">
        <v>86.7</v>
      </c>
      <c r="W92">
        <v>88.866723797745905</v>
      </c>
      <c r="X92">
        <v>94.094733541429804</v>
      </c>
      <c r="Y92">
        <v>83.847163726870306</v>
      </c>
      <c r="Z92">
        <v>85</v>
      </c>
      <c r="AA92">
        <v>85.89</v>
      </c>
      <c r="AB92">
        <v>85.888718881923694</v>
      </c>
      <c r="AC92">
        <v>92.694855524802705</v>
      </c>
      <c r="AD92">
        <v>71.900000000000006</v>
      </c>
      <c r="AE92">
        <v>80.797609829854096</v>
      </c>
      <c r="AF92">
        <v>84.341048302046104</v>
      </c>
      <c r="AG92">
        <v>83.6831716661586</v>
      </c>
      <c r="AH92">
        <v>136.91393198801501</v>
      </c>
      <c r="AI92">
        <v>89.345742036715905</v>
      </c>
    </row>
    <row r="93" spans="1:35" x14ac:dyDescent="0.25">
      <c r="A93" s="1">
        <v>38944</v>
      </c>
      <c r="B93" s="2">
        <v>102.5</v>
      </c>
      <c r="C93" s="2">
        <v>112.31</v>
      </c>
      <c r="D93" s="2">
        <v>116.9</v>
      </c>
      <c r="E93" s="2">
        <v>124.69</v>
      </c>
      <c r="F93">
        <v>114.9</v>
      </c>
      <c r="G93" s="2">
        <v>100.4</v>
      </c>
      <c r="H93">
        <v>101.2</v>
      </c>
      <c r="I93">
        <v>111.3</v>
      </c>
      <c r="J93">
        <v>89.3</v>
      </c>
      <c r="K93">
        <v>97</v>
      </c>
      <c r="L93">
        <v>120.8</v>
      </c>
      <c r="M93">
        <v>110.7</v>
      </c>
      <c r="N93">
        <v>96.691999999999993</v>
      </c>
      <c r="O93">
        <v>108.76</v>
      </c>
      <c r="P93">
        <v>104.5</v>
      </c>
      <c r="Q93">
        <v>81.599999999999994</v>
      </c>
      <c r="R93">
        <v>107.350142935615</v>
      </c>
      <c r="S93" s="2">
        <v>94.1</v>
      </c>
      <c r="T93" s="2">
        <v>89.7</v>
      </c>
      <c r="U93">
        <v>89.772307708159602</v>
      </c>
      <c r="V93" s="2">
        <v>86.8</v>
      </c>
      <c r="W93">
        <v>89.090743914342596</v>
      </c>
      <c r="X93">
        <v>94.522739705403694</v>
      </c>
      <c r="Y93">
        <v>84.033813535316597</v>
      </c>
      <c r="Z93">
        <v>85.3</v>
      </c>
      <c r="AA93">
        <v>86</v>
      </c>
      <c r="AB93">
        <v>86.2096151060029</v>
      </c>
      <c r="AC93">
        <v>92.735968017537104</v>
      </c>
      <c r="AD93">
        <v>71.7</v>
      </c>
      <c r="AE93">
        <v>81.194672267444304</v>
      </c>
      <c r="AF93">
        <v>84.121691127610703</v>
      </c>
      <c r="AG93">
        <v>84.518791674915803</v>
      </c>
      <c r="AH93">
        <v>137.33530535426999</v>
      </c>
      <c r="AI93">
        <v>89.521146840379998</v>
      </c>
    </row>
    <row r="94" spans="1:35" x14ac:dyDescent="0.25">
      <c r="A94" s="1">
        <v>38975</v>
      </c>
      <c r="B94" s="2">
        <v>102.2</v>
      </c>
      <c r="C94" s="2">
        <v>113.94</v>
      </c>
      <c r="D94" s="2">
        <v>117.1</v>
      </c>
      <c r="E94" s="2">
        <v>125.72</v>
      </c>
      <c r="F94">
        <v>113.3</v>
      </c>
      <c r="G94" s="2">
        <v>101</v>
      </c>
      <c r="H94">
        <v>101.7</v>
      </c>
      <c r="I94">
        <v>111.5</v>
      </c>
      <c r="J94">
        <v>91.1</v>
      </c>
      <c r="K94">
        <v>98.6</v>
      </c>
      <c r="L94">
        <v>119.9</v>
      </c>
      <c r="M94">
        <v>111.1</v>
      </c>
      <c r="N94">
        <v>102.59099999999999</v>
      </c>
      <c r="O94">
        <v>111.44</v>
      </c>
      <c r="P94">
        <v>104.9</v>
      </c>
      <c r="Q94">
        <v>79.8</v>
      </c>
      <c r="R94">
        <v>102.663545097477</v>
      </c>
      <c r="S94" s="2">
        <v>93.9</v>
      </c>
      <c r="T94" s="2">
        <v>89.59</v>
      </c>
      <c r="U94">
        <v>89.678866848953206</v>
      </c>
      <c r="V94" s="2">
        <v>86.8</v>
      </c>
      <c r="W94">
        <v>89.375628358056403</v>
      </c>
      <c r="X94">
        <v>94.804019286159104</v>
      </c>
      <c r="Y94">
        <v>83.887586416240097</v>
      </c>
      <c r="Z94">
        <v>85.5</v>
      </c>
      <c r="AA94">
        <v>85.75</v>
      </c>
      <c r="AB94">
        <v>86.054789933113199</v>
      </c>
      <c r="AC94">
        <v>92.662341457742997</v>
      </c>
      <c r="AD94">
        <v>72.2</v>
      </c>
      <c r="AE94">
        <v>80.937619257289299</v>
      </c>
      <c r="AF94">
        <v>84.302976717779998</v>
      </c>
      <c r="AG94">
        <v>84.838509671545694</v>
      </c>
      <c r="AH94">
        <v>137.16063359852399</v>
      </c>
      <c r="AI94">
        <v>89.526195056818906</v>
      </c>
    </row>
    <row r="95" spans="1:35" x14ac:dyDescent="0.25">
      <c r="A95" s="1">
        <v>39005</v>
      </c>
      <c r="B95" s="2">
        <v>101.9</v>
      </c>
      <c r="C95" s="2">
        <v>112.48</v>
      </c>
      <c r="D95" s="2">
        <v>117.4</v>
      </c>
      <c r="E95" s="2">
        <v>125.62</v>
      </c>
      <c r="F95">
        <v>111.7</v>
      </c>
      <c r="G95" s="2">
        <v>97.5</v>
      </c>
      <c r="H95">
        <v>102.4</v>
      </c>
      <c r="I95">
        <v>109.8</v>
      </c>
      <c r="J95">
        <v>94.3</v>
      </c>
      <c r="K95">
        <v>99.3</v>
      </c>
      <c r="L95">
        <v>123.3</v>
      </c>
      <c r="M95">
        <v>110.2</v>
      </c>
      <c r="N95">
        <v>97.891999999999996</v>
      </c>
      <c r="O95">
        <v>107.14</v>
      </c>
      <c r="P95">
        <v>105.6</v>
      </c>
      <c r="Q95">
        <v>80.599999999999994</v>
      </c>
      <c r="R95">
        <v>102.052467372069</v>
      </c>
      <c r="S95" s="2">
        <v>94.1</v>
      </c>
      <c r="T95" s="2">
        <v>89.47</v>
      </c>
      <c r="U95">
        <v>89.463822117111604</v>
      </c>
      <c r="V95" s="2">
        <v>86.7</v>
      </c>
      <c r="W95">
        <v>89.317430193173294</v>
      </c>
      <c r="X95">
        <v>94.985820946359098</v>
      </c>
      <c r="Y95">
        <v>83.864496085109394</v>
      </c>
      <c r="Z95">
        <v>85.7</v>
      </c>
      <c r="AA95">
        <v>85.58</v>
      </c>
      <c r="AB95">
        <v>86.086015095389399</v>
      </c>
      <c r="AC95">
        <v>92.897257288943905</v>
      </c>
      <c r="AD95">
        <v>72.599999999999994</v>
      </c>
      <c r="AE95">
        <v>81.505275432687498</v>
      </c>
      <c r="AF95">
        <v>83.919752294748903</v>
      </c>
      <c r="AG95">
        <v>84.227019018537703</v>
      </c>
      <c r="AH95">
        <v>137.30557394183</v>
      </c>
      <c r="AI95">
        <v>89.502602887173794</v>
      </c>
    </row>
    <row r="96" spans="1:35" x14ac:dyDescent="0.25">
      <c r="A96" s="1">
        <v>39036</v>
      </c>
      <c r="B96" s="2">
        <v>103.8</v>
      </c>
      <c r="C96" s="2">
        <v>112.18</v>
      </c>
      <c r="D96" s="2">
        <v>117.7</v>
      </c>
      <c r="E96" s="2">
        <v>126.49</v>
      </c>
      <c r="F96">
        <v>112.7</v>
      </c>
      <c r="G96" s="2">
        <v>97.4</v>
      </c>
      <c r="H96">
        <v>103</v>
      </c>
      <c r="I96">
        <v>109.8</v>
      </c>
      <c r="J96">
        <v>93.6</v>
      </c>
      <c r="K96">
        <v>100.3</v>
      </c>
      <c r="L96">
        <v>117.4</v>
      </c>
      <c r="M96">
        <v>109.1</v>
      </c>
      <c r="N96">
        <v>99.292000000000002</v>
      </c>
      <c r="O96">
        <v>107.16</v>
      </c>
      <c r="P96">
        <v>107.8</v>
      </c>
      <c r="Q96">
        <v>82</v>
      </c>
      <c r="R96">
        <v>101.177029416422</v>
      </c>
      <c r="S96" s="2">
        <v>94.2</v>
      </c>
      <c r="T96" s="2">
        <v>89.61</v>
      </c>
      <c r="U96">
        <v>89.762784090347196</v>
      </c>
      <c r="V96" s="2">
        <v>86.8</v>
      </c>
      <c r="W96">
        <v>89.432155408704105</v>
      </c>
      <c r="X96">
        <v>95.340822907260304</v>
      </c>
      <c r="Y96">
        <v>84.049665660012906</v>
      </c>
      <c r="Z96">
        <v>85.7</v>
      </c>
      <c r="AA96">
        <v>85.79</v>
      </c>
      <c r="AB96">
        <v>86.1955997023734</v>
      </c>
      <c r="AC96">
        <v>92.962237227652196</v>
      </c>
      <c r="AD96">
        <v>73.3</v>
      </c>
      <c r="AE96">
        <v>82.218848770129</v>
      </c>
      <c r="AF96">
        <v>83.538575252824202</v>
      </c>
      <c r="AG96">
        <v>84.500098273253698</v>
      </c>
      <c r="AH96">
        <v>137.94665680833899</v>
      </c>
      <c r="AI96">
        <v>89.630676414817003</v>
      </c>
    </row>
    <row r="97" spans="1:35" x14ac:dyDescent="0.25">
      <c r="A97" s="1">
        <v>39066</v>
      </c>
      <c r="B97" s="2">
        <v>104.6</v>
      </c>
      <c r="C97" s="2">
        <v>114.24</v>
      </c>
      <c r="D97" s="2">
        <v>121.7</v>
      </c>
      <c r="E97" s="2">
        <v>128.97</v>
      </c>
      <c r="F97">
        <v>114.6</v>
      </c>
      <c r="G97" s="2">
        <v>103.7</v>
      </c>
      <c r="H97">
        <v>103.5</v>
      </c>
      <c r="I97">
        <v>110.4</v>
      </c>
      <c r="J97">
        <v>95.8</v>
      </c>
      <c r="K97">
        <v>100.9</v>
      </c>
      <c r="L97">
        <v>123.5</v>
      </c>
      <c r="M97">
        <v>113.3</v>
      </c>
      <c r="N97">
        <v>94.891999999999996</v>
      </c>
      <c r="O97">
        <v>112.55</v>
      </c>
      <c r="P97">
        <v>110.1</v>
      </c>
      <c r="Q97">
        <v>85.4</v>
      </c>
      <c r="R97">
        <v>101.268533441488</v>
      </c>
      <c r="S97" s="2">
        <v>94.4</v>
      </c>
      <c r="T97" s="2">
        <v>89.78</v>
      </c>
      <c r="U97">
        <v>90.068278062334699</v>
      </c>
      <c r="V97" s="2">
        <v>86.8</v>
      </c>
      <c r="W97">
        <v>89.728406578212599</v>
      </c>
      <c r="X97">
        <v>95.918358668744503</v>
      </c>
      <c r="Y97">
        <v>84.182219095241294</v>
      </c>
      <c r="Z97">
        <v>85.8</v>
      </c>
      <c r="AA97">
        <v>85.91</v>
      </c>
      <c r="AB97">
        <v>86.430021355379907</v>
      </c>
      <c r="AC97">
        <v>93.302250311209207</v>
      </c>
      <c r="AD97">
        <v>73.5</v>
      </c>
      <c r="AE97">
        <v>82.551451057329402</v>
      </c>
      <c r="AF97">
        <v>83.517611078749397</v>
      </c>
      <c r="AG97">
        <v>85.025954925846307</v>
      </c>
      <c r="AH97">
        <v>138.245512685459</v>
      </c>
      <c r="AI97">
        <v>89.870763986582404</v>
      </c>
    </row>
    <row r="98" spans="1:35" x14ac:dyDescent="0.25">
      <c r="A98" s="1">
        <v>39097</v>
      </c>
      <c r="B98" s="2">
        <v>104.5</v>
      </c>
      <c r="C98" s="2">
        <v>112.89</v>
      </c>
      <c r="D98" s="2">
        <v>118.1</v>
      </c>
      <c r="E98" s="2">
        <v>127.34</v>
      </c>
      <c r="F98">
        <v>114.7</v>
      </c>
      <c r="G98" s="2">
        <v>103.4</v>
      </c>
      <c r="H98">
        <v>103.6</v>
      </c>
      <c r="I98">
        <v>110.6</v>
      </c>
      <c r="J98">
        <v>94.1</v>
      </c>
      <c r="K98">
        <v>103</v>
      </c>
      <c r="L98">
        <v>129.69999999999999</v>
      </c>
      <c r="M98">
        <v>110.9</v>
      </c>
      <c r="N98">
        <v>99.992000000000004</v>
      </c>
      <c r="O98">
        <v>105.39</v>
      </c>
      <c r="P98">
        <v>109.6</v>
      </c>
      <c r="Q98">
        <v>87.6</v>
      </c>
      <c r="R98">
        <v>103.13732043549101</v>
      </c>
      <c r="S98" s="2">
        <v>94.9</v>
      </c>
      <c r="T98" s="2">
        <v>89.81</v>
      </c>
      <c r="U98">
        <v>90.297156026238</v>
      </c>
      <c r="V98" s="2">
        <v>86.9</v>
      </c>
      <c r="W98">
        <v>89.943476228340003</v>
      </c>
      <c r="X98">
        <v>96.559473648612794</v>
      </c>
      <c r="Y98">
        <v>84.415842172901307</v>
      </c>
      <c r="Z98">
        <v>85.6</v>
      </c>
      <c r="AA98">
        <v>85.95</v>
      </c>
      <c r="AB98">
        <v>86.600285220584894</v>
      </c>
      <c r="AC98">
        <v>93.637886905196495</v>
      </c>
      <c r="AD98">
        <v>74.5</v>
      </c>
      <c r="AE98">
        <v>82.256001984134002</v>
      </c>
      <c r="AF98">
        <v>83.423827373253303</v>
      </c>
      <c r="AG98">
        <v>84.997946839049604</v>
      </c>
      <c r="AH98">
        <v>138.03243477022801</v>
      </c>
      <c r="AI98">
        <v>89.995802805926303</v>
      </c>
    </row>
    <row r="99" spans="1:35" x14ac:dyDescent="0.25">
      <c r="A99" s="1">
        <v>39128</v>
      </c>
      <c r="B99" s="2">
        <v>105.2</v>
      </c>
      <c r="C99" s="2">
        <v>113.62</v>
      </c>
      <c r="D99" s="2">
        <v>118.7</v>
      </c>
      <c r="E99" s="2">
        <v>127.03</v>
      </c>
      <c r="F99">
        <v>111.7</v>
      </c>
      <c r="G99" s="2">
        <v>105.6</v>
      </c>
      <c r="H99">
        <v>105.4</v>
      </c>
      <c r="I99">
        <v>112.9</v>
      </c>
      <c r="J99">
        <v>93.4</v>
      </c>
      <c r="K99">
        <v>103.9</v>
      </c>
      <c r="L99">
        <v>128.80000000000001</v>
      </c>
      <c r="M99">
        <v>110.1</v>
      </c>
      <c r="N99">
        <v>104.191</v>
      </c>
      <c r="O99">
        <v>108.82</v>
      </c>
      <c r="P99">
        <v>108.2</v>
      </c>
      <c r="Q99">
        <v>87</v>
      </c>
      <c r="R99">
        <v>100.900323059664</v>
      </c>
      <c r="S99" s="2">
        <v>95.1</v>
      </c>
      <c r="T99" s="2">
        <v>89.79</v>
      </c>
      <c r="U99">
        <v>90.534446785567695</v>
      </c>
      <c r="V99" s="2">
        <v>87.2</v>
      </c>
      <c r="W99">
        <v>90.077676662352701</v>
      </c>
      <c r="X99">
        <v>96.830479018868203</v>
      </c>
      <c r="Y99">
        <v>84.578276556746204</v>
      </c>
      <c r="Z99">
        <v>86.2</v>
      </c>
      <c r="AA99">
        <v>86.41</v>
      </c>
      <c r="AB99">
        <v>86.652224175103697</v>
      </c>
      <c r="AC99">
        <v>93.613690697174903</v>
      </c>
      <c r="AD99">
        <v>74.900000000000006</v>
      </c>
      <c r="AE99">
        <v>82.615409671751607</v>
      </c>
      <c r="AF99">
        <v>83.604883947741797</v>
      </c>
      <c r="AG99">
        <v>84.942689706424304</v>
      </c>
      <c r="AH99">
        <v>138.22156646313601</v>
      </c>
      <c r="AI99">
        <v>90.036872579422194</v>
      </c>
    </row>
    <row r="100" spans="1:35" x14ac:dyDescent="0.25">
      <c r="A100" s="1">
        <v>39156</v>
      </c>
      <c r="B100" s="2">
        <v>105.5</v>
      </c>
      <c r="C100" s="2">
        <v>114.59</v>
      </c>
      <c r="D100" s="2">
        <v>119.3</v>
      </c>
      <c r="E100" s="2">
        <v>128.87</v>
      </c>
      <c r="F100">
        <v>117.3</v>
      </c>
      <c r="G100" s="2">
        <v>105.3</v>
      </c>
      <c r="H100">
        <v>106.4</v>
      </c>
      <c r="I100">
        <v>113.9</v>
      </c>
      <c r="J100">
        <v>93.2</v>
      </c>
      <c r="K100">
        <v>104.3</v>
      </c>
      <c r="L100">
        <v>122.8</v>
      </c>
      <c r="M100">
        <v>114.3</v>
      </c>
      <c r="N100">
        <v>100.292</v>
      </c>
      <c r="O100">
        <v>119.24</v>
      </c>
      <c r="P100">
        <v>108.7</v>
      </c>
      <c r="Q100">
        <v>88.6</v>
      </c>
      <c r="R100">
        <v>105.389036713938</v>
      </c>
      <c r="S100" s="2">
        <v>95.2</v>
      </c>
      <c r="T100" s="2">
        <v>89.93</v>
      </c>
      <c r="U100">
        <v>90.801431072833495</v>
      </c>
      <c r="V100" s="2">
        <v>87.3</v>
      </c>
      <c r="W100">
        <v>90.350293812152998</v>
      </c>
      <c r="X100">
        <v>97.174063202116997</v>
      </c>
      <c r="Y100">
        <v>84.693950732231798</v>
      </c>
      <c r="Z100">
        <v>86.8</v>
      </c>
      <c r="AA100">
        <v>86.42</v>
      </c>
      <c r="AB100">
        <v>86.864785115525507</v>
      </c>
      <c r="AC100">
        <v>93.816621645475195</v>
      </c>
      <c r="AD100">
        <v>75.900000000000006</v>
      </c>
      <c r="AE100">
        <v>82.980803208233894</v>
      </c>
      <c r="AF100">
        <v>83.628396947169705</v>
      </c>
      <c r="AG100">
        <v>85.178640628260695</v>
      </c>
      <c r="AH100">
        <v>138.638078519505</v>
      </c>
      <c r="AI100">
        <v>90.380941014289903</v>
      </c>
    </row>
    <row r="101" spans="1:35" x14ac:dyDescent="0.25">
      <c r="A101" s="1">
        <v>39187</v>
      </c>
      <c r="B101" s="2">
        <v>104.4</v>
      </c>
      <c r="C101" s="2">
        <v>112.89</v>
      </c>
      <c r="D101" s="2">
        <v>117.7</v>
      </c>
      <c r="E101" s="2">
        <v>125.62</v>
      </c>
      <c r="F101">
        <v>111.9</v>
      </c>
      <c r="G101" s="2">
        <v>104.4</v>
      </c>
      <c r="H101">
        <v>105.3</v>
      </c>
      <c r="I101">
        <v>113</v>
      </c>
      <c r="J101">
        <v>94.6</v>
      </c>
      <c r="K101">
        <v>103.1</v>
      </c>
      <c r="L101">
        <v>122.5</v>
      </c>
      <c r="M101">
        <v>107.9</v>
      </c>
      <c r="N101">
        <v>106.09099999999999</v>
      </c>
      <c r="O101">
        <v>109.91</v>
      </c>
      <c r="P101">
        <v>111.2</v>
      </c>
      <c r="Q101">
        <v>86.9</v>
      </c>
      <c r="R101">
        <v>101.54563222754901</v>
      </c>
      <c r="S101" s="2">
        <v>95.5</v>
      </c>
      <c r="T101" s="2">
        <v>90.18</v>
      </c>
      <c r="U101">
        <v>91.046761974368707</v>
      </c>
      <c r="V101" s="2">
        <v>87.4</v>
      </c>
      <c r="W101">
        <v>90.924349030928397</v>
      </c>
      <c r="X101">
        <v>97.746473553064405</v>
      </c>
      <c r="Y101">
        <v>84.946545679982904</v>
      </c>
      <c r="Z101">
        <v>87.3</v>
      </c>
      <c r="AA101">
        <v>86.81</v>
      </c>
      <c r="AB101">
        <v>87.060001842915696</v>
      </c>
      <c r="AC101">
        <v>94.016562914710704</v>
      </c>
      <c r="AD101">
        <v>76.599999999999994</v>
      </c>
      <c r="AE101">
        <v>83.477408862333306</v>
      </c>
      <c r="AF101">
        <v>83.411383596532104</v>
      </c>
      <c r="AG101">
        <v>85.755055887186899</v>
      </c>
      <c r="AH101">
        <v>139.098610791472</v>
      </c>
      <c r="AI101">
        <v>90.732169618912295</v>
      </c>
    </row>
    <row r="102" spans="1:35" x14ac:dyDescent="0.25">
      <c r="A102" s="1">
        <v>39217</v>
      </c>
      <c r="B102" s="2">
        <v>106.3</v>
      </c>
      <c r="C102" s="2">
        <v>115.53</v>
      </c>
      <c r="D102" s="2">
        <v>119.8</v>
      </c>
      <c r="E102" s="2">
        <v>129.12</v>
      </c>
      <c r="F102">
        <v>116.3</v>
      </c>
      <c r="G102" s="2">
        <v>99.4</v>
      </c>
      <c r="H102">
        <v>107.2</v>
      </c>
      <c r="I102">
        <v>114.1</v>
      </c>
      <c r="J102">
        <v>96.1</v>
      </c>
      <c r="K102">
        <v>102.9</v>
      </c>
      <c r="L102">
        <v>126.2</v>
      </c>
      <c r="M102">
        <v>111.6</v>
      </c>
      <c r="N102">
        <v>106.191</v>
      </c>
      <c r="O102">
        <v>116.16</v>
      </c>
      <c r="P102">
        <v>108.8</v>
      </c>
      <c r="Q102">
        <v>91.4</v>
      </c>
      <c r="R102">
        <v>106.49925908906199</v>
      </c>
      <c r="S102" s="2">
        <v>95.6</v>
      </c>
      <c r="T102" s="2">
        <v>90.26</v>
      </c>
      <c r="U102">
        <v>91.274253641611097</v>
      </c>
      <c r="V102" s="2">
        <v>87.7</v>
      </c>
      <c r="W102">
        <v>90.858484731130801</v>
      </c>
      <c r="X102">
        <v>98.1032582388126</v>
      </c>
      <c r="Y102">
        <v>85.117039984495094</v>
      </c>
      <c r="Z102">
        <v>87.2</v>
      </c>
      <c r="AA102">
        <v>86.71</v>
      </c>
      <c r="AB102">
        <v>87.128451836289798</v>
      </c>
      <c r="AC102">
        <v>94.183226518301495</v>
      </c>
      <c r="AD102">
        <v>77.099999999999994</v>
      </c>
      <c r="AE102">
        <v>83.862352245196206</v>
      </c>
      <c r="AF102">
        <v>83.567430178498199</v>
      </c>
      <c r="AG102">
        <v>86.293265820838499</v>
      </c>
      <c r="AH102">
        <v>139.26678946329201</v>
      </c>
      <c r="AI102">
        <v>91.0420707082787</v>
      </c>
    </row>
    <row r="103" spans="1:35" x14ac:dyDescent="0.25">
      <c r="A103" s="1">
        <v>39248</v>
      </c>
      <c r="B103" s="2">
        <v>106.5</v>
      </c>
      <c r="C103" s="2">
        <v>115.07</v>
      </c>
      <c r="D103" s="2">
        <v>119.2</v>
      </c>
      <c r="E103" s="2">
        <v>129.41999999999999</v>
      </c>
      <c r="F103">
        <v>114.5</v>
      </c>
      <c r="G103" s="2">
        <v>99.2</v>
      </c>
      <c r="H103">
        <v>105.6</v>
      </c>
      <c r="I103">
        <v>116.9</v>
      </c>
      <c r="J103">
        <v>96.9</v>
      </c>
      <c r="K103">
        <v>103.4</v>
      </c>
      <c r="L103">
        <v>123.8</v>
      </c>
      <c r="M103">
        <v>109.5</v>
      </c>
      <c r="N103">
        <v>107.89100000000001</v>
      </c>
      <c r="O103">
        <v>120.44</v>
      </c>
      <c r="P103">
        <v>111.9</v>
      </c>
      <c r="Q103">
        <v>89.5</v>
      </c>
      <c r="R103">
        <v>106.634712513105</v>
      </c>
      <c r="S103" s="2">
        <v>95.7</v>
      </c>
      <c r="T103" s="2">
        <v>90.39</v>
      </c>
      <c r="U103">
        <v>91.388152423993205</v>
      </c>
      <c r="V103" s="2">
        <v>87.9</v>
      </c>
      <c r="W103">
        <v>90.928041918814003</v>
      </c>
      <c r="X103">
        <v>98.332573224408307</v>
      </c>
      <c r="Y103">
        <v>85.243098434789403</v>
      </c>
      <c r="Z103">
        <v>87.3</v>
      </c>
      <c r="AA103">
        <v>86.7</v>
      </c>
      <c r="AB103">
        <v>87.216515620500601</v>
      </c>
      <c r="AC103">
        <v>94.479375494972999</v>
      </c>
      <c r="AD103">
        <v>77.7</v>
      </c>
      <c r="AE103">
        <v>84.206075443164707</v>
      </c>
      <c r="AF103">
        <v>83.878995100046495</v>
      </c>
      <c r="AG103">
        <v>86.583674847909407</v>
      </c>
      <c r="AH103">
        <v>139.742833072194</v>
      </c>
      <c r="AI103">
        <v>90.939565237482398</v>
      </c>
    </row>
    <row r="104" spans="1:35" x14ac:dyDescent="0.25">
      <c r="A104" s="1">
        <v>39278</v>
      </c>
      <c r="B104" s="2">
        <v>107.1</v>
      </c>
      <c r="C104" s="2">
        <v>115.21</v>
      </c>
      <c r="D104" s="2">
        <v>118.9</v>
      </c>
      <c r="E104" s="2">
        <v>125.97</v>
      </c>
      <c r="F104">
        <v>112.7</v>
      </c>
      <c r="G104" s="2">
        <v>110</v>
      </c>
      <c r="H104">
        <v>106.3</v>
      </c>
      <c r="I104">
        <v>115.2</v>
      </c>
      <c r="J104">
        <v>98.4</v>
      </c>
      <c r="K104">
        <v>104.1</v>
      </c>
      <c r="L104">
        <v>123.6</v>
      </c>
      <c r="M104">
        <v>109.2</v>
      </c>
      <c r="N104">
        <v>111.691</v>
      </c>
      <c r="O104">
        <v>111.27</v>
      </c>
      <c r="P104">
        <v>112.6</v>
      </c>
      <c r="Q104">
        <v>92.3</v>
      </c>
      <c r="R104">
        <v>106.81993495325401</v>
      </c>
      <c r="S104" s="2">
        <v>96</v>
      </c>
      <c r="T104" s="2">
        <v>90.53</v>
      </c>
      <c r="U104">
        <v>91.5495089621555</v>
      </c>
      <c r="V104" s="2">
        <v>88.1</v>
      </c>
      <c r="W104">
        <v>90.979350601945498</v>
      </c>
      <c r="X104">
        <v>98.787440449101396</v>
      </c>
      <c r="Y104">
        <v>85.538214883641601</v>
      </c>
      <c r="Z104">
        <v>87.2</v>
      </c>
      <c r="AA104">
        <v>87.07</v>
      </c>
      <c r="AB104">
        <v>87.073379516272198</v>
      </c>
      <c r="AC104">
        <v>94.870165224599802</v>
      </c>
      <c r="AD104">
        <v>78.7</v>
      </c>
      <c r="AE104">
        <v>84.9174337590932</v>
      </c>
      <c r="AF104">
        <v>84.168335796529306</v>
      </c>
      <c r="AG104">
        <v>86.949439359409595</v>
      </c>
      <c r="AH104">
        <v>140.01839582631899</v>
      </c>
      <c r="AI104">
        <v>91.431843834135194</v>
      </c>
    </row>
    <row r="105" spans="1:35" x14ac:dyDescent="0.25">
      <c r="A105" s="1">
        <v>39309</v>
      </c>
      <c r="B105" s="2">
        <v>107.4</v>
      </c>
      <c r="C105" s="2">
        <v>115.96</v>
      </c>
      <c r="D105" s="2">
        <v>121.8</v>
      </c>
      <c r="E105" s="2">
        <v>126.6</v>
      </c>
      <c r="F105">
        <v>114.6</v>
      </c>
      <c r="G105" s="2">
        <v>103</v>
      </c>
      <c r="H105">
        <v>107.7</v>
      </c>
      <c r="I105">
        <v>115.9</v>
      </c>
      <c r="J105">
        <v>98.4</v>
      </c>
      <c r="K105">
        <v>103.3</v>
      </c>
      <c r="L105">
        <v>121.8</v>
      </c>
      <c r="M105">
        <v>111.4</v>
      </c>
      <c r="N105">
        <v>108.39100000000001</v>
      </c>
      <c r="O105">
        <v>110.17</v>
      </c>
      <c r="P105">
        <v>113.7</v>
      </c>
      <c r="Q105">
        <v>90.8</v>
      </c>
      <c r="R105">
        <v>106.534107077557</v>
      </c>
      <c r="S105" s="2">
        <v>96</v>
      </c>
      <c r="T105" s="2">
        <v>90.74</v>
      </c>
      <c r="U105">
        <v>91.734255774012695</v>
      </c>
      <c r="V105" s="2">
        <v>88.2</v>
      </c>
      <c r="W105">
        <v>90.971764399986199</v>
      </c>
      <c r="X105">
        <v>98.845005084245599</v>
      </c>
      <c r="Y105">
        <v>85.445757539308701</v>
      </c>
      <c r="Z105">
        <v>87.3</v>
      </c>
      <c r="AA105">
        <v>86.96</v>
      </c>
      <c r="AB105">
        <v>87.165439062560395</v>
      </c>
      <c r="AC105">
        <v>95.017890737833099</v>
      </c>
      <c r="AD105">
        <v>78.900000000000006</v>
      </c>
      <c r="AE105">
        <v>85.638197218908601</v>
      </c>
      <c r="AF105">
        <v>84.533091929181097</v>
      </c>
      <c r="AG105">
        <v>87.4259916100346</v>
      </c>
      <c r="AH105">
        <v>140.40094741511101</v>
      </c>
      <c r="AI105">
        <v>91.681728593212</v>
      </c>
    </row>
    <row r="106" spans="1:35" x14ac:dyDescent="0.25">
      <c r="A106" s="1">
        <v>39340</v>
      </c>
      <c r="B106" s="2">
        <v>108.5</v>
      </c>
      <c r="C106" s="2">
        <v>113.04</v>
      </c>
      <c r="D106" s="2">
        <v>119.3</v>
      </c>
      <c r="E106" s="2">
        <v>127.06</v>
      </c>
      <c r="F106">
        <v>111.9</v>
      </c>
      <c r="G106" s="2">
        <v>101.9</v>
      </c>
      <c r="H106">
        <v>106.7</v>
      </c>
      <c r="I106">
        <v>115.4</v>
      </c>
      <c r="J106">
        <v>97.7</v>
      </c>
      <c r="K106">
        <v>104</v>
      </c>
      <c r="L106">
        <v>123.1</v>
      </c>
      <c r="M106">
        <v>109.4</v>
      </c>
      <c r="N106">
        <v>103.39100000000001</v>
      </c>
      <c r="O106">
        <v>118.65</v>
      </c>
      <c r="P106">
        <v>111.8</v>
      </c>
      <c r="Q106">
        <v>92.5</v>
      </c>
      <c r="R106">
        <v>104.186175888756</v>
      </c>
      <c r="S106" s="2">
        <v>96.4</v>
      </c>
      <c r="T106" s="2">
        <v>90.97</v>
      </c>
      <c r="U106">
        <v>92.099021428199904</v>
      </c>
      <c r="V106" s="2">
        <v>88.2</v>
      </c>
      <c r="W106">
        <v>91.211525112515204</v>
      </c>
      <c r="X106">
        <v>99.127570922230007</v>
      </c>
      <c r="Y106">
        <v>85.589882331681295</v>
      </c>
      <c r="Z106">
        <v>87.7</v>
      </c>
      <c r="AA106">
        <v>87.04</v>
      </c>
      <c r="AB106">
        <v>87.2753968139439</v>
      </c>
      <c r="AC106">
        <v>95.301681094964394</v>
      </c>
      <c r="AD106">
        <v>80.400000000000006</v>
      </c>
      <c r="AE106">
        <v>86.659344371580104</v>
      </c>
      <c r="AF106">
        <v>85.039614499739699</v>
      </c>
      <c r="AG106">
        <v>87.831723715870496</v>
      </c>
      <c r="AH106">
        <v>140.90914148906899</v>
      </c>
      <c r="AI106">
        <v>91.850828458951597</v>
      </c>
    </row>
    <row r="107" spans="1:35" x14ac:dyDescent="0.25">
      <c r="A107" s="1">
        <v>39370</v>
      </c>
      <c r="B107" s="2">
        <v>108.6</v>
      </c>
      <c r="C107" s="2">
        <v>115.59</v>
      </c>
      <c r="D107" s="2">
        <v>118.1</v>
      </c>
      <c r="E107" s="2">
        <v>128.96</v>
      </c>
      <c r="F107">
        <v>113.2</v>
      </c>
      <c r="G107" s="2">
        <v>110.6</v>
      </c>
      <c r="H107">
        <v>107.3</v>
      </c>
      <c r="I107">
        <v>114.4</v>
      </c>
      <c r="J107">
        <v>102</v>
      </c>
      <c r="K107">
        <v>104.1</v>
      </c>
      <c r="L107">
        <v>123</v>
      </c>
      <c r="M107">
        <v>108.8</v>
      </c>
      <c r="N107">
        <v>97.792000000000002</v>
      </c>
      <c r="O107">
        <v>105.9</v>
      </c>
      <c r="P107">
        <v>113.4</v>
      </c>
      <c r="Q107">
        <v>94.4</v>
      </c>
      <c r="R107">
        <v>108.78110425795001</v>
      </c>
      <c r="S107" s="2">
        <v>96.7</v>
      </c>
      <c r="T107" s="2">
        <v>91.3</v>
      </c>
      <c r="U107">
        <v>92.700383286253896</v>
      </c>
      <c r="V107" s="2">
        <v>88.5</v>
      </c>
      <c r="W107">
        <v>91.581076560042106</v>
      </c>
      <c r="X107">
        <v>99.542241331097202</v>
      </c>
      <c r="Y107">
        <v>86.167569571148206</v>
      </c>
      <c r="Z107">
        <v>88</v>
      </c>
      <c r="AA107">
        <v>87.5</v>
      </c>
      <c r="AB107">
        <v>87.528161290093806</v>
      </c>
      <c r="AC107">
        <v>95.777487048929203</v>
      </c>
      <c r="AD107">
        <v>82.2</v>
      </c>
      <c r="AE107">
        <v>87.714612483146198</v>
      </c>
      <c r="AF107">
        <v>85.275237238431103</v>
      </c>
      <c r="AG107">
        <v>88.488495728153296</v>
      </c>
      <c r="AH107">
        <v>141.532250869291</v>
      </c>
      <c r="AI107">
        <v>92.209070119569901</v>
      </c>
    </row>
    <row r="108" spans="1:35" x14ac:dyDescent="0.25">
      <c r="A108" s="1">
        <v>39401</v>
      </c>
      <c r="B108" s="2">
        <v>108.3</v>
      </c>
      <c r="C108" s="2">
        <v>114.15</v>
      </c>
      <c r="D108" s="2">
        <v>117.4</v>
      </c>
      <c r="E108" s="2">
        <v>125.52</v>
      </c>
      <c r="F108">
        <v>111.4</v>
      </c>
      <c r="G108" s="2">
        <v>109.5</v>
      </c>
      <c r="H108">
        <v>104.1</v>
      </c>
      <c r="I108">
        <v>120.5</v>
      </c>
      <c r="J108">
        <v>98.2</v>
      </c>
      <c r="K108">
        <v>104.4</v>
      </c>
      <c r="L108">
        <v>124.3</v>
      </c>
      <c r="M108">
        <v>111.5</v>
      </c>
      <c r="N108">
        <v>100.292</v>
      </c>
      <c r="O108">
        <v>110.95</v>
      </c>
      <c r="P108">
        <v>111.5</v>
      </c>
      <c r="Q108">
        <v>96.4</v>
      </c>
      <c r="R108">
        <v>109.815963880179</v>
      </c>
      <c r="S108" s="2">
        <v>97.4</v>
      </c>
      <c r="T108" s="2">
        <v>91.83</v>
      </c>
      <c r="U108">
        <v>93.360621451806594</v>
      </c>
      <c r="V108" s="2">
        <v>88.8</v>
      </c>
      <c r="W108">
        <v>91.985214513360802</v>
      </c>
      <c r="X108">
        <v>100.09801110977099</v>
      </c>
      <c r="Y108">
        <v>86.634956259926398</v>
      </c>
      <c r="Z108">
        <v>88.2</v>
      </c>
      <c r="AA108">
        <v>88.32</v>
      </c>
      <c r="AB108">
        <v>87.8951647242137</v>
      </c>
      <c r="AC108">
        <v>96.590882212454702</v>
      </c>
      <c r="AD108">
        <v>83.3</v>
      </c>
      <c r="AE108">
        <v>88.700871515655194</v>
      </c>
      <c r="AF108">
        <v>85.865388663528606</v>
      </c>
      <c r="AG108">
        <v>89.281140080626301</v>
      </c>
      <c r="AH108">
        <v>142.05074431927099</v>
      </c>
      <c r="AI108">
        <v>92.863689435705595</v>
      </c>
    </row>
    <row r="109" spans="1:35" x14ac:dyDescent="0.25">
      <c r="A109" s="1">
        <v>39431</v>
      </c>
      <c r="B109" s="2">
        <v>109.2</v>
      </c>
      <c r="C109" s="2">
        <v>113.88</v>
      </c>
      <c r="D109" s="2">
        <v>116.3</v>
      </c>
      <c r="E109" s="2">
        <v>126.36</v>
      </c>
      <c r="F109">
        <v>111.1</v>
      </c>
      <c r="G109" s="2">
        <v>109.9</v>
      </c>
      <c r="H109">
        <v>108.5</v>
      </c>
      <c r="I109">
        <v>117.1</v>
      </c>
      <c r="J109">
        <v>102.6</v>
      </c>
      <c r="K109">
        <v>105.3</v>
      </c>
      <c r="L109">
        <v>123.4</v>
      </c>
      <c r="M109">
        <v>112</v>
      </c>
      <c r="N109">
        <v>106.59099999999999</v>
      </c>
      <c r="O109">
        <v>108.62</v>
      </c>
      <c r="P109">
        <v>110.5</v>
      </c>
      <c r="Q109">
        <v>95.7</v>
      </c>
      <c r="R109">
        <v>108.37215895885601</v>
      </c>
      <c r="S109" s="2">
        <v>97.4</v>
      </c>
      <c r="T109" s="2">
        <v>92.09</v>
      </c>
      <c r="U109">
        <v>93.818740205914807</v>
      </c>
      <c r="V109" s="2">
        <v>89.1</v>
      </c>
      <c r="W109">
        <v>92.207604557175003</v>
      </c>
      <c r="X109">
        <v>100.478935473359</v>
      </c>
      <c r="Y109">
        <v>87.305825751940304</v>
      </c>
      <c r="Z109">
        <v>88</v>
      </c>
      <c r="AA109">
        <v>88.56</v>
      </c>
      <c r="AB109">
        <v>88.071323888247306</v>
      </c>
      <c r="AC109">
        <v>96.940561752477507</v>
      </c>
      <c r="AD109">
        <v>83.9</v>
      </c>
      <c r="AE109">
        <v>89.369302461117002</v>
      </c>
      <c r="AF109">
        <v>86.032418791211796</v>
      </c>
      <c r="AG109">
        <v>89.818362209861206</v>
      </c>
      <c r="AH109">
        <v>142.72695236140399</v>
      </c>
      <c r="AI109">
        <v>93.4690571750684</v>
      </c>
    </row>
    <row r="110" spans="1:35" x14ac:dyDescent="0.25">
      <c r="A110" s="1">
        <v>39462</v>
      </c>
      <c r="B110" s="2">
        <v>110.8</v>
      </c>
      <c r="C110" s="2">
        <v>114.55</v>
      </c>
      <c r="D110" s="2">
        <v>120.5</v>
      </c>
      <c r="E110" s="2">
        <v>127.39</v>
      </c>
      <c r="F110">
        <v>114.8</v>
      </c>
      <c r="G110" s="2">
        <v>103.2</v>
      </c>
      <c r="H110">
        <v>109.6</v>
      </c>
      <c r="I110">
        <v>119.6</v>
      </c>
      <c r="J110">
        <v>104.1</v>
      </c>
      <c r="K110">
        <v>105.9</v>
      </c>
      <c r="L110">
        <v>126.3</v>
      </c>
      <c r="M110">
        <v>113.8</v>
      </c>
      <c r="N110">
        <v>107.59099999999999</v>
      </c>
      <c r="O110">
        <v>108.53</v>
      </c>
      <c r="P110">
        <v>115.8</v>
      </c>
      <c r="Q110">
        <v>101.8</v>
      </c>
      <c r="R110">
        <v>112.40424045415401</v>
      </c>
      <c r="S110" s="2">
        <v>97.7</v>
      </c>
      <c r="T110" s="2">
        <v>92.37</v>
      </c>
      <c r="U110">
        <v>94.198339296522207</v>
      </c>
      <c r="V110" s="2">
        <v>89.5</v>
      </c>
      <c r="W110">
        <v>92.536221258604101</v>
      </c>
      <c r="X110">
        <v>100.71156175668099</v>
      </c>
      <c r="Y110">
        <v>87.188748966833501</v>
      </c>
      <c r="Z110">
        <v>88.9</v>
      </c>
      <c r="AA110">
        <v>88.92</v>
      </c>
      <c r="AB110">
        <v>88.382263164887604</v>
      </c>
      <c r="AC110">
        <v>97.369029397485406</v>
      </c>
      <c r="AD110">
        <v>86.2</v>
      </c>
      <c r="AE110">
        <v>90.426762217076501</v>
      </c>
      <c r="AF110">
        <v>86.633330143936803</v>
      </c>
      <c r="AG110">
        <v>90.550065555405695</v>
      </c>
      <c r="AH110">
        <v>143.466878188593</v>
      </c>
      <c r="AI110">
        <v>93.972829144796705</v>
      </c>
    </row>
    <row r="111" spans="1:35" x14ac:dyDescent="0.25">
      <c r="A111" s="1">
        <v>39493</v>
      </c>
      <c r="B111" s="2">
        <v>110.4</v>
      </c>
      <c r="C111" s="2">
        <v>115.89</v>
      </c>
      <c r="D111" s="2">
        <v>119.9</v>
      </c>
      <c r="E111" s="2">
        <v>126.54</v>
      </c>
      <c r="F111">
        <v>114.8</v>
      </c>
      <c r="G111" s="2">
        <v>103.6</v>
      </c>
      <c r="H111">
        <v>109.9</v>
      </c>
      <c r="I111">
        <v>118.1</v>
      </c>
      <c r="J111">
        <v>103.1</v>
      </c>
      <c r="K111">
        <v>105.9</v>
      </c>
      <c r="L111">
        <v>119.4</v>
      </c>
      <c r="M111">
        <v>118.2</v>
      </c>
      <c r="N111">
        <v>109.59099999999999</v>
      </c>
      <c r="O111">
        <v>118.75</v>
      </c>
      <c r="P111">
        <v>116.2</v>
      </c>
      <c r="Q111">
        <v>104.8</v>
      </c>
      <c r="R111">
        <v>113.389908436862</v>
      </c>
      <c r="S111" s="2">
        <v>97.8</v>
      </c>
      <c r="T111" s="2">
        <v>92.34</v>
      </c>
      <c r="U111">
        <v>94.4869981037575</v>
      </c>
      <c r="V111" s="2">
        <v>89.7</v>
      </c>
      <c r="W111">
        <v>92.666092752764101</v>
      </c>
      <c r="X111">
        <v>101.498909053844</v>
      </c>
      <c r="Y111">
        <v>87.342508502330801</v>
      </c>
      <c r="Z111">
        <v>89.4</v>
      </c>
      <c r="AA111">
        <v>89.56</v>
      </c>
      <c r="AB111">
        <v>88.575909807910804</v>
      </c>
      <c r="AC111">
        <v>97.906110814297307</v>
      </c>
      <c r="AD111">
        <v>87.4</v>
      </c>
      <c r="AE111">
        <v>91.475799888361806</v>
      </c>
      <c r="AF111">
        <v>86.964300674882395</v>
      </c>
      <c r="AG111">
        <v>90.569791201992302</v>
      </c>
      <c r="AH111">
        <v>144.025687598551</v>
      </c>
      <c r="AI111">
        <v>94.497774628028907</v>
      </c>
    </row>
    <row r="112" spans="1:35" x14ac:dyDescent="0.25">
      <c r="A112" s="1">
        <v>39522</v>
      </c>
      <c r="B112" s="2">
        <v>109.4</v>
      </c>
      <c r="C112" s="2">
        <v>114.14</v>
      </c>
      <c r="D112" s="2">
        <v>120.5</v>
      </c>
      <c r="E112" s="2">
        <v>123.78</v>
      </c>
      <c r="F112">
        <v>109.5</v>
      </c>
      <c r="G112" s="2">
        <v>102.9</v>
      </c>
      <c r="H112">
        <v>110.5</v>
      </c>
      <c r="I112">
        <v>116.9</v>
      </c>
      <c r="J112">
        <v>103</v>
      </c>
      <c r="K112">
        <v>103.1</v>
      </c>
      <c r="L112">
        <v>121.7</v>
      </c>
      <c r="M112">
        <v>113.1</v>
      </c>
      <c r="N112">
        <v>114.39</v>
      </c>
      <c r="O112">
        <v>102.9</v>
      </c>
      <c r="P112">
        <v>115.9</v>
      </c>
      <c r="Q112">
        <v>94.3</v>
      </c>
      <c r="R112">
        <v>105.905311256072</v>
      </c>
      <c r="S112" s="2">
        <v>98</v>
      </c>
      <c r="T112" s="2">
        <v>92.76</v>
      </c>
      <c r="U112">
        <v>94.890643667737606</v>
      </c>
      <c r="V112" s="2">
        <v>90.1</v>
      </c>
      <c r="W112">
        <v>93.051224217516705</v>
      </c>
      <c r="X112">
        <v>102.04558878978401</v>
      </c>
      <c r="Y112">
        <v>87.662596294291106</v>
      </c>
      <c r="Z112">
        <v>90.2</v>
      </c>
      <c r="AA112">
        <v>90.21</v>
      </c>
      <c r="AB112">
        <v>88.675154632121803</v>
      </c>
      <c r="AC112">
        <v>97.996440390863995</v>
      </c>
      <c r="AD112">
        <v>88.7</v>
      </c>
      <c r="AE112">
        <v>92.191670329315599</v>
      </c>
      <c r="AF112">
        <v>87.121267707053505</v>
      </c>
      <c r="AG112">
        <v>90.987691800911506</v>
      </c>
      <c r="AH112">
        <v>144.67905659398701</v>
      </c>
      <c r="AI112">
        <v>94.596802512953701</v>
      </c>
    </row>
    <row r="113" spans="1:35" x14ac:dyDescent="0.25">
      <c r="A113" s="1">
        <v>39553</v>
      </c>
      <c r="B113" s="2">
        <v>109.9</v>
      </c>
      <c r="C113" s="2">
        <v>116.83</v>
      </c>
      <c r="D113" s="2">
        <v>121.8</v>
      </c>
      <c r="E113" s="2">
        <v>125.54</v>
      </c>
      <c r="F113">
        <v>113.3</v>
      </c>
      <c r="G113" s="2">
        <v>99</v>
      </c>
      <c r="H113">
        <v>110.8</v>
      </c>
      <c r="I113">
        <v>119.4</v>
      </c>
      <c r="J113">
        <v>102.6</v>
      </c>
      <c r="K113">
        <v>105.7</v>
      </c>
      <c r="L113">
        <v>124.7</v>
      </c>
      <c r="M113">
        <v>111.2</v>
      </c>
      <c r="N113">
        <v>120.39</v>
      </c>
      <c r="O113">
        <v>109.34</v>
      </c>
      <c r="P113">
        <v>116.8</v>
      </c>
      <c r="Q113">
        <v>103</v>
      </c>
      <c r="R113">
        <v>113.29191627146101</v>
      </c>
      <c r="S113" s="2">
        <v>98</v>
      </c>
      <c r="T113" s="2">
        <v>92.89</v>
      </c>
      <c r="U113">
        <v>94.912894733903997</v>
      </c>
      <c r="V113" s="2">
        <v>90.3</v>
      </c>
      <c r="W113">
        <v>93.129121734929598</v>
      </c>
      <c r="X113">
        <v>101.97213284502899</v>
      </c>
      <c r="Y113">
        <v>87.701726926681303</v>
      </c>
      <c r="Z113">
        <v>90.3</v>
      </c>
      <c r="AA113">
        <v>90.42</v>
      </c>
      <c r="AB113">
        <v>88.803080175210994</v>
      </c>
      <c r="AC113">
        <v>98.204623674818905</v>
      </c>
      <c r="AD113">
        <v>90</v>
      </c>
      <c r="AE113">
        <v>93.155873144223406</v>
      </c>
      <c r="AF113">
        <v>86.928854163696101</v>
      </c>
      <c r="AG113">
        <v>91.270489404955697</v>
      </c>
      <c r="AH113">
        <v>145.11379309677099</v>
      </c>
      <c r="AI113">
        <v>94.916334256704005</v>
      </c>
    </row>
    <row r="114" spans="1:35" x14ac:dyDescent="0.25">
      <c r="A114" s="1">
        <v>39583</v>
      </c>
      <c r="B114" s="2">
        <v>107.7</v>
      </c>
      <c r="C114" s="2">
        <v>111.36</v>
      </c>
      <c r="D114" s="2">
        <v>118.1</v>
      </c>
      <c r="E114" s="2">
        <v>121.6</v>
      </c>
      <c r="F114">
        <v>108.7</v>
      </c>
      <c r="G114" s="2">
        <v>104.9</v>
      </c>
      <c r="H114">
        <v>109.8</v>
      </c>
      <c r="I114">
        <v>118</v>
      </c>
      <c r="J114">
        <v>100.5</v>
      </c>
      <c r="K114">
        <v>104</v>
      </c>
      <c r="L114">
        <v>116.5</v>
      </c>
      <c r="M114">
        <v>109</v>
      </c>
      <c r="N114">
        <v>115.69</v>
      </c>
      <c r="O114">
        <v>110.14</v>
      </c>
      <c r="P114">
        <v>115.1</v>
      </c>
      <c r="Q114">
        <v>98.1</v>
      </c>
      <c r="R114">
        <v>111.432637641556</v>
      </c>
      <c r="S114" s="2">
        <v>98.5</v>
      </c>
      <c r="T114" s="2">
        <v>93.25</v>
      </c>
      <c r="U114">
        <v>95.543930284787507</v>
      </c>
      <c r="V114" s="2">
        <v>90.8</v>
      </c>
      <c r="W114">
        <v>93.414045627066997</v>
      </c>
      <c r="X114">
        <v>102.594972310853</v>
      </c>
      <c r="Y114">
        <v>88.247413817631795</v>
      </c>
      <c r="Z114">
        <v>90.8</v>
      </c>
      <c r="AA114">
        <v>91.23</v>
      </c>
      <c r="AB114">
        <v>89.120518131984099</v>
      </c>
      <c r="AC114">
        <v>98.804577250389997</v>
      </c>
      <c r="AD114">
        <v>90.9</v>
      </c>
      <c r="AE114">
        <v>93.874322105887202</v>
      </c>
      <c r="AF114">
        <v>87.006405940833702</v>
      </c>
      <c r="AG114">
        <v>91.769346087617706</v>
      </c>
      <c r="AH114">
        <v>145.72790284456701</v>
      </c>
      <c r="AI114">
        <v>95.464321978357901</v>
      </c>
    </row>
    <row r="115" spans="1:35" x14ac:dyDescent="0.25">
      <c r="A115" s="1">
        <v>39614</v>
      </c>
      <c r="B115" s="2">
        <v>108.6</v>
      </c>
      <c r="C115" s="2">
        <v>111.11</v>
      </c>
      <c r="D115" s="2">
        <v>119.5</v>
      </c>
      <c r="E115" s="2">
        <v>117.05</v>
      </c>
      <c r="F115">
        <v>110.8</v>
      </c>
      <c r="G115" s="2">
        <v>101.1</v>
      </c>
      <c r="H115">
        <v>108.8</v>
      </c>
      <c r="I115">
        <v>115.9</v>
      </c>
      <c r="J115">
        <v>102.6</v>
      </c>
      <c r="K115">
        <v>104.2</v>
      </c>
      <c r="L115">
        <v>121.9</v>
      </c>
      <c r="M115">
        <v>107.9</v>
      </c>
      <c r="N115">
        <v>115.09</v>
      </c>
      <c r="O115">
        <v>104.85</v>
      </c>
      <c r="P115">
        <v>118.3</v>
      </c>
      <c r="Q115">
        <v>99.6</v>
      </c>
      <c r="R115">
        <v>109.318267116184</v>
      </c>
      <c r="S115" s="2">
        <v>98.9</v>
      </c>
      <c r="T115" s="2">
        <v>93.6</v>
      </c>
      <c r="U115">
        <v>95.970198177549605</v>
      </c>
      <c r="V115" s="2">
        <v>91.3</v>
      </c>
      <c r="W115">
        <v>93.966497999951599</v>
      </c>
      <c r="X115">
        <v>103.249204116768</v>
      </c>
      <c r="Y115">
        <v>88.521338101128904</v>
      </c>
      <c r="Z115">
        <v>91.1</v>
      </c>
      <c r="AA115">
        <v>91.73</v>
      </c>
      <c r="AB115">
        <v>89.450081308608702</v>
      </c>
      <c r="AC115">
        <v>99.117876666016599</v>
      </c>
      <c r="AD115">
        <v>91.5</v>
      </c>
      <c r="AE115">
        <v>94.687730283250403</v>
      </c>
      <c r="AF115">
        <v>87.579226118865904</v>
      </c>
      <c r="AG115">
        <v>92.507234842364198</v>
      </c>
      <c r="AH115">
        <v>146.26305807372501</v>
      </c>
      <c r="AI115">
        <v>95.846230949440198</v>
      </c>
    </row>
    <row r="116" spans="1:35" x14ac:dyDescent="0.25">
      <c r="A116" s="1">
        <v>39644</v>
      </c>
      <c r="B116" s="2">
        <v>106.9</v>
      </c>
      <c r="C116" s="2">
        <v>111.98</v>
      </c>
      <c r="D116" s="2">
        <v>115.5</v>
      </c>
      <c r="E116" s="2">
        <v>120.3</v>
      </c>
      <c r="F116">
        <v>110.5</v>
      </c>
      <c r="G116" s="2">
        <v>99.9</v>
      </c>
      <c r="H116">
        <v>106</v>
      </c>
      <c r="I116">
        <v>118.6</v>
      </c>
      <c r="J116">
        <v>104.3</v>
      </c>
      <c r="K116">
        <v>102.5</v>
      </c>
      <c r="L116">
        <v>119.4</v>
      </c>
      <c r="M116">
        <v>106.4</v>
      </c>
      <c r="N116">
        <v>110.791</v>
      </c>
      <c r="O116">
        <v>108.93</v>
      </c>
      <c r="P116">
        <v>113.5</v>
      </c>
      <c r="Q116">
        <v>105.3</v>
      </c>
      <c r="R116">
        <v>111.995671286668</v>
      </c>
      <c r="S116" s="2">
        <v>99.1</v>
      </c>
      <c r="T116" s="2">
        <v>93.81</v>
      </c>
      <c r="U116">
        <v>96.363006072972198</v>
      </c>
      <c r="V116" s="2">
        <v>91.7</v>
      </c>
      <c r="W116">
        <v>93.748380157975006</v>
      </c>
      <c r="X116">
        <v>103.094588420097</v>
      </c>
      <c r="Y116">
        <v>88.751639856227698</v>
      </c>
      <c r="Z116">
        <v>91</v>
      </c>
      <c r="AA116">
        <v>92.21</v>
      </c>
      <c r="AB116">
        <v>89.790489305785997</v>
      </c>
      <c r="AC116">
        <v>99.400627415842806</v>
      </c>
      <c r="AD116">
        <v>91.8</v>
      </c>
      <c r="AE116">
        <v>95.352851243975095</v>
      </c>
      <c r="AF116">
        <v>88.914690535958599</v>
      </c>
      <c r="AG116">
        <v>93.019604791850597</v>
      </c>
      <c r="AH116">
        <v>146.75815622182401</v>
      </c>
      <c r="AI116">
        <v>96.527047615621697</v>
      </c>
    </row>
    <row r="117" spans="1:35" x14ac:dyDescent="0.25">
      <c r="A117" s="1">
        <v>39675</v>
      </c>
      <c r="B117" s="2">
        <v>108.8</v>
      </c>
      <c r="C117" s="2">
        <v>110.11</v>
      </c>
      <c r="D117" s="2">
        <v>111.9</v>
      </c>
      <c r="E117" s="2">
        <v>115.85</v>
      </c>
      <c r="F117">
        <v>109.8</v>
      </c>
      <c r="G117" s="2">
        <v>106.5</v>
      </c>
      <c r="H117">
        <v>109.4</v>
      </c>
      <c r="I117">
        <v>115.1</v>
      </c>
      <c r="J117">
        <v>102.1</v>
      </c>
      <c r="K117">
        <v>101.7</v>
      </c>
      <c r="L117">
        <v>115.9</v>
      </c>
      <c r="M117">
        <v>102.9</v>
      </c>
      <c r="N117">
        <v>109.89100000000001</v>
      </c>
      <c r="O117">
        <v>111.17</v>
      </c>
      <c r="P117">
        <v>116</v>
      </c>
      <c r="Q117">
        <v>92.7</v>
      </c>
      <c r="R117">
        <v>103.050664266398</v>
      </c>
      <c r="S117" s="2">
        <v>99</v>
      </c>
      <c r="T117" s="2">
        <v>93.6</v>
      </c>
      <c r="U117">
        <v>96.221998745516899</v>
      </c>
      <c r="V117" s="2">
        <v>91.8</v>
      </c>
      <c r="W117">
        <v>93.732269891817694</v>
      </c>
      <c r="X117">
        <v>103.18505258222299</v>
      </c>
      <c r="Y117">
        <v>88.664491629529394</v>
      </c>
      <c r="Z117">
        <v>91.4</v>
      </c>
      <c r="AA117">
        <v>91.65</v>
      </c>
      <c r="AB117">
        <v>89.984084488191499</v>
      </c>
      <c r="AC117">
        <v>99.411375105578102</v>
      </c>
      <c r="AD117">
        <v>91.4</v>
      </c>
      <c r="AE117">
        <v>95.916910785768806</v>
      </c>
      <c r="AF117">
        <v>88.933238830853</v>
      </c>
      <c r="AG117">
        <v>92.632955384943401</v>
      </c>
      <c r="AH117">
        <v>147.355206735933</v>
      </c>
      <c r="AI117">
        <v>96.627221321468397</v>
      </c>
    </row>
    <row r="118" spans="1:35" x14ac:dyDescent="0.25">
      <c r="A118" s="1">
        <v>39706</v>
      </c>
      <c r="B118" s="2">
        <v>106.8</v>
      </c>
      <c r="C118" s="2">
        <v>109.9</v>
      </c>
      <c r="D118" s="2">
        <v>110.7</v>
      </c>
      <c r="E118" s="2">
        <v>115.11</v>
      </c>
      <c r="F118">
        <v>107.2</v>
      </c>
      <c r="G118" s="2">
        <v>103.4</v>
      </c>
      <c r="H118">
        <v>108.8</v>
      </c>
      <c r="I118">
        <v>117.3</v>
      </c>
      <c r="J118">
        <v>103.3</v>
      </c>
      <c r="K118">
        <v>102</v>
      </c>
      <c r="L118">
        <v>117.1</v>
      </c>
      <c r="M118">
        <v>104.7</v>
      </c>
      <c r="N118">
        <v>109.991</v>
      </c>
      <c r="O118">
        <v>105.31</v>
      </c>
      <c r="P118">
        <v>114.4</v>
      </c>
      <c r="Q118">
        <v>94.3</v>
      </c>
      <c r="R118">
        <v>109.015343266933</v>
      </c>
      <c r="S118" s="2">
        <v>99.1</v>
      </c>
      <c r="T118" s="2">
        <v>93.71</v>
      </c>
      <c r="U118">
        <v>96.278023780579801</v>
      </c>
      <c r="V118" s="2">
        <v>91.5</v>
      </c>
      <c r="W118">
        <v>94.043231146146994</v>
      </c>
      <c r="X118">
        <v>103.403196307063</v>
      </c>
      <c r="Y118">
        <v>88.789624995269094</v>
      </c>
      <c r="Z118">
        <v>91.8</v>
      </c>
      <c r="AA118">
        <v>91.8</v>
      </c>
      <c r="AB118">
        <v>90.026509707589895</v>
      </c>
      <c r="AC118">
        <v>99.649662974835394</v>
      </c>
      <c r="AD118">
        <v>92.4</v>
      </c>
      <c r="AE118">
        <v>96.162092623488405</v>
      </c>
      <c r="AF118">
        <v>89.189185486883204</v>
      </c>
      <c r="AG118">
        <v>92.731880902635794</v>
      </c>
      <c r="AH118">
        <v>148.27366633282799</v>
      </c>
      <c r="AI118">
        <v>96.735630968444397</v>
      </c>
    </row>
    <row r="119" spans="1:35" x14ac:dyDescent="0.25">
      <c r="A119" s="1">
        <v>39736</v>
      </c>
      <c r="B119" s="2">
        <v>104.6</v>
      </c>
      <c r="C119" s="2">
        <v>107.44</v>
      </c>
      <c r="D119" s="2">
        <v>108.2</v>
      </c>
      <c r="E119" s="2">
        <v>111.33</v>
      </c>
      <c r="F119">
        <v>104.8</v>
      </c>
      <c r="G119" s="2">
        <v>99.7</v>
      </c>
      <c r="H119">
        <v>103.7</v>
      </c>
      <c r="I119">
        <v>116.1</v>
      </c>
      <c r="J119">
        <v>100.2</v>
      </c>
      <c r="K119">
        <v>102.5</v>
      </c>
      <c r="L119">
        <v>115.8</v>
      </c>
      <c r="M119">
        <v>102.8</v>
      </c>
      <c r="N119">
        <v>98.391999999999996</v>
      </c>
      <c r="O119">
        <v>107.53</v>
      </c>
      <c r="P119">
        <v>116</v>
      </c>
      <c r="Q119">
        <v>92.2</v>
      </c>
      <c r="R119">
        <v>109.11017821489</v>
      </c>
      <c r="S119" s="2">
        <v>99</v>
      </c>
      <c r="T119" s="2">
        <v>93.76</v>
      </c>
      <c r="U119">
        <v>96.020742876144695</v>
      </c>
      <c r="V119" s="2">
        <v>91.5</v>
      </c>
      <c r="W119">
        <v>93.734691113870895</v>
      </c>
      <c r="X119">
        <v>103.409105723685</v>
      </c>
      <c r="Y119">
        <v>88.771585880737803</v>
      </c>
      <c r="Z119">
        <v>91.8</v>
      </c>
      <c r="AA119">
        <v>91.63</v>
      </c>
      <c r="AB119">
        <v>89.998578658092995</v>
      </c>
      <c r="AC119">
        <v>99.504872120447203</v>
      </c>
      <c r="AD119">
        <v>93.5</v>
      </c>
      <c r="AE119">
        <v>96.955292735263399</v>
      </c>
      <c r="AF119">
        <v>90.263146306555498</v>
      </c>
      <c r="AG119">
        <v>92.786950621039495</v>
      </c>
      <c r="AH119">
        <v>148.76790898515</v>
      </c>
      <c r="AI119">
        <v>97.091636617160603</v>
      </c>
    </row>
    <row r="120" spans="1:35" x14ac:dyDescent="0.25">
      <c r="A120" s="1">
        <v>39767</v>
      </c>
      <c r="B120" s="2">
        <v>100.2</v>
      </c>
      <c r="C120" s="2">
        <v>102.23</v>
      </c>
      <c r="D120" s="2">
        <v>104.8</v>
      </c>
      <c r="E120" s="2">
        <v>104.88</v>
      </c>
      <c r="F120">
        <v>103.6</v>
      </c>
      <c r="G120" s="2">
        <v>110</v>
      </c>
      <c r="H120">
        <v>99.2</v>
      </c>
      <c r="I120">
        <v>112.3</v>
      </c>
      <c r="J120">
        <v>96</v>
      </c>
      <c r="K120">
        <v>97.5</v>
      </c>
      <c r="L120">
        <v>111.8</v>
      </c>
      <c r="M120">
        <v>98.9</v>
      </c>
      <c r="N120">
        <v>98.891999999999996</v>
      </c>
      <c r="O120">
        <v>101.55</v>
      </c>
      <c r="P120">
        <v>101.1</v>
      </c>
      <c r="Q120">
        <v>83.9</v>
      </c>
      <c r="R120">
        <v>105.75162606815201</v>
      </c>
      <c r="S120" s="2">
        <v>98.7</v>
      </c>
      <c r="T120" s="2">
        <v>93.34</v>
      </c>
      <c r="U120">
        <v>95.538904648169805</v>
      </c>
      <c r="V120" s="2">
        <v>91.3</v>
      </c>
      <c r="W120">
        <v>93.299355871488501</v>
      </c>
      <c r="X120">
        <v>102.58408665709101</v>
      </c>
      <c r="Y120">
        <v>88.612963632471804</v>
      </c>
      <c r="Z120">
        <v>91.4</v>
      </c>
      <c r="AA120">
        <v>91.09</v>
      </c>
      <c r="AB120">
        <v>89.925023601513601</v>
      </c>
      <c r="AC120">
        <v>99.301374119497396</v>
      </c>
      <c r="AD120">
        <v>93.1</v>
      </c>
      <c r="AE120">
        <v>96.778782740311499</v>
      </c>
      <c r="AF120">
        <v>90.011048008235804</v>
      </c>
      <c r="AG120">
        <v>92.053171858456494</v>
      </c>
      <c r="AH120">
        <v>148.897944141837</v>
      </c>
      <c r="AI120">
        <v>96.157581502963595</v>
      </c>
    </row>
    <row r="121" spans="1:35" x14ac:dyDescent="0.25">
      <c r="A121" s="1">
        <v>39797</v>
      </c>
      <c r="B121" s="2">
        <v>97</v>
      </c>
      <c r="C121" s="2">
        <v>101.02</v>
      </c>
      <c r="D121" s="2">
        <v>100.4</v>
      </c>
      <c r="E121" s="2">
        <v>101.28</v>
      </c>
      <c r="F121">
        <v>99.3</v>
      </c>
      <c r="G121" s="2">
        <v>98.3</v>
      </c>
      <c r="H121">
        <v>101</v>
      </c>
      <c r="I121">
        <v>97.7</v>
      </c>
      <c r="J121">
        <v>96.3</v>
      </c>
      <c r="K121">
        <v>93.1</v>
      </c>
      <c r="L121">
        <v>112.2</v>
      </c>
      <c r="M121">
        <v>97.5</v>
      </c>
      <c r="N121">
        <v>101.392</v>
      </c>
      <c r="O121">
        <v>98.81</v>
      </c>
      <c r="P121">
        <v>90.2</v>
      </c>
      <c r="Q121">
        <v>77.7</v>
      </c>
      <c r="R121">
        <v>107.215838987862</v>
      </c>
      <c r="S121" s="2">
        <v>98.5</v>
      </c>
      <c r="T121" s="2">
        <v>93.01</v>
      </c>
      <c r="U121">
        <v>95.101520200785103</v>
      </c>
      <c r="V121" s="2">
        <v>91.1</v>
      </c>
      <c r="W121">
        <v>92.966377430385805</v>
      </c>
      <c r="X121">
        <v>101.636382796917</v>
      </c>
      <c r="Y121">
        <v>88.415929685227994</v>
      </c>
      <c r="Z121">
        <v>91.1</v>
      </c>
      <c r="AA121">
        <v>90.89</v>
      </c>
      <c r="AB121">
        <v>89.787582546259699</v>
      </c>
      <c r="AC121">
        <v>98.857179414278306</v>
      </c>
      <c r="AD121">
        <v>92.7</v>
      </c>
      <c r="AE121">
        <v>97.083565688147303</v>
      </c>
      <c r="AF121">
        <v>90.294399986513696</v>
      </c>
      <c r="AG121">
        <v>91.713036774429895</v>
      </c>
      <c r="AH121">
        <v>148.80874695895201</v>
      </c>
      <c r="AI121">
        <v>95.521886645565601</v>
      </c>
    </row>
    <row r="122" spans="1:35" x14ac:dyDescent="0.25">
      <c r="A122" s="1">
        <v>39828</v>
      </c>
      <c r="B122" s="2">
        <v>90.3</v>
      </c>
      <c r="C122" s="2">
        <v>96.99</v>
      </c>
      <c r="D122" s="2">
        <v>96.7</v>
      </c>
      <c r="E122" s="2">
        <v>100.84</v>
      </c>
      <c r="F122">
        <v>94.7</v>
      </c>
      <c r="G122" s="2">
        <v>102.2</v>
      </c>
      <c r="H122">
        <v>96.6</v>
      </c>
      <c r="I122">
        <v>95.6</v>
      </c>
      <c r="J122">
        <v>86</v>
      </c>
      <c r="K122">
        <v>94.3</v>
      </c>
      <c r="L122">
        <v>104.3</v>
      </c>
      <c r="M122">
        <v>89.4</v>
      </c>
      <c r="N122">
        <v>102.991</v>
      </c>
      <c r="O122">
        <v>94.86</v>
      </c>
      <c r="P122">
        <v>98.5</v>
      </c>
      <c r="Q122">
        <v>78.599999999999994</v>
      </c>
      <c r="R122">
        <v>102.029353884548</v>
      </c>
      <c r="S122" s="2">
        <v>98.6</v>
      </c>
      <c r="T122" s="2">
        <v>93.03</v>
      </c>
      <c r="U122">
        <v>94.957866081004099</v>
      </c>
      <c r="V122" s="2">
        <v>91</v>
      </c>
      <c r="W122">
        <v>92.804441082708905</v>
      </c>
      <c r="X122">
        <v>100.62130310947499</v>
      </c>
      <c r="Y122">
        <v>88.355852092903305</v>
      </c>
      <c r="Z122">
        <v>90.9</v>
      </c>
      <c r="AA122">
        <v>90.98</v>
      </c>
      <c r="AB122">
        <v>90.125558356362802</v>
      </c>
      <c r="AC122">
        <v>99.179496021746601</v>
      </c>
      <c r="AD122">
        <v>94.7</v>
      </c>
      <c r="AE122">
        <v>99.119023316268994</v>
      </c>
      <c r="AF122">
        <v>89.325534107914507</v>
      </c>
      <c r="AG122">
        <v>92.050068194378497</v>
      </c>
      <c r="AH122">
        <v>148.53504110439101</v>
      </c>
      <c r="AI122">
        <v>95.054187423696106</v>
      </c>
    </row>
    <row r="123" spans="1:35" x14ac:dyDescent="0.25">
      <c r="A123" s="1">
        <v>39859</v>
      </c>
      <c r="B123" s="2">
        <v>87.7</v>
      </c>
      <c r="C123" s="2">
        <v>95.62</v>
      </c>
      <c r="D123" s="2">
        <v>93.6</v>
      </c>
      <c r="E123" s="2">
        <v>100.12</v>
      </c>
      <c r="F123">
        <v>91.8</v>
      </c>
      <c r="G123" s="2">
        <v>100.9</v>
      </c>
      <c r="H123">
        <v>93.7</v>
      </c>
      <c r="I123">
        <v>97.3</v>
      </c>
      <c r="J123">
        <v>87.1</v>
      </c>
      <c r="K123">
        <v>91.9</v>
      </c>
      <c r="L123">
        <v>109.9</v>
      </c>
      <c r="M123">
        <v>88.3</v>
      </c>
      <c r="N123">
        <v>96.391999999999996</v>
      </c>
      <c r="O123">
        <v>91.6</v>
      </c>
      <c r="P123">
        <v>92.4</v>
      </c>
      <c r="Q123">
        <v>79</v>
      </c>
      <c r="R123">
        <v>102.66682713519501</v>
      </c>
      <c r="S123" s="2">
        <v>98.8</v>
      </c>
      <c r="T123" s="2">
        <v>93.12</v>
      </c>
      <c r="U123">
        <v>95.0809279729325</v>
      </c>
      <c r="V123" s="2">
        <v>91.2</v>
      </c>
      <c r="W123">
        <v>92.788736420625099</v>
      </c>
      <c r="X123">
        <v>99.704115432671202</v>
      </c>
      <c r="Y123">
        <v>88.594697501222598</v>
      </c>
      <c r="Z123">
        <v>90.9</v>
      </c>
      <c r="AA123">
        <v>91.29</v>
      </c>
      <c r="AB123">
        <v>90.291174025707903</v>
      </c>
      <c r="AC123">
        <v>99.600867814230099</v>
      </c>
      <c r="AD123">
        <v>95.7</v>
      </c>
      <c r="AE123">
        <v>99.477158326726894</v>
      </c>
      <c r="AF123">
        <v>90.104516356430196</v>
      </c>
      <c r="AG123">
        <v>92.514420898062198</v>
      </c>
      <c r="AH123">
        <v>148.47813700906201</v>
      </c>
      <c r="AI123">
        <v>95.0784395298421</v>
      </c>
    </row>
    <row r="124" spans="1:35" x14ac:dyDescent="0.25">
      <c r="A124" s="1">
        <v>39887</v>
      </c>
      <c r="B124" s="2">
        <v>88.1</v>
      </c>
      <c r="C124" s="2">
        <v>94.14</v>
      </c>
      <c r="D124" s="2">
        <v>90.1</v>
      </c>
      <c r="E124" s="2">
        <v>97.02</v>
      </c>
      <c r="F124">
        <v>98.1</v>
      </c>
      <c r="G124" s="2">
        <v>103.4</v>
      </c>
      <c r="H124">
        <v>95.4</v>
      </c>
      <c r="I124">
        <v>96.3</v>
      </c>
      <c r="J124">
        <v>86.2</v>
      </c>
      <c r="K124">
        <v>91.4</v>
      </c>
      <c r="L124">
        <v>105.6</v>
      </c>
      <c r="M124">
        <v>85.5</v>
      </c>
      <c r="N124">
        <v>89.593000000000004</v>
      </c>
      <c r="O124">
        <v>92.01</v>
      </c>
      <c r="P124">
        <v>91.2</v>
      </c>
      <c r="Q124">
        <v>80</v>
      </c>
      <c r="R124">
        <v>98.780432859931494</v>
      </c>
      <c r="S124" s="2">
        <v>98.5</v>
      </c>
      <c r="T124" s="2">
        <v>92.98</v>
      </c>
      <c r="U124">
        <v>94.809378829051894</v>
      </c>
      <c r="V124" s="2">
        <v>91.3</v>
      </c>
      <c r="W124">
        <v>92.537220125229098</v>
      </c>
      <c r="X124">
        <v>99.284276220208994</v>
      </c>
      <c r="Y124">
        <v>88.206420998872005</v>
      </c>
      <c r="Z124">
        <v>91</v>
      </c>
      <c r="AA124">
        <v>90.77</v>
      </c>
      <c r="AB124">
        <v>90.366227798282495</v>
      </c>
      <c r="AC124">
        <v>99.259121376862197</v>
      </c>
      <c r="AD124">
        <v>96</v>
      </c>
      <c r="AE124">
        <v>99.220414153340599</v>
      </c>
      <c r="AF124">
        <v>90.514017344282706</v>
      </c>
      <c r="AG124">
        <v>92.571206585104406</v>
      </c>
      <c r="AH124">
        <v>148.26407492839601</v>
      </c>
      <c r="AI124">
        <v>95.566498026706299</v>
      </c>
    </row>
    <row r="125" spans="1:35" x14ac:dyDescent="0.25">
      <c r="A125" s="1">
        <v>39918</v>
      </c>
      <c r="B125" s="2">
        <v>85.6</v>
      </c>
      <c r="C125" s="2">
        <v>93.97</v>
      </c>
      <c r="D125" s="2">
        <v>90.4</v>
      </c>
      <c r="E125" s="2">
        <v>98.45</v>
      </c>
      <c r="F125">
        <v>98.6</v>
      </c>
      <c r="G125" s="2">
        <v>102.4</v>
      </c>
      <c r="H125">
        <v>91.9</v>
      </c>
      <c r="I125">
        <v>94.7</v>
      </c>
      <c r="J125">
        <v>85.6</v>
      </c>
      <c r="K125">
        <v>91.3</v>
      </c>
      <c r="L125">
        <v>104.8</v>
      </c>
      <c r="M125">
        <v>87.9</v>
      </c>
      <c r="N125">
        <v>87.793000000000006</v>
      </c>
      <c r="O125">
        <v>89.68</v>
      </c>
      <c r="P125">
        <v>88.8</v>
      </c>
      <c r="Q125">
        <v>80.3</v>
      </c>
      <c r="R125">
        <v>100.626872182057</v>
      </c>
      <c r="S125" s="2">
        <v>98.5</v>
      </c>
      <c r="T125" s="2">
        <v>92.99</v>
      </c>
      <c r="U125">
        <v>94.782281122632</v>
      </c>
      <c r="V125" s="2">
        <v>91.4</v>
      </c>
      <c r="W125">
        <v>92.545563656519903</v>
      </c>
      <c r="X125">
        <v>98.481732561600793</v>
      </c>
      <c r="Y125">
        <v>88.268940562127199</v>
      </c>
      <c r="Z125">
        <v>91</v>
      </c>
      <c r="AA125">
        <v>90.96</v>
      </c>
      <c r="AB125">
        <v>90.381097062348701</v>
      </c>
      <c r="AC125">
        <v>99.125924485610696</v>
      </c>
      <c r="AD125">
        <v>95.6</v>
      </c>
      <c r="AE125">
        <v>98.8694462844188</v>
      </c>
      <c r="AF125">
        <v>90.447518615367898</v>
      </c>
      <c r="AG125">
        <v>92.217266746341394</v>
      </c>
      <c r="AH125">
        <v>148.20322037575099</v>
      </c>
      <c r="AI125">
        <v>95.549666392224694</v>
      </c>
    </row>
    <row r="126" spans="1:35" x14ac:dyDescent="0.25">
      <c r="A126" s="1">
        <v>39948</v>
      </c>
      <c r="B126" s="2">
        <v>88.9</v>
      </c>
      <c r="C126" s="2">
        <v>95.13</v>
      </c>
      <c r="D126" s="2">
        <v>92.3</v>
      </c>
      <c r="E126" s="2">
        <v>97.43</v>
      </c>
      <c r="F126">
        <v>96.9</v>
      </c>
      <c r="G126" s="2">
        <v>98.6</v>
      </c>
      <c r="H126">
        <v>90.3</v>
      </c>
      <c r="I126">
        <v>92.7</v>
      </c>
      <c r="J126">
        <v>91.9</v>
      </c>
      <c r="K126">
        <v>93.4</v>
      </c>
      <c r="L126">
        <v>105.9</v>
      </c>
      <c r="M126">
        <v>86.5</v>
      </c>
      <c r="N126">
        <v>94.992000000000004</v>
      </c>
      <c r="O126">
        <v>91.46</v>
      </c>
      <c r="P126">
        <v>90.1</v>
      </c>
      <c r="Q126">
        <v>73.400000000000006</v>
      </c>
      <c r="R126">
        <v>98.479822661284004</v>
      </c>
      <c r="S126" s="2">
        <v>98.6</v>
      </c>
      <c r="T126" s="2">
        <v>93.01</v>
      </c>
      <c r="U126">
        <v>94.778435473602599</v>
      </c>
      <c r="V126" s="2">
        <v>91.6</v>
      </c>
      <c r="W126">
        <v>92.374410253850897</v>
      </c>
      <c r="X126">
        <v>97.887928780461294</v>
      </c>
      <c r="Y126">
        <v>88.409616955224905</v>
      </c>
      <c r="Z126">
        <v>90.8</v>
      </c>
      <c r="AA126">
        <v>90.89</v>
      </c>
      <c r="AB126">
        <v>90.536097120413501</v>
      </c>
      <c r="AC126">
        <v>99.264288083212406</v>
      </c>
      <c r="AD126">
        <v>95.1</v>
      </c>
      <c r="AE126">
        <v>98.705865605197701</v>
      </c>
      <c r="AF126">
        <v>89.993162642138898</v>
      </c>
      <c r="AG126">
        <v>92.394006877510705</v>
      </c>
      <c r="AH126">
        <v>148.41390091198099</v>
      </c>
      <c r="AI126">
        <v>96.034854682601207</v>
      </c>
    </row>
    <row r="127" spans="1:35" x14ac:dyDescent="0.25">
      <c r="A127" s="1">
        <v>39979</v>
      </c>
      <c r="B127" s="2">
        <v>90.4</v>
      </c>
      <c r="C127" s="2">
        <v>96.2</v>
      </c>
      <c r="D127" s="2">
        <v>91.5</v>
      </c>
      <c r="E127" s="2">
        <v>98.23</v>
      </c>
      <c r="F127">
        <v>96.7</v>
      </c>
      <c r="G127" s="2">
        <v>100.1</v>
      </c>
      <c r="H127">
        <v>91.7</v>
      </c>
      <c r="I127">
        <v>93.3</v>
      </c>
      <c r="J127">
        <v>87.8</v>
      </c>
      <c r="K127">
        <v>92.3</v>
      </c>
      <c r="L127">
        <v>105.3</v>
      </c>
      <c r="M127">
        <v>87.4</v>
      </c>
      <c r="N127">
        <v>95.992000000000004</v>
      </c>
      <c r="O127">
        <v>88.24</v>
      </c>
      <c r="P127">
        <v>89.5</v>
      </c>
      <c r="Q127">
        <v>79.7</v>
      </c>
      <c r="R127">
        <v>101.457257019944</v>
      </c>
      <c r="S127" s="2">
        <v>99</v>
      </c>
      <c r="T127" s="2">
        <v>93.14</v>
      </c>
      <c r="U127">
        <v>95.085553434163799</v>
      </c>
      <c r="V127" s="2">
        <v>91.7</v>
      </c>
      <c r="W127">
        <v>92.520946967894105</v>
      </c>
      <c r="X127">
        <v>97.672440347517394</v>
      </c>
      <c r="Y127">
        <v>88.421033240907406</v>
      </c>
      <c r="Z127">
        <v>91</v>
      </c>
      <c r="AA127">
        <v>90.72</v>
      </c>
      <c r="AB127">
        <v>90.765631862956894</v>
      </c>
      <c r="AC127">
        <v>99.614971148052504</v>
      </c>
      <c r="AD127">
        <v>94.6</v>
      </c>
      <c r="AE127">
        <v>98.665665996643199</v>
      </c>
      <c r="AF127">
        <v>89.9991434298543</v>
      </c>
      <c r="AG127">
        <v>92.754214096534298</v>
      </c>
      <c r="AH127">
        <v>148.82456699243099</v>
      </c>
      <c r="AI127">
        <v>96.007974734612901</v>
      </c>
    </row>
    <row r="128" spans="1:35" x14ac:dyDescent="0.25">
      <c r="A128" s="1">
        <v>40009</v>
      </c>
      <c r="B128" s="2">
        <v>89.3</v>
      </c>
      <c r="C128" s="2">
        <v>95.57</v>
      </c>
      <c r="D128" s="2">
        <v>93.3</v>
      </c>
      <c r="E128" s="2">
        <v>99.04</v>
      </c>
      <c r="F128">
        <v>99.8</v>
      </c>
      <c r="G128" s="2">
        <v>99.1</v>
      </c>
      <c r="H128">
        <v>92.2</v>
      </c>
      <c r="I128">
        <v>94.5</v>
      </c>
      <c r="J128">
        <v>88.6</v>
      </c>
      <c r="K128">
        <v>93</v>
      </c>
      <c r="L128">
        <v>106.8</v>
      </c>
      <c r="M128">
        <v>85.2</v>
      </c>
      <c r="N128">
        <v>94.091999999999999</v>
      </c>
      <c r="O128">
        <v>91.37</v>
      </c>
      <c r="P128">
        <v>91.2</v>
      </c>
      <c r="Q128">
        <v>82.1</v>
      </c>
      <c r="R128">
        <v>104.39450534126399</v>
      </c>
      <c r="S128" s="2">
        <v>98.7</v>
      </c>
      <c r="T128" s="2">
        <v>93.15</v>
      </c>
      <c r="U128">
        <v>95.081013635200506</v>
      </c>
      <c r="V128" s="2">
        <v>91.7</v>
      </c>
      <c r="W128">
        <v>92.340173668161398</v>
      </c>
      <c r="X128">
        <v>97.1195290339884</v>
      </c>
      <c r="Y128">
        <v>88.583539002897695</v>
      </c>
      <c r="Z128">
        <v>90.5</v>
      </c>
      <c r="AA128">
        <v>90.66</v>
      </c>
      <c r="AB128">
        <v>89.907842485681599</v>
      </c>
      <c r="AC128">
        <v>99.944012336991605</v>
      </c>
      <c r="AD128">
        <v>94</v>
      </c>
      <c r="AE128">
        <v>98.1646906189128</v>
      </c>
      <c r="AF128">
        <v>89.599813816864199</v>
      </c>
      <c r="AG128">
        <v>92.582038301042701</v>
      </c>
      <c r="AH128">
        <v>149.07376074136701</v>
      </c>
      <c r="AI128">
        <v>95.707937458933699</v>
      </c>
    </row>
    <row r="129" spans="1:35" x14ac:dyDescent="0.25">
      <c r="A129" s="1">
        <v>40040</v>
      </c>
      <c r="B129" s="2">
        <v>90.7</v>
      </c>
      <c r="C129" s="2">
        <v>97.07</v>
      </c>
      <c r="D129" s="2">
        <v>90.5</v>
      </c>
      <c r="E129" s="2">
        <v>99.23</v>
      </c>
      <c r="F129">
        <v>103</v>
      </c>
      <c r="G129" s="2">
        <v>88.5</v>
      </c>
      <c r="H129">
        <v>91.7</v>
      </c>
      <c r="I129">
        <v>94.9</v>
      </c>
      <c r="J129">
        <v>90.8</v>
      </c>
      <c r="K129">
        <v>93</v>
      </c>
      <c r="L129">
        <v>102.9</v>
      </c>
      <c r="M129">
        <v>86.7</v>
      </c>
      <c r="N129">
        <v>93.492000000000004</v>
      </c>
      <c r="O129">
        <v>88.71</v>
      </c>
      <c r="P129">
        <v>92.8</v>
      </c>
      <c r="Q129">
        <v>86.1</v>
      </c>
      <c r="R129">
        <v>96.166919110980601</v>
      </c>
      <c r="S129" s="2">
        <v>99</v>
      </c>
      <c r="T129" s="2">
        <v>93.43</v>
      </c>
      <c r="U129">
        <v>95.449648863226102</v>
      </c>
      <c r="V129" s="2">
        <v>92</v>
      </c>
      <c r="W129">
        <v>92.4881974604817</v>
      </c>
      <c r="X129">
        <v>96.980336868618195</v>
      </c>
      <c r="Y129">
        <v>88.892059331565704</v>
      </c>
      <c r="Z129">
        <v>90.7</v>
      </c>
      <c r="AA129">
        <v>90.94</v>
      </c>
      <c r="AB129">
        <v>90.2414407184922</v>
      </c>
      <c r="AC129">
        <v>100.18697656647601</v>
      </c>
      <c r="AD129">
        <v>93.1</v>
      </c>
      <c r="AE129">
        <v>98.424989360670196</v>
      </c>
      <c r="AF129">
        <v>89.717590363213105</v>
      </c>
      <c r="AG129">
        <v>92.6883565297682</v>
      </c>
      <c r="AH129">
        <v>149.19979262476701</v>
      </c>
      <c r="AI129">
        <v>95.654742452226103</v>
      </c>
    </row>
    <row r="130" spans="1:35" x14ac:dyDescent="0.25">
      <c r="A130" s="1">
        <v>40071</v>
      </c>
      <c r="B130" s="2">
        <v>94</v>
      </c>
      <c r="C130" s="2">
        <v>97.52</v>
      </c>
      <c r="D130" s="2">
        <v>93.8</v>
      </c>
      <c r="E130" s="2">
        <v>100.22</v>
      </c>
      <c r="F130">
        <v>100.4</v>
      </c>
      <c r="G130" s="2">
        <v>96.9</v>
      </c>
      <c r="H130">
        <v>93.7</v>
      </c>
      <c r="I130">
        <v>94.1</v>
      </c>
      <c r="J130">
        <v>88.4</v>
      </c>
      <c r="K130">
        <v>95.5</v>
      </c>
      <c r="L130">
        <v>104.7</v>
      </c>
      <c r="M130">
        <v>85.7</v>
      </c>
      <c r="N130">
        <v>92.792000000000002</v>
      </c>
      <c r="O130">
        <v>90.19</v>
      </c>
      <c r="P130">
        <v>95.3</v>
      </c>
      <c r="Q130">
        <v>88</v>
      </c>
      <c r="R130">
        <v>100.231388810502</v>
      </c>
      <c r="S130" s="2">
        <v>98.9</v>
      </c>
      <c r="T130" s="2">
        <v>93.41</v>
      </c>
      <c r="U130">
        <v>95.290268076099593</v>
      </c>
      <c r="V130" s="2">
        <v>91.7</v>
      </c>
      <c r="W130">
        <v>92.522944644625696</v>
      </c>
      <c r="X130">
        <v>96.751287677374705</v>
      </c>
      <c r="Y130">
        <v>88.882090311540395</v>
      </c>
      <c r="Z130">
        <v>90.9</v>
      </c>
      <c r="AA130">
        <v>90.7</v>
      </c>
      <c r="AB130">
        <v>90.415853571112507</v>
      </c>
      <c r="AC130">
        <v>100.271367436063</v>
      </c>
      <c r="AD130">
        <v>92.8</v>
      </c>
      <c r="AE130">
        <v>98.707735739767102</v>
      </c>
      <c r="AF130">
        <v>89.917389765314297</v>
      </c>
      <c r="AG130">
        <v>92.680096831113801</v>
      </c>
      <c r="AH130">
        <v>149.20641739185001</v>
      </c>
      <c r="AI130">
        <v>95.578812571395005</v>
      </c>
    </row>
    <row r="131" spans="1:35" x14ac:dyDescent="0.25">
      <c r="A131" s="1">
        <v>40101</v>
      </c>
      <c r="B131" s="2">
        <v>92.1</v>
      </c>
      <c r="C131" s="2">
        <v>96.67</v>
      </c>
      <c r="D131" s="2">
        <v>95</v>
      </c>
      <c r="E131" s="2">
        <v>101.05</v>
      </c>
      <c r="F131">
        <v>98.7</v>
      </c>
      <c r="G131" s="2">
        <v>97.1</v>
      </c>
      <c r="H131">
        <v>94.7</v>
      </c>
      <c r="I131">
        <v>93.4</v>
      </c>
      <c r="J131">
        <v>89.5</v>
      </c>
      <c r="K131">
        <v>95.4</v>
      </c>
      <c r="L131">
        <v>102</v>
      </c>
      <c r="M131">
        <v>87.4</v>
      </c>
      <c r="N131">
        <v>94.792000000000002</v>
      </c>
      <c r="O131">
        <v>96.34</v>
      </c>
      <c r="P131">
        <v>93.5</v>
      </c>
      <c r="Q131">
        <v>89.6</v>
      </c>
      <c r="R131">
        <v>100.70640611719099</v>
      </c>
      <c r="S131" s="2">
        <v>99</v>
      </c>
      <c r="T131" s="2">
        <v>93.58</v>
      </c>
      <c r="U131">
        <v>95.407288774548604</v>
      </c>
      <c r="V131" s="2">
        <v>91.8</v>
      </c>
      <c r="W131">
        <v>92.349721041779006</v>
      </c>
      <c r="X131">
        <v>96.611538213215397</v>
      </c>
      <c r="Y131">
        <v>88.959876437895105</v>
      </c>
      <c r="Z131">
        <v>90.4</v>
      </c>
      <c r="AA131">
        <v>90.74</v>
      </c>
      <c r="AB131">
        <v>90.621057987969607</v>
      </c>
      <c r="AC131">
        <v>100.693504451314</v>
      </c>
      <c r="AD131">
        <v>92.7</v>
      </c>
      <c r="AE131">
        <v>98.184477111842398</v>
      </c>
      <c r="AF131">
        <v>89.947854377301894</v>
      </c>
      <c r="AG131">
        <v>92.745833379446395</v>
      </c>
      <c r="AH131">
        <v>149.404078024868</v>
      </c>
      <c r="AI131">
        <v>96.376078428238401</v>
      </c>
    </row>
    <row r="132" spans="1:35" x14ac:dyDescent="0.25">
      <c r="A132" s="1">
        <v>40132</v>
      </c>
      <c r="B132" s="2">
        <v>92.8</v>
      </c>
      <c r="C132" s="2">
        <v>97.79</v>
      </c>
      <c r="D132" s="2">
        <v>95.4</v>
      </c>
      <c r="E132" s="2">
        <v>98.93</v>
      </c>
      <c r="F132">
        <v>98.7</v>
      </c>
      <c r="G132" s="2">
        <v>92.5</v>
      </c>
      <c r="H132">
        <v>94.9</v>
      </c>
      <c r="I132">
        <v>95.4</v>
      </c>
      <c r="J132">
        <v>92.7</v>
      </c>
      <c r="K132">
        <v>95.1</v>
      </c>
      <c r="L132">
        <v>106.3</v>
      </c>
      <c r="M132">
        <v>91.6</v>
      </c>
      <c r="N132">
        <v>93.992000000000004</v>
      </c>
      <c r="O132">
        <v>97.9</v>
      </c>
      <c r="P132">
        <v>96</v>
      </c>
      <c r="Q132">
        <v>92</v>
      </c>
      <c r="R132">
        <v>100.946701637301</v>
      </c>
      <c r="S132" s="2">
        <v>99.1</v>
      </c>
      <c r="T132" s="2">
        <v>93.73</v>
      </c>
      <c r="U132">
        <v>95.756196846262696</v>
      </c>
      <c r="V132" s="2">
        <v>91.8</v>
      </c>
      <c r="W132">
        <v>92.751287387725398</v>
      </c>
      <c r="X132">
        <v>96.713765336080201</v>
      </c>
      <c r="Y132">
        <v>89.194127083931903</v>
      </c>
      <c r="Z132">
        <v>90.5</v>
      </c>
      <c r="AA132">
        <v>90.98</v>
      </c>
      <c r="AB132">
        <v>90.802498356893906</v>
      </c>
      <c r="AC132">
        <v>101.243651469954</v>
      </c>
      <c r="AD132">
        <v>92.1</v>
      </c>
      <c r="AE132">
        <v>98.333064204098704</v>
      </c>
      <c r="AF132">
        <v>89.939865310954303</v>
      </c>
      <c r="AG132">
        <v>93.501936707532295</v>
      </c>
      <c r="AH132">
        <v>149.569238540074</v>
      </c>
      <c r="AI132">
        <v>97.5757451018046</v>
      </c>
    </row>
    <row r="133" spans="1:35" x14ac:dyDescent="0.25">
      <c r="A133" s="1">
        <v>40162</v>
      </c>
      <c r="B133" s="2">
        <v>93.1</v>
      </c>
      <c r="C133" s="2">
        <v>97.52</v>
      </c>
      <c r="D133" s="2">
        <v>94.4</v>
      </c>
      <c r="E133" s="2">
        <v>99.99</v>
      </c>
      <c r="F133">
        <v>98.4</v>
      </c>
      <c r="G133" s="2">
        <v>94.2</v>
      </c>
      <c r="H133">
        <v>96.3</v>
      </c>
      <c r="I133">
        <v>94.4</v>
      </c>
      <c r="J133">
        <v>90.6</v>
      </c>
      <c r="K133">
        <v>95.1</v>
      </c>
      <c r="L133">
        <v>104.9</v>
      </c>
      <c r="M133">
        <v>90.5</v>
      </c>
      <c r="N133">
        <v>94.292000000000002</v>
      </c>
      <c r="O133">
        <v>95.71</v>
      </c>
      <c r="P133">
        <v>93.4</v>
      </c>
      <c r="Q133">
        <v>89.5</v>
      </c>
      <c r="R133">
        <v>100.405688396984</v>
      </c>
      <c r="S133" s="2">
        <v>99.3</v>
      </c>
      <c r="T133" s="2">
        <v>93.83</v>
      </c>
      <c r="U133">
        <v>95.761951091493003</v>
      </c>
      <c r="V133" s="2">
        <v>92</v>
      </c>
      <c r="W133">
        <v>92.893326502288801</v>
      </c>
      <c r="X133">
        <v>96.5660162001343</v>
      </c>
      <c r="Y133">
        <v>89.313922506948401</v>
      </c>
      <c r="Z133">
        <v>90.6</v>
      </c>
      <c r="AA133">
        <v>91.13</v>
      </c>
      <c r="AB133">
        <v>90.765729482608705</v>
      </c>
      <c r="AC133">
        <v>101.471743609014</v>
      </c>
      <c r="AD133">
        <v>91.6</v>
      </c>
      <c r="AE133">
        <v>98.316650881476406</v>
      </c>
      <c r="AF133">
        <v>89.889180352681606</v>
      </c>
      <c r="AG133">
        <v>93.380765652640505</v>
      </c>
      <c r="AH133">
        <v>149.60235843350699</v>
      </c>
      <c r="AI133">
        <v>97.595138630611899</v>
      </c>
    </row>
    <row r="134" spans="1:35" x14ac:dyDescent="0.25">
      <c r="A134" s="1">
        <v>40193</v>
      </c>
      <c r="B134" s="2">
        <v>93.8</v>
      </c>
      <c r="C134" s="2">
        <v>98.11</v>
      </c>
      <c r="D134" s="2">
        <v>97.7</v>
      </c>
      <c r="E134" s="2">
        <v>98.65</v>
      </c>
      <c r="F134">
        <v>99.5</v>
      </c>
      <c r="G134" s="2">
        <v>100.7</v>
      </c>
      <c r="H134">
        <v>93.1</v>
      </c>
      <c r="I134">
        <v>95.3</v>
      </c>
      <c r="J134">
        <v>94.9</v>
      </c>
      <c r="K134">
        <v>98.1</v>
      </c>
      <c r="L134">
        <v>100.3</v>
      </c>
      <c r="M134">
        <v>94.8</v>
      </c>
      <c r="N134">
        <v>93.591999999999999</v>
      </c>
      <c r="O134">
        <v>95.65</v>
      </c>
      <c r="P134">
        <v>92.5</v>
      </c>
      <c r="Q134">
        <v>90.8</v>
      </c>
      <c r="R134">
        <v>100.052677636711</v>
      </c>
      <c r="S134" s="2">
        <v>99.4</v>
      </c>
      <c r="T134" s="2">
        <v>94.06</v>
      </c>
      <c r="U134">
        <v>95.884749604505302</v>
      </c>
      <c r="V134" s="2">
        <v>92.2</v>
      </c>
      <c r="W134">
        <v>92.925218907933697</v>
      </c>
      <c r="X134">
        <v>96.695311176364797</v>
      </c>
      <c r="Y134">
        <v>89.5107855180336</v>
      </c>
      <c r="Z134">
        <v>90.7</v>
      </c>
      <c r="AA134">
        <v>91.54</v>
      </c>
      <c r="AB134">
        <v>90.889090930577595</v>
      </c>
      <c r="AC134">
        <v>101.63842681463601</v>
      </c>
      <c r="AD134">
        <v>91.8</v>
      </c>
      <c r="AE134">
        <v>98.972084791825395</v>
      </c>
      <c r="AF134">
        <v>90.524222785710506</v>
      </c>
      <c r="AG134">
        <v>93.449328379578702</v>
      </c>
      <c r="AH134">
        <v>149.23336948236101</v>
      </c>
      <c r="AI134">
        <v>97.345928129528502</v>
      </c>
    </row>
    <row r="135" spans="1:35" x14ac:dyDescent="0.25">
      <c r="A135" s="1">
        <v>40224</v>
      </c>
      <c r="B135" s="2">
        <v>92.9</v>
      </c>
      <c r="C135" s="2">
        <v>97.61</v>
      </c>
      <c r="D135" s="2">
        <v>96.9</v>
      </c>
      <c r="E135" s="2">
        <v>98.51</v>
      </c>
      <c r="F135">
        <v>98.7</v>
      </c>
      <c r="G135" s="2">
        <v>99.8</v>
      </c>
      <c r="H135">
        <v>95.7</v>
      </c>
      <c r="I135">
        <v>95.7</v>
      </c>
      <c r="J135">
        <v>98.6</v>
      </c>
      <c r="K135">
        <v>96.4</v>
      </c>
      <c r="L135">
        <v>100.9</v>
      </c>
      <c r="M135">
        <v>92.9</v>
      </c>
      <c r="N135">
        <v>98.091999999999999</v>
      </c>
      <c r="O135">
        <v>95.65</v>
      </c>
      <c r="P135">
        <v>95.4</v>
      </c>
      <c r="Q135">
        <v>94.5</v>
      </c>
      <c r="R135">
        <v>98.820765822399395</v>
      </c>
      <c r="S135" s="2">
        <v>99.4</v>
      </c>
      <c r="T135" s="2">
        <v>94.3</v>
      </c>
      <c r="U135">
        <v>95.858726306622501</v>
      </c>
      <c r="V135" s="2">
        <v>92.2</v>
      </c>
      <c r="W135">
        <v>92.941379093520396</v>
      </c>
      <c r="X135">
        <v>96.589881751655795</v>
      </c>
      <c r="Y135">
        <v>89.5230009561392</v>
      </c>
      <c r="Z135">
        <v>91</v>
      </c>
      <c r="AA135">
        <v>91.93</v>
      </c>
      <c r="AB135">
        <v>91.029586609578203</v>
      </c>
      <c r="AC135">
        <v>102.499134726704</v>
      </c>
      <c r="AD135">
        <v>91.7</v>
      </c>
      <c r="AE135">
        <v>99.039921745355798</v>
      </c>
      <c r="AF135">
        <v>90.869019493973198</v>
      </c>
      <c r="AG135">
        <v>93.736456704317504</v>
      </c>
      <c r="AH135">
        <v>149.16363114044799</v>
      </c>
      <c r="AI135">
        <v>97.729611620401897</v>
      </c>
    </row>
    <row r="136" spans="1:35" x14ac:dyDescent="0.25">
      <c r="A136" s="1">
        <v>40252</v>
      </c>
      <c r="B136" s="2">
        <v>95.7</v>
      </c>
      <c r="C136" s="2">
        <v>99.61</v>
      </c>
      <c r="D136" s="2">
        <v>97.4</v>
      </c>
      <c r="E136" s="2">
        <v>101.63</v>
      </c>
      <c r="F136">
        <v>101.2</v>
      </c>
      <c r="G136" s="2">
        <v>103.4</v>
      </c>
      <c r="H136">
        <v>96.1</v>
      </c>
      <c r="I136">
        <v>96.4</v>
      </c>
      <c r="J136">
        <v>96.1</v>
      </c>
      <c r="K136">
        <v>100.1</v>
      </c>
      <c r="L136">
        <v>103.7</v>
      </c>
      <c r="M136">
        <v>94</v>
      </c>
      <c r="N136">
        <v>91.391999999999996</v>
      </c>
      <c r="O136">
        <v>96.97</v>
      </c>
      <c r="P136">
        <v>96.8</v>
      </c>
      <c r="Q136">
        <v>96.9</v>
      </c>
      <c r="R136">
        <v>106.086776077933</v>
      </c>
      <c r="S136" s="2">
        <v>99.7</v>
      </c>
      <c r="T136" s="2">
        <v>94.38</v>
      </c>
      <c r="U136">
        <v>96.117450766270593</v>
      </c>
      <c r="V136" s="2">
        <v>92.5</v>
      </c>
      <c r="W136">
        <v>92.972464377670207</v>
      </c>
      <c r="X136">
        <v>96.214733050792503</v>
      </c>
      <c r="Y136">
        <v>89.836889919017196</v>
      </c>
      <c r="Z136">
        <v>91.5</v>
      </c>
      <c r="AA136">
        <v>92.27</v>
      </c>
      <c r="AB136">
        <v>91.256546533469404</v>
      </c>
      <c r="AC136">
        <v>103.144042389794</v>
      </c>
      <c r="AD136">
        <v>92.2</v>
      </c>
      <c r="AE136">
        <v>98.999325556151206</v>
      </c>
      <c r="AF136">
        <v>91.051660446395204</v>
      </c>
      <c r="AG136">
        <v>93.843083663477302</v>
      </c>
      <c r="AH136">
        <v>149.46846046598799</v>
      </c>
      <c r="AI136">
        <v>97.777831166879295</v>
      </c>
    </row>
    <row r="137" spans="1:35" x14ac:dyDescent="0.25">
      <c r="A137" s="1">
        <v>40283</v>
      </c>
      <c r="B137" s="2">
        <v>97.9</v>
      </c>
      <c r="C137" s="2">
        <v>99.31</v>
      </c>
      <c r="D137" s="2">
        <v>98.1</v>
      </c>
      <c r="E137" s="2">
        <v>100.72</v>
      </c>
      <c r="F137">
        <v>98.2</v>
      </c>
      <c r="G137" s="2">
        <v>96.5</v>
      </c>
      <c r="H137">
        <v>97.5</v>
      </c>
      <c r="I137">
        <v>96.5</v>
      </c>
      <c r="J137">
        <v>96.5</v>
      </c>
      <c r="K137">
        <v>99.7</v>
      </c>
      <c r="L137">
        <v>99.5</v>
      </c>
      <c r="M137">
        <v>97.1</v>
      </c>
      <c r="N137">
        <v>93.091999999999999</v>
      </c>
      <c r="O137">
        <v>103.5</v>
      </c>
      <c r="P137">
        <v>97.8</v>
      </c>
      <c r="Q137">
        <v>97.1</v>
      </c>
      <c r="R137">
        <v>99.555811592844705</v>
      </c>
      <c r="S137" s="2">
        <v>100</v>
      </c>
      <c r="T137" s="2">
        <v>94.54</v>
      </c>
      <c r="U137">
        <v>96.225579926230594</v>
      </c>
      <c r="V137" s="2">
        <v>92.8</v>
      </c>
      <c r="W137">
        <v>93.1489482972502</v>
      </c>
      <c r="X137">
        <v>96.356281143551101</v>
      </c>
      <c r="Y137">
        <v>90.044679109422304</v>
      </c>
      <c r="Z137">
        <v>91.8</v>
      </c>
      <c r="AA137">
        <v>92.59</v>
      </c>
      <c r="AB137">
        <v>91.377726475495507</v>
      </c>
      <c r="AC137">
        <v>103.882878095083</v>
      </c>
      <c r="AD137">
        <v>93</v>
      </c>
      <c r="AE137">
        <v>99.1447498138443</v>
      </c>
      <c r="AF137">
        <v>91.229818798072401</v>
      </c>
      <c r="AG137">
        <v>94.2776866353082</v>
      </c>
      <c r="AH137">
        <v>149.90206025138701</v>
      </c>
      <c r="AI137">
        <v>97.849754244492701</v>
      </c>
    </row>
    <row r="138" spans="1:35" x14ac:dyDescent="0.25">
      <c r="A138" s="1">
        <v>40313</v>
      </c>
      <c r="B138" s="2">
        <v>100.4</v>
      </c>
      <c r="C138" s="2">
        <v>100.07</v>
      </c>
      <c r="D138" s="2">
        <v>98.6</v>
      </c>
      <c r="E138" s="2">
        <v>100.36</v>
      </c>
      <c r="F138">
        <v>99.8</v>
      </c>
      <c r="G138" s="2">
        <v>98.9</v>
      </c>
      <c r="H138">
        <v>98.6</v>
      </c>
      <c r="I138">
        <v>100</v>
      </c>
      <c r="J138">
        <v>98.4</v>
      </c>
      <c r="K138">
        <v>99.6</v>
      </c>
      <c r="L138">
        <v>101.2</v>
      </c>
      <c r="M138">
        <v>97.2</v>
      </c>
      <c r="N138">
        <v>98.492000000000004</v>
      </c>
      <c r="O138">
        <v>101.8</v>
      </c>
      <c r="P138">
        <v>99.7</v>
      </c>
      <c r="Q138">
        <v>98.5</v>
      </c>
      <c r="R138">
        <v>99.146655453341694</v>
      </c>
      <c r="S138" s="2">
        <v>100</v>
      </c>
      <c r="T138" s="2">
        <v>94.57</v>
      </c>
      <c r="U138">
        <v>96.503961468832699</v>
      </c>
      <c r="V138" s="2">
        <v>92.9</v>
      </c>
      <c r="W138">
        <v>93.412612313579004</v>
      </c>
      <c r="X138">
        <v>96.775314386932394</v>
      </c>
      <c r="Y138">
        <v>90.091139977025094</v>
      </c>
      <c r="Z138">
        <v>91.7</v>
      </c>
      <c r="AA138">
        <v>92.96</v>
      </c>
      <c r="AB138">
        <v>91.446538556427697</v>
      </c>
      <c r="AC138">
        <v>104.64340783221</v>
      </c>
      <c r="AD138">
        <v>92.9</v>
      </c>
      <c r="AE138">
        <v>99.3592313641673</v>
      </c>
      <c r="AF138">
        <v>91.570296884248805</v>
      </c>
      <c r="AG138">
        <v>94.309196879147294</v>
      </c>
      <c r="AH138">
        <v>150.12321391781501</v>
      </c>
      <c r="AI138">
        <v>97.559624741175895</v>
      </c>
    </row>
    <row r="139" spans="1:35" x14ac:dyDescent="0.25">
      <c r="A139" s="1">
        <v>40344</v>
      </c>
      <c r="B139" s="2">
        <v>99.6</v>
      </c>
      <c r="C139" s="2">
        <v>99.76</v>
      </c>
      <c r="D139" s="2">
        <v>100.8</v>
      </c>
      <c r="E139" s="2">
        <v>100.82</v>
      </c>
      <c r="F139">
        <v>100.8</v>
      </c>
      <c r="G139" s="2">
        <v>101.4</v>
      </c>
      <c r="H139">
        <v>100.9</v>
      </c>
      <c r="I139">
        <v>102.4</v>
      </c>
      <c r="J139">
        <v>100</v>
      </c>
      <c r="K139">
        <v>100.7</v>
      </c>
      <c r="L139">
        <v>101.7</v>
      </c>
      <c r="M139">
        <v>98.2</v>
      </c>
      <c r="N139">
        <v>98.792000000000002</v>
      </c>
      <c r="O139">
        <v>100.12</v>
      </c>
      <c r="P139">
        <v>99.4</v>
      </c>
      <c r="Q139">
        <v>100.8</v>
      </c>
      <c r="R139">
        <v>100.482648438569</v>
      </c>
      <c r="S139" s="2">
        <v>100</v>
      </c>
      <c r="T139" s="2">
        <v>94.57</v>
      </c>
      <c r="U139">
        <v>96.650379636273598</v>
      </c>
      <c r="V139" s="2">
        <v>92.9</v>
      </c>
      <c r="W139">
        <v>93.706264246441094</v>
      </c>
      <c r="X139">
        <v>96.764353547837501</v>
      </c>
      <c r="Y139">
        <v>90.227804252064303</v>
      </c>
      <c r="Z139">
        <v>91.9</v>
      </c>
      <c r="AA139">
        <v>92.95</v>
      </c>
      <c r="AB139">
        <v>91.591885816267407</v>
      </c>
      <c r="AC139">
        <v>104.77328997664701</v>
      </c>
      <c r="AD139">
        <v>93.3</v>
      </c>
      <c r="AE139">
        <v>99.641381839738898</v>
      </c>
      <c r="AF139">
        <v>91.427868271513901</v>
      </c>
      <c r="AG139">
        <v>94.525353760801295</v>
      </c>
      <c r="AH139">
        <v>150.21305626922501</v>
      </c>
      <c r="AI139">
        <v>97.809381421293807</v>
      </c>
    </row>
    <row r="140" spans="1:35" x14ac:dyDescent="0.25">
      <c r="A140" s="1">
        <v>40374</v>
      </c>
      <c r="B140" s="2">
        <v>99.4</v>
      </c>
      <c r="C140" s="2">
        <v>100.72</v>
      </c>
      <c r="D140" s="2">
        <v>100.5</v>
      </c>
      <c r="E140" s="2">
        <v>99.53</v>
      </c>
      <c r="F140">
        <v>99.3</v>
      </c>
      <c r="G140" s="2">
        <v>101.2</v>
      </c>
      <c r="H140">
        <v>101.2</v>
      </c>
      <c r="I140">
        <v>99.3</v>
      </c>
      <c r="J140">
        <v>100.6</v>
      </c>
      <c r="K140">
        <v>100.2</v>
      </c>
      <c r="L140">
        <v>96.3</v>
      </c>
      <c r="M140">
        <v>102.2</v>
      </c>
      <c r="N140">
        <v>99.691999999999993</v>
      </c>
      <c r="O140">
        <v>107.14</v>
      </c>
      <c r="P140">
        <v>99.5</v>
      </c>
      <c r="Q140">
        <v>98.6</v>
      </c>
      <c r="R140">
        <v>98.558131580065094</v>
      </c>
      <c r="S140" s="2">
        <v>99.9</v>
      </c>
      <c r="T140" s="2">
        <v>94.74</v>
      </c>
      <c r="U140">
        <v>96.9562800645907</v>
      </c>
      <c r="V140" s="2">
        <v>93.2</v>
      </c>
      <c r="W140">
        <v>94.142172950966</v>
      </c>
      <c r="X140">
        <v>96.924761335408704</v>
      </c>
      <c r="Y140">
        <v>90.237314582950205</v>
      </c>
      <c r="Z140">
        <v>91.4</v>
      </c>
      <c r="AA140">
        <v>92.99</v>
      </c>
      <c r="AB140">
        <v>91.295178833884606</v>
      </c>
      <c r="AC140">
        <v>105.478157005074</v>
      </c>
      <c r="AD140">
        <v>93.5</v>
      </c>
      <c r="AE140">
        <v>100.10568152961901</v>
      </c>
      <c r="AF140">
        <v>91.8059504070076</v>
      </c>
      <c r="AG140">
        <v>94.618318067591503</v>
      </c>
      <c r="AH140">
        <v>150.63254133567</v>
      </c>
      <c r="AI140">
        <v>98.156530446538</v>
      </c>
    </row>
    <row r="141" spans="1:35" x14ac:dyDescent="0.25">
      <c r="A141" s="1">
        <v>40405</v>
      </c>
      <c r="B141" s="2">
        <v>100.7</v>
      </c>
      <c r="C141" s="2">
        <v>99.76</v>
      </c>
      <c r="D141" s="2">
        <v>100.1</v>
      </c>
      <c r="E141" s="2">
        <v>98.65</v>
      </c>
      <c r="F141">
        <v>99.7</v>
      </c>
      <c r="G141" s="2">
        <v>93.4</v>
      </c>
      <c r="H141">
        <v>102</v>
      </c>
      <c r="I141">
        <v>100.3</v>
      </c>
      <c r="J141">
        <v>99.4</v>
      </c>
      <c r="K141">
        <v>100.4</v>
      </c>
      <c r="L141">
        <v>100.7</v>
      </c>
      <c r="M141">
        <v>103.7</v>
      </c>
      <c r="N141">
        <v>102.59099999999999</v>
      </c>
      <c r="O141">
        <v>102.12</v>
      </c>
      <c r="P141">
        <v>101.1</v>
      </c>
      <c r="Q141">
        <v>102.5</v>
      </c>
      <c r="R141">
        <v>99.564670922255203</v>
      </c>
      <c r="S141" s="2">
        <v>100</v>
      </c>
      <c r="T141" s="2">
        <v>94.72</v>
      </c>
      <c r="U141">
        <v>97.197231274425306</v>
      </c>
      <c r="V141" s="2">
        <v>93.4</v>
      </c>
      <c r="W141">
        <v>94.337378857008403</v>
      </c>
      <c r="X141">
        <v>97.176840666827701</v>
      </c>
      <c r="Y141">
        <v>90.429435065804199</v>
      </c>
      <c r="Z141">
        <v>91.8</v>
      </c>
      <c r="AA141">
        <v>93.05</v>
      </c>
      <c r="AB141">
        <v>91.544643325346399</v>
      </c>
      <c r="AC141">
        <v>105.781600526872</v>
      </c>
      <c r="AD141">
        <v>92.8</v>
      </c>
      <c r="AE141">
        <v>100.209264599267</v>
      </c>
      <c r="AF141">
        <v>92.267219648681703</v>
      </c>
      <c r="AG141">
        <v>94.917527485805607</v>
      </c>
      <c r="AH141">
        <v>150.761428760998</v>
      </c>
      <c r="AI141">
        <v>98.768025617978097</v>
      </c>
    </row>
    <row r="142" spans="1:35" x14ac:dyDescent="0.25">
      <c r="A142" s="1">
        <v>40436</v>
      </c>
      <c r="B142" s="2">
        <v>102</v>
      </c>
      <c r="C142" s="2">
        <v>100.58</v>
      </c>
      <c r="D142" s="2">
        <v>100.5</v>
      </c>
      <c r="E142" s="2">
        <v>98.98</v>
      </c>
      <c r="F142">
        <v>101.1</v>
      </c>
      <c r="G142" s="2">
        <v>102.3</v>
      </c>
      <c r="H142">
        <v>102.9</v>
      </c>
      <c r="I142">
        <v>101.2</v>
      </c>
      <c r="J142">
        <v>101.9</v>
      </c>
      <c r="K142">
        <v>100</v>
      </c>
      <c r="L142">
        <v>94.3</v>
      </c>
      <c r="M142">
        <v>103.3</v>
      </c>
      <c r="N142">
        <v>99.792000000000002</v>
      </c>
      <c r="O142">
        <v>97.7</v>
      </c>
      <c r="P142">
        <v>100.8</v>
      </c>
      <c r="Q142">
        <v>101</v>
      </c>
      <c r="R142">
        <v>102.653547677959</v>
      </c>
      <c r="S142" s="2">
        <v>100.1</v>
      </c>
      <c r="T142" s="2">
        <v>94.9</v>
      </c>
      <c r="U142">
        <v>97.290894147995004</v>
      </c>
      <c r="V142" s="2">
        <v>93.2</v>
      </c>
      <c r="W142">
        <v>94.355485233535703</v>
      </c>
      <c r="X142">
        <v>97.196132245794004</v>
      </c>
      <c r="Y142">
        <v>90.554656990074804</v>
      </c>
      <c r="Z142">
        <v>92.2</v>
      </c>
      <c r="AA142">
        <v>93.34</v>
      </c>
      <c r="AB142">
        <v>91.855002694301803</v>
      </c>
      <c r="AC142">
        <v>105.763405209794</v>
      </c>
      <c r="AD142">
        <v>93.2</v>
      </c>
      <c r="AE142">
        <v>100.38171121969</v>
      </c>
      <c r="AF142">
        <v>92.102008391010699</v>
      </c>
      <c r="AG142">
        <v>94.510341687702095</v>
      </c>
      <c r="AH142">
        <v>150.79037078321201</v>
      </c>
      <c r="AI142">
        <v>99.020674907457305</v>
      </c>
    </row>
    <row r="143" spans="1:35" x14ac:dyDescent="0.25">
      <c r="A143" s="1">
        <v>40466</v>
      </c>
      <c r="B143" s="2">
        <v>103.7</v>
      </c>
      <c r="C143" s="2">
        <v>100.21</v>
      </c>
      <c r="D143" s="2">
        <v>100.8</v>
      </c>
      <c r="E143" s="2">
        <v>100.2</v>
      </c>
      <c r="F143">
        <v>100.8</v>
      </c>
      <c r="G143" s="2">
        <v>94.9</v>
      </c>
      <c r="H143">
        <v>103.9</v>
      </c>
      <c r="I143">
        <v>102.9</v>
      </c>
      <c r="J143">
        <v>103</v>
      </c>
      <c r="K143">
        <v>101.2</v>
      </c>
      <c r="L143">
        <v>100.8</v>
      </c>
      <c r="M143">
        <v>106.5</v>
      </c>
      <c r="N143">
        <v>110.791</v>
      </c>
      <c r="O143">
        <v>100.65</v>
      </c>
      <c r="P143">
        <v>101.4</v>
      </c>
      <c r="Q143">
        <v>102.6</v>
      </c>
      <c r="R143">
        <v>97.066111249427394</v>
      </c>
      <c r="S143" s="2">
        <v>100.3</v>
      </c>
      <c r="T143" s="2">
        <v>95.06</v>
      </c>
      <c r="U143">
        <v>97.604505315874704</v>
      </c>
      <c r="V143" s="2">
        <v>93.4</v>
      </c>
      <c r="W143">
        <v>94.467516594633906</v>
      </c>
      <c r="X143">
        <v>97.420564819802806</v>
      </c>
      <c r="Y143">
        <v>90.841768523047094</v>
      </c>
      <c r="Z143">
        <v>92.6</v>
      </c>
      <c r="AA143">
        <v>93.47</v>
      </c>
      <c r="AB143">
        <v>92.030193318061094</v>
      </c>
      <c r="AC143">
        <v>105.860974135169</v>
      </c>
      <c r="AD143">
        <v>93.6</v>
      </c>
      <c r="AE143">
        <v>100.887402284763</v>
      </c>
      <c r="AF143">
        <v>92.035631918726295</v>
      </c>
      <c r="AG143">
        <v>94.4395761868401</v>
      </c>
      <c r="AH143">
        <v>150.861743585456</v>
      </c>
      <c r="AI143">
        <v>99.364198981664401</v>
      </c>
    </row>
    <row r="144" spans="1:35" x14ac:dyDescent="0.25">
      <c r="A144" s="1">
        <v>40497</v>
      </c>
      <c r="B144" s="2">
        <v>103.1</v>
      </c>
      <c r="C144" s="2">
        <v>101.34</v>
      </c>
      <c r="D144" s="2">
        <v>101.2</v>
      </c>
      <c r="E144" s="2">
        <v>102.37</v>
      </c>
      <c r="F144">
        <v>100.3</v>
      </c>
      <c r="G144" s="2">
        <v>103.9</v>
      </c>
      <c r="H144">
        <v>104.7</v>
      </c>
      <c r="I144">
        <v>101.3</v>
      </c>
      <c r="J144">
        <v>104.4</v>
      </c>
      <c r="K144">
        <v>102.6</v>
      </c>
      <c r="L144">
        <v>100.5</v>
      </c>
      <c r="M144">
        <v>104.2</v>
      </c>
      <c r="N144">
        <v>106.59099999999999</v>
      </c>
      <c r="O144">
        <v>100.03</v>
      </c>
      <c r="P144">
        <v>101.3</v>
      </c>
      <c r="Q144">
        <v>107.3</v>
      </c>
      <c r="R144">
        <v>99.580987278890206</v>
      </c>
      <c r="S144" s="2">
        <v>100.4</v>
      </c>
      <c r="T144" s="2">
        <v>95.22</v>
      </c>
      <c r="U144">
        <v>97.952906259861294</v>
      </c>
      <c r="V144" s="2">
        <v>93.4</v>
      </c>
      <c r="W144">
        <v>94.854257739938404</v>
      </c>
      <c r="X144">
        <v>97.363110628689995</v>
      </c>
      <c r="Y144">
        <v>90.780511570062401</v>
      </c>
      <c r="Z144">
        <v>92.8</v>
      </c>
      <c r="AA144">
        <v>93.59</v>
      </c>
      <c r="AB144">
        <v>92.235125870357905</v>
      </c>
      <c r="AC144">
        <v>106.19539475543201</v>
      </c>
      <c r="AD144">
        <v>93.8</v>
      </c>
      <c r="AE144">
        <v>101.046987445684</v>
      </c>
      <c r="AF144">
        <v>92.980286032111195</v>
      </c>
      <c r="AG144">
        <v>94.682660010331205</v>
      </c>
      <c r="AH144">
        <v>151.17789155014799</v>
      </c>
      <c r="AI144">
        <v>99.115661489171202</v>
      </c>
    </row>
    <row r="145" spans="1:35" x14ac:dyDescent="0.25">
      <c r="A145" s="1">
        <v>40527</v>
      </c>
      <c r="B145" s="2">
        <v>103.4</v>
      </c>
      <c r="C145" s="2">
        <v>102.93</v>
      </c>
      <c r="D145" s="2">
        <v>101.9</v>
      </c>
      <c r="E145" s="2">
        <v>99.58</v>
      </c>
      <c r="F145">
        <v>100.6</v>
      </c>
      <c r="G145" s="2">
        <v>103</v>
      </c>
      <c r="H145">
        <v>103.6</v>
      </c>
      <c r="I145">
        <v>101.6</v>
      </c>
      <c r="J145">
        <v>101.9</v>
      </c>
      <c r="K145">
        <v>101.3</v>
      </c>
      <c r="L145">
        <v>100.8</v>
      </c>
      <c r="M145">
        <v>105.9</v>
      </c>
      <c r="N145">
        <v>107.09099999999999</v>
      </c>
      <c r="O145">
        <v>100.04</v>
      </c>
      <c r="P145">
        <v>104.6</v>
      </c>
      <c r="Q145">
        <v>109.8</v>
      </c>
      <c r="R145">
        <v>98.421544975956394</v>
      </c>
      <c r="S145" s="2">
        <v>100.7</v>
      </c>
      <c r="T145" s="2">
        <v>95.47</v>
      </c>
      <c r="U145">
        <v>98.546481823796</v>
      </c>
      <c r="V145" s="2">
        <v>93.8</v>
      </c>
      <c r="W145">
        <v>95.162130026324405</v>
      </c>
      <c r="X145">
        <v>97.904992645948994</v>
      </c>
      <c r="Y145">
        <v>91.381489269436997</v>
      </c>
      <c r="Z145">
        <v>93.2</v>
      </c>
      <c r="AA145">
        <v>93.96</v>
      </c>
      <c r="AB145">
        <v>92.471728827667803</v>
      </c>
      <c r="AC145">
        <v>106.71198116068599</v>
      </c>
      <c r="AD145">
        <v>93.9</v>
      </c>
      <c r="AE145">
        <v>102.119758813168</v>
      </c>
      <c r="AF145">
        <v>93.556670031261703</v>
      </c>
      <c r="AG145">
        <v>95.186228371605495</v>
      </c>
      <c r="AH145">
        <v>151.668216210845</v>
      </c>
      <c r="AI145">
        <v>99.277157710999603</v>
      </c>
    </row>
    <row r="146" spans="1:35" x14ac:dyDescent="0.25">
      <c r="A146" s="1">
        <v>40558</v>
      </c>
      <c r="B146" s="2">
        <v>104.6</v>
      </c>
      <c r="C146" s="2">
        <v>104.03</v>
      </c>
      <c r="D146" s="2">
        <v>100.7</v>
      </c>
      <c r="E146" s="2">
        <v>100.1</v>
      </c>
      <c r="F146">
        <v>100.5</v>
      </c>
      <c r="G146" s="2">
        <v>99.7</v>
      </c>
      <c r="H146">
        <v>105.1</v>
      </c>
      <c r="I146">
        <v>103.3</v>
      </c>
      <c r="J146">
        <v>105.6</v>
      </c>
      <c r="K146">
        <v>104.6</v>
      </c>
      <c r="L146">
        <v>96.8</v>
      </c>
      <c r="M146">
        <v>103.4</v>
      </c>
      <c r="N146">
        <v>109.39100000000001</v>
      </c>
      <c r="O146">
        <v>111.74</v>
      </c>
      <c r="P146">
        <v>100.6</v>
      </c>
      <c r="Q146">
        <v>107.9</v>
      </c>
      <c r="R146">
        <v>98.063963254041496</v>
      </c>
      <c r="S146" s="2">
        <v>101.1</v>
      </c>
      <c r="T146" s="2">
        <v>95.71</v>
      </c>
      <c r="U146">
        <v>98.986280742063599</v>
      </c>
      <c r="V146" s="2">
        <v>94.1</v>
      </c>
      <c r="W146">
        <v>96.314553088370602</v>
      </c>
      <c r="X146">
        <v>98.314886475688795</v>
      </c>
      <c r="Y146">
        <v>91.756862307267497</v>
      </c>
      <c r="Z146">
        <v>93.6</v>
      </c>
      <c r="AA146">
        <v>94.49</v>
      </c>
      <c r="AB146">
        <v>92.582396270568395</v>
      </c>
      <c r="AC146">
        <v>106.992282498956</v>
      </c>
      <c r="AD146">
        <v>95.1</v>
      </c>
      <c r="AE146">
        <v>101.95117963736099</v>
      </c>
      <c r="AF146">
        <v>93.594835524264795</v>
      </c>
      <c r="AG146">
        <v>95.188080260671796</v>
      </c>
      <c r="AH146">
        <v>153.75107039447701</v>
      </c>
      <c r="AI146">
        <v>100.087750633604</v>
      </c>
    </row>
    <row r="147" spans="1:35" x14ac:dyDescent="0.25">
      <c r="A147" s="1">
        <v>40589</v>
      </c>
      <c r="B147" s="2">
        <v>105.8</v>
      </c>
      <c r="C147" s="2">
        <v>104.14</v>
      </c>
      <c r="D147" s="2">
        <v>102.6</v>
      </c>
      <c r="E147" s="2">
        <v>101.11</v>
      </c>
      <c r="F147">
        <v>100.8</v>
      </c>
      <c r="G147" s="2">
        <v>98.7</v>
      </c>
      <c r="H147">
        <v>106.2</v>
      </c>
      <c r="I147">
        <v>103</v>
      </c>
      <c r="J147">
        <v>108.2</v>
      </c>
      <c r="K147">
        <v>106.1</v>
      </c>
      <c r="L147">
        <v>94.9</v>
      </c>
      <c r="M147">
        <v>104.3</v>
      </c>
      <c r="N147">
        <v>108.59099999999999</v>
      </c>
      <c r="O147">
        <v>104.08</v>
      </c>
      <c r="P147">
        <v>101.1</v>
      </c>
      <c r="Q147">
        <v>104.5</v>
      </c>
      <c r="R147">
        <v>98.827440725956293</v>
      </c>
      <c r="S147" s="2">
        <v>101.2</v>
      </c>
      <c r="T147" s="2">
        <v>95.86</v>
      </c>
      <c r="U147">
        <v>99.251267497969906</v>
      </c>
      <c r="V147" s="2">
        <v>94.4</v>
      </c>
      <c r="W147">
        <v>96.276073812676501</v>
      </c>
      <c r="X147">
        <v>98.682658284213602</v>
      </c>
      <c r="Y147">
        <v>92.262581302119898</v>
      </c>
      <c r="Z147">
        <v>94.1</v>
      </c>
      <c r="AA147">
        <v>95.04</v>
      </c>
      <c r="AB147">
        <v>92.768853282696597</v>
      </c>
      <c r="AC147">
        <v>107.113979089274</v>
      </c>
      <c r="AD147">
        <v>95.4</v>
      </c>
      <c r="AE147">
        <v>102.13540160975001</v>
      </c>
      <c r="AF147">
        <v>93.351578015312697</v>
      </c>
      <c r="AG147">
        <v>95.017315900754596</v>
      </c>
      <c r="AH147">
        <v>154.16497261369699</v>
      </c>
      <c r="AI147">
        <v>100.3339912533</v>
      </c>
    </row>
    <row r="148" spans="1:35" x14ac:dyDescent="0.25">
      <c r="A148" s="1">
        <v>40617</v>
      </c>
      <c r="B148" s="2">
        <v>106.3</v>
      </c>
      <c r="C148" s="2">
        <v>103.4</v>
      </c>
      <c r="D148" s="2">
        <v>102.7</v>
      </c>
      <c r="E148" s="2">
        <v>99.76</v>
      </c>
      <c r="F148">
        <v>99.6</v>
      </c>
      <c r="G148" s="2">
        <v>98.4</v>
      </c>
      <c r="H148">
        <v>106.3</v>
      </c>
      <c r="I148">
        <v>101.8</v>
      </c>
      <c r="J148">
        <v>109.1</v>
      </c>
      <c r="K148">
        <v>103.7</v>
      </c>
      <c r="L148">
        <v>93</v>
      </c>
      <c r="M148">
        <v>106.5</v>
      </c>
      <c r="N148">
        <v>101.892</v>
      </c>
      <c r="O148">
        <v>100.21</v>
      </c>
      <c r="P148">
        <v>102.5</v>
      </c>
      <c r="Q148">
        <v>104.1</v>
      </c>
      <c r="R148">
        <v>100.13888093852</v>
      </c>
      <c r="S148" s="2">
        <v>101.7</v>
      </c>
      <c r="T148" s="2">
        <v>96.21</v>
      </c>
      <c r="U148">
        <v>99.540847493772304</v>
      </c>
      <c r="V148" s="2">
        <v>94.8</v>
      </c>
      <c r="W148">
        <v>96.629638916292507</v>
      </c>
      <c r="X148">
        <v>99.063878957406303</v>
      </c>
      <c r="Y148">
        <v>92.575715454822301</v>
      </c>
      <c r="Z148">
        <v>94.7</v>
      </c>
      <c r="AA148">
        <v>95.52</v>
      </c>
      <c r="AB148">
        <v>92.956391399075699</v>
      </c>
      <c r="AC148">
        <v>107.798754947159</v>
      </c>
      <c r="AD148">
        <v>96.1</v>
      </c>
      <c r="AE148">
        <v>102.830552683124</v>
      </c>
      <c r="AF148">
        <v>93.692516642807803</v>
      </c>
      <c r="AG148">
        <v>95.667942760728494</v>
      </c>
      <c r="AH148">
        <v>154.82699696143001</v>
      </c>
      <c r="AI148">
        <v>100.410343674692</v>
      </c>
    </row>
    <row r="149" spans="1:35" x14ac:dyDescent="0.25">
      <c r="A149" s="1">
        <v>40648</v>
      </c>
      <c r="B149" s="2">
        <v>106.4</v>
      </c>
      <c r="C149" s="2">
        <v>101.77</v>
      </c>
      <c r="D149" s="2">
        <v>103.5</v>
      </c>
      <c r="E149" s="2">
        <v>99.5</v>
      </c>
      <c r="F149">
        <v>105.9</v>
      </c>
      <c r="G149" s="2">
        <v>101</v>
      </c>
      <c r="H149">
        <v>107.5</v>
      </c>
      <c r="I149">
        <v>102.8</v>
      </c>
      <c r="J149">
        <v>105.7</v>
      </c>
      <c r="K149">
        <v>102.6</v>
      </c>
      <c r="L149">
        <v>89.5</v>
      </c>
      <c r="M149">
        <v>108.9</v>
      </c>
      <c r="N149">
        <v>100.292</v>
      </c>
      <c r="O149">
        <v>102.87</v>
      </c>
      <c r="P149">
        <v>100.7</v>
      </c>
      <c r="Q149">
        <v>104.6</v>
      </c>
      <c r="R149">
        <v>95.542791968731706</v>
      </c>
      <c r="S149" s="2">
        <v>102</v>
      </c>
      <c r="T149" s="2">
        <v>96.5</v>
      </c>
      <c r="U149">
        <v>99.909131219930899</v>
      </c>
      <c r="V149" s="2">
        <v>95.3</v>
      </c>
      <c r="W149">
        <v>96.877907270509894</v>
      </c>
      <c r="X149">
        <v>99.3111866441198</v>
      </c>
      <c r="Y149">
        <v>93.024440348991206</v>
      </c>
      <c r="Z149">
        <v>94.8</v>
      </c>
      <c r="AA149">
        <v>95.75</v>
      </c>
      <c r="AB149">
        <v>93.243035052290693</v>
      </c>
      <c r="AC149">
        <v>107.918114412344</v>
      </c>
      <c r="AD149">
        <v>97.2</v>
      </c>
      <c r="AE149">
        <v>103.53513655956399</v>
      </c>
      <c r="AF149">
        <v>93.431123651317705</v>
      </c>
      <c r="AG149">
        <v>95.836329406849998</v>
      </c>
      <c r="AH149">
        <v>155.42912416707699</v>
      </c>
      <c r="AI149">
        <v>101.050444621395</v>
      </c>
    </row>
    <row r="150" spans="1:35" x14ac:dyDescent="0.25">
      <c r="A150" s="1">
        <v>40678</v>
      </c>
      <c r="B150" s="2">
        <v>107.3</v>
      </c>
      <c r="C150" s="2">
        <v>105.26</v>
      </c>
      <c r="D150" s="2">
        <v>101.6</v>
      </c>
      <c r="E150" s="2">
        <v>98.61</v>
      </c>
      <c r="F150">
        <v>98.8</v>
      </c>
      <c r="G150" s="2">
        <v>100.4</v>
      </c>
      <c r="H150">
        <v>107.2</v>
      </c>
      <c r="I150">
        <v>101.1</v>
      </c>
      <c r="J150">
        <v>106.2</v>
      </c>
      <c r="K150">
        <v>102.9</v>
      </c>
      <c r="L150">
        <v>90.6</v>
      </c>
      <c r="M150">
        <v>108.8</v>
      </c>
      <c r="N150">
        <v>105.191</v>
      </c>
      <c r="O150">
        <v>100.21</v>
      </c>
      <c r="P150">
        <v>103.4</v>
      </c>
      <c r="Q150">
        <v>106.7</v>
      </c>
      <c r="R150">
        <v>96.454172026595799</v>
      </c>
      <c r="S150" s="2">
        <v>102.1</v>
      </c>
      <c r="T150" s="2">
        <v>96.51</v>
      </c>
      <c r="U150">
        <v>99.937776335006305</v>
      </c>
      <c r="V150" s="2">
        <v>95.3</v>
      </c>
      <c r="W150">
        <v>97.0363664675737</v>
      </c>
      <c r="X150">
        <v>99.3396103321422</v>
      </c>
      <c r="Y150">
        <v>93.0895634181894</v>
      </c>
      <c r="Z150">
        <v>94.9</v>
      </c>
      <c r="AA150">
        <v>96.07</v>
      </c>
      <c r="AB150">
        <v>93.501170747325403</v>
      </c>
      <c r="AC150">
        <v>108.145002856216</v>
      </c>
      <c r="AD150">
        <v>97.5</v>
      </c>
      <c r="AE150">
        <v>104.326675167345</v>
      </c>
      <c r="AF150">
        <v>93.8040821293108</v>
      </c>
      <c r="AG150">
        <v>96.374869993493206</v>
      </c>
      <c r="AH150">
        <v>156.067052409567</v>
      </c>
      <c r="AI150">
        <v>101.381533138433</v>
      </c>
    </row>
    <row r="151" spans="1:35" x14ac:dyDescent="0.25">
      <c r="A151" s="1">
        <v>40709</v>
      </c>
      <c r="B151" s="2">
        <v>105.6</v>
      </c>
      <c r="C151" s="2">
        <v>101.79</v>
      </c>
      <c r="D151" s="2">
        <v>100.9</v>
      </c>
      <c r="E151" s="2">
        <v>98.83</v>
      </c>
      <c r="F151">
        <v>98.1</v>
      </c>
      <c r="G151" s="2">
        <v>98.2</v>
      </c>
      <c r="H151">
        <v>106.4</v>
      </c>
      <c r="I151">
        <v>101.1</v>
      </c>
      <c r="J151">
        <v>103.5</v>
      </c>
      <c r="K151">
        <v>102.4</v>
      </c>
      <c r="L151">
        <v>89</v>
      </c>
      <c r="M151">
        <v>110.4</v>
      </c>
      <c r="N151">
        <v>109.89100000000001</v>
      </c>
      <c r="O151">
        <v>98.67</v>
      </c>
      <c r="P151">
        <v>100.4</v>
      </c>
      <c r="Q151">
        <v>106.2</v>
      </c>
      <c r="R151">
        <v>94.7948569433415</v>
      </c>
      <c r="S151" s="2">
        <v>102</v>
      </c>
      <c r="T151" s="2">
        <v>96.61</v>
      </c>
      <c r="U151">
        <v>99.8475174636432</v>
      </c>
      <c r="V151" s="2">
        <v>95.4</v>
      </c>
      <c r="W151">
        <v>96.964754504415197</v>
      </c>
      <c r="X151">
        <v>99.338085941190499</v>
      </c>
      <c r="Y151">
        <v>93.227820454312905</v>
      </c>
      <c r="Z151">
        <v>95.1</v>
      </c>
      <c r="AA151">
        <v>96.37</v>
      </c>
      <c r="AB151">
        <v>93.652601609441007</v>
      </c>
      <c r="AC151">
        <v>108.228540472541</v>
      </c>
      <c r="AD151">
        <v>97.8</v>
      </c>
      <c r="AE151">
        <v>104.519393098701</v>
      </c>
      <c r="AF151">
        <v>94.038025575319097</v>
      </c>
      <c r="AG151">
        <v>95.883580498260102</v>
      </c>
      <c r="AH151">
        <v>156.07983152084299</v>
      </c>
      <c r="AI151">
        <v>101.890870088028</v>
      </c>
    </row>
    <row r="152" spans="1:35" x14ac:dyDescent="0.25">
      <c r="A152" s="1">
        <v>40739</v>
      </c>
      <c r="B152" s="2">
        <v>108.6</v>
      </c>
      <c r="C152" s="2">
        <v>103.01</v>
      </c>
      <c r="D152" s="2">
        <v>100.4</v>
      </c>
      <c r="E152" s="2">
        <v>98.91</v>
      </c>
      <c r="F152">
        <v>98.9</v>
      </c>
      <c r="G152" s="2">
        <v>93.9</v>
      </c>
      <c r="H152">
        <v>107</v>
      </c>
      <c r="I152">
        <v>99.8</v>
      </c>
      <c r="J152">
        <v>103.9</v>
      </c>
      <c r="K152">
        <v>103.3</v>
      </c>
      <c r="L152">
        <v>95.1</v>
      </c>
      <c r="M152">
        <v>110</v>
      </c>
      <c r="N152">
        <v>105.691</v>
      </c>
      <c r="O152">
        <v>99.54</v>
      </c>
      <c r="P152">
        <v>100.2</v>
      </c>
      <c r="Q152">
        <v>102.1</v>
      </c>
      <c r="R152">
        <v>86.660038365384906</v>
      </c>
      <c r="S152" s="2">
        <v>102.1</v>
      </c>
      <c r="T152" s="2">
        <v>96.6</v>
      </c>
      <c r="U152">
        <v>100.017729226106</v>
      </c>
      <c r="V152" s="2">
        <v>95.7</v>
      </c>
      <c r="W152">
        <v>97.175804075868001</v>
      </c>
      <c r="X152">
        <v>99.505023009187198</v>
      </c>
      <c r="Y152">
        <v>93.493193621409901</v>
      </c>
      <c r="Z152">
        <v>94.9</v>
      </c>
      <c r="AA152">
        <v>96.48</v>
      </c>
      <c r="AB152">
        <v>93.9006357922174</v>
      </c>
      <c r="AC152">
        <v>108.027837416075</v>
      </c>
      <c r="AD152">
        <v>97.5</v>
      </c>
      <c r="AE152">
        <v>104.63618650836599</v>
      </c>
      <c r="AF152">
        <v>93.873491641912807</v>
      </c>
      <c r="AG152">
        <v>95.606498308692096</v>
      </c>
      <c r="AH152">
        <v>156.25392939908301</v>
      </c>
      <c r="AI152">
        <v>101.74010037605299</v>
      </c>
    </row>
    <row r="153" spans="1:35" x14ac:dyDescent="0.25">
      <c r="A153" s="1">
        <v>40770</v>
      </c>
      <c r="B153" s="2">
        <v>108.4</v>
      </c>
      <c r="C153" s="2">
        <v>102.78</v>
      </c>
      <c r="D153" s="2">
        <v>102.6</v>
      </c>
      <c r="E153" s="2">
        <v>98.93</v>
      </c>
      <c r="F153">
        <v>101.4</v>
      </c>
      <c r="G153" s="2">
        <v>100.9</v>
      </c>
      <c r="H153">
        <v>107</v>
      </c>
      <c r="I153">
        <v>101</v>
      </c>
      <c r="J153">
        <v>108.8</v>
      </c>
      <c r="K153">
        <v>102.6</v>
      </c>
      <c r="L153">
        <v>90</v>
      </c>
      <c r="M153">
        <v>109.6</v>
      </c>
      <c r="N153">
        <v>105.39100000000001</v>
      </c>
      <c r="O153">
        <v>99.11</v>
      </c>
      <c r="P153">
        <v>99.5</v>
      </c>
      <c r="Q153">
        <v>105.6</v>
      </c>
      <c r="R153">
        <v>87.835357078881501</v>
      </c>
      <c r="S153" s="2">
        <v>102.2</v>
      </c>
      <c r="T153" s="2">
        <v>96.82</v>
      </c>
      <c r="U153">
        <v>100.07607128791901</v>
      </c>
      <c r="V153" s="2">
        <v>96</v>
      </c>
      <c r="W153">
        <v>97.145372249942497</v>
      </c>
      <c r="X153">
        <v>99.267149514226801</v>
      </c>
      <c r="Y153">
        <v>93.678362376344595</v>
      </c>
      <c r="Z153">
        <v>95.2</v>
      </c>
      <c r="AA153">
        <v>96.4</v>
      </c>
      <c r="AB153">
        <v>94.167830512691296</v>
      </c>
      <c r="AC153">
        <v>107.57569055365499</v>
      </c>
      <c r="AD153">
        <v>97.2</v>
      </c>
      <c r="AE153">
        <v>104.66339167773</v>
      </c>
      <c r="AF153">
        <v>94.488686255652695</v>
      </c>
      <c r="AG153">
        <v>95.825118030453893</v>
      </c>
      <c r="AH153">
        <v>156.66576274956401</v>
      </c>
      <c r="AI153">
        <v>101.599196742289</v>
      </c>
    </row>
    <row r="154" spans="1:35" x14ac:dyDescent="0.25">
      <c r="A154" s="1">
        <v>40801</v>
      </c>
      <c r="B154" s="2">
        <v>106.5</v>
      </c>
      <c r="C154" s="2">
        <v>101.83</v>
      </c>
      <c r="D154" s="2">
        <v>99</v>
      </c>
      <c r="E154" s="2">
        <v>97.82</v>
      </c>
      <c r="F154">
        <v>97.5</v>
      </c>
      <c r="G154" s="2">
        <v>104.3</v>
      </c>
      <c r="H154">
        <v>108.4</v>
      </c>
      <c r="I154">
        <v>100.8</v>
      </c>
      <c r="J154">
        <v>105.5</v>
      </c>
      <c r="K154">
        <v>103.1</v>
      </c>
      <c r="L154">
        <v>95.1</v>
      </c>
      <c r="M154">
        <v>112.5</v>
      </c>
      <c r="N154">
        <v>106.39100000000001</v>
      </c>
      <c r="O154">
        <v>97.08</v>
      </c>
      <c r="P154">
        <v>102.7</v>
      </c>
      <c r="Q154">
        <v>107.4</v>
      </c>
      <c r="R154">
        <v>89.670785468988697</v>
      </c>
      <c r="S154" s="2">
        <v>102.5</v>
      </c>
      <c r="T154" s="2">
        <v>97.04</v>
      </c>
      <c r="U154">
        <v>100.293083713206</v>
      </c>
      <c r="V154" s="2">
        <v>96</v>
      </c>
      <c r="W154">
        <v>97.6663206900988</v>
      </c>
      <c r="X154">
        <v>99.723384548837501</v>
      </c>
      <c r="Y154">
        <v>93.7122213782947</v>
      </c>
      <c r="Z154">
        <v>95.7</v>
      </c>
      <c r="AA154">
        <v>96.66</v>
      </c>
      <c r="AB154">
        <v>94.314039687303605</v>
      </c>
      <c r="AC154">
        <v>108.86654642705</v>
      </c>
      <c r="AD154">
        <v>97.5</v>
      </c>
      <c r="AE154">
        <v>104.87225088291</v>
      </c>
      <c r="AF154">
        <v>94.766271111431806</v>
      </c>
      <c r="AG154">
        <v>96.409415517149895</v>
      </c>
      <c r="AH154">
        <v>157.18617039989499</v>
      </c>
      <c r="AI154">
        <v>101.450516391584</v>
      </c>
    </row>
    <row r="155" spans="1:35" x14ac:dyDescent="0.25">
      <c r="A155" s="1">
        <v>40831</v>
      </c>
      <c r="B155" s="2">
        <v>107.8</v>
      </c>
      <c r="C155" s="2">
        <v>101.47</v>
      </c>
      <c r="D155" s="2">
        <v>98.2</v>
      </c>
      <c r="E155" s="2">
        <v>96.14</v>
      </c>
      <c r="F155">
        <v>96.7</v>
      </c>
      <c r="G155" s="2">
        <v>102.5</v>
      </c>
      <c r="H155">
        <v>106.7</v>
      </c>
      <c r="I155">
        <v>99.8</v>
      </c>
      <c r="J155">
        <v>104.2</v>
      </c>
      <c r="K155">
        <v>102</v>
      </c>
      <c r="L155">
        <v>85.5</v>
      </c>
      <c r="M155">
        <v>111.5</v>
      </c>
      <c r="N155">
        <v>110.59099999999999</v>
      </c>
      <c r="O155">
        <v>99.72</v>
      </c>
      <c r="P155">
        <v>101</v>
      </c>
      <c r="Q155">
        <v>109.4</v>
      </c>
      <c r="R155">
        <v>87.686998635379894</v>
      </c>
      <c r="S155" s="2">
        <v>102.6</v>
      </c>
      <c r="T155" s="2">
        <v>97.28</v>
      </c>
      <c r="U155">
        <v>100.48902824979901</v>
      </c>
      <c r="V155" s="2">
        <v>96.6</v>
      </c>
      <c r="W155">
        <v>98.347847149794504</v>
      </c>
      <c r="X155">
        <v>100.143752752922</v>
      </c>
      <c r="Y155">
        <v>93.917418230597605</v>
      </c>
      <c r="Z155">
        <v>95.9</v>
      </c>
      <c r="AA155">
        <v>96.81</v>
      </c>
      <c r="AB155">
        <v>94.448832916555205</v>
      </c>
      <c r="AC155">
        <v>108.94344757589801</v>
      </c>
      <c r="AD155">
        <v>97.7</v>
      </c>
      <c r="AE155">
        <v>105.032387441155</v>
      </c>
      <c r="AF155">
        <v>94.512507172226606</v>
      </c>
      <c r="AG155">
        <v>96.909454455825198</v>
      </c>
      <c r="AH155">
        <v>157.529358939025</v>
      </c>
      <c r="AI155">
        <v>102.40950806228101</v>
      </c>
    </row>
    <row r="156" spans="1:35" x14ac:dyDescent="0.25">
      <c r="A156" s="1">
        <v>40862</v>
      </c>
      <c r="B156" s="2">
        <v>107.4</v>
      </c>
      <c r="C156" s="2">
        <v>103.62</v>
      </c>
      <c r="D156" s="2">
        <v>98.8</v>
      </c>
      <c r="E156" s="2">
        <v>95.53</v>
      </c>
      <c r="F156">
        <v>97.2</v>
      </c>
      <c r="G156" s="2">
        <v>98</v>
      </c>
      <c r="H156">
        <v>107.1</v>
      </c>
      <c r="I156">
        <v>100.6</v>
      </c>
      <c r="J156">
        <v>103.3</v>
      </c>
      <c r="K156">
        <v>102.1</v>
      </c>
      <c r="L156">
        <v>87.4</v>
      </c>
      <c r="M156">
        <v>112.8</v>
      </c>
      <c r="N156">
        <v>108.491</v>
      </c>
      <c r="O156">
        <v>93.52</v>
      </c>
      <c r="P156">
        <v>102.4</v>
      </c>
      <c r="Q156">
        <v>107.4</v>
      </c>
      <c r="R156">
        <v>89.672077827113398</v>
      </c>
      <c r="S156" s="2">
        <v>102.8</v>
      </c>
      <c r="T156" s="2">
        <v>97.62</v>
      </c>
      <c r="U156">
        <v>100.704902738355</v>
      </c>
      <c r="V156" s="2">
        <v>96.5</v>
      </c>
      <c r="W156">
        <v>98.531569935212801</v>
      </c>
      <c r="X156">
        <v>100.340001167186</v>
      </c>
      <c r="Y156">
        <v>94.067376662559596</v>
      </c>
      <c r="Z156">
        <v>96</v>
      </c>
      <c r="AA156">
        <v>97.19</v>
      </c>
      <c r="AB156">
        <v>94.518718190318907</v>
      </c>
      <c r="AC156">
        <v>109.308918829045</v>
      </c>
      <c r="AD156">
        <v>97.7</v>
      </c>
      <c r="AE156">
        <v>105.416396870471</v>
      </c>
      <c r="AF156">
        <v>94.579324061557699</v>
      </c>
      <c r="AG156">
        <v>97.161834199440705</v>
      </c>
      <c r="AH156">
        <v>158.207535399026</v>
      </c>
      <c r="AI156">
        <v>102.89599463993</v>
      </c>
    </row>
    <row r="157" spans="1:35" x14ac:dyDescent="0.25">
      <c r="A157" s="1">
        <v>40892</v>
      </c>
      <c r="B157" s="2">
        <v>105.7</v>
      </c>
      <c r="C157" s="2">
        <v>102.94</v>
      </c>
      <c r="D157" s="2">
        <v>99</v>
      </c>
      <c r="E157" s="2">
        <v>97.18</v>
      </c>
      <c r="F157">
        <v>95.5</v>
      </c>
      <c r="G157" s="2">
        <v>98.6</v>
      </c>
      <c r="H157">
        <v>110.1</v>
      </c>
      <c r="I157">
        <v>100.2</v>
      </c>
      <c r="J157">
        <v>102.2</v>
      </c>
      <c r="K157">
        <v>104.3</v>
      </c>
      <c r="L157">
        <v>84.4</v>
      </c>
      <c r="M157">
        <v>109.1</v>
      </c>
      <c r="N157">
        <v>107.191</v>
      </c>
      <c r="O157">
        <v>96.02</v>
      </c>
      <c r="P157">
        <v>100.8</v>
      </c>
      <c r="Q157">
        <v>110.7</v>
      </c>
      <c r="R157">
        <v>91.553000718457398</v>
      </c>
      <c r="S157" s="2">
        <v>102.7</v>
      </c>
      <c r="T157" s="2">
        <v>97.81</v>
      </c>
      <c r="U157">
        <v>100.828709009958</v>
      </c>
      <c r="V157" s="2">
        <v>96.8</v>
      </c>
      <c r="W157">
        <v>98.482549035645604</v>
      </c>
      <c r="X157">
        <v>100.33657262856801</v>
      </c>
      <c r="Y157">
        <v>94.232378546175397</v>
      </c>
      <c r="Z157">
        <v>95.9</v>
      </c>
      <c r="AA157">
        <v>97.23</v>
      </c>
      <c r="AB157">
        <v>94.667342438329499</v>
      </c>
      <c r="AC157">
        <v>109.289244474372</v>
      </c>
      <c r="AD157">
        <v>97.7</v>
      </c>
      <c r="AE157">
        <v>105.45069320203</v>
      </c>
      <c r="AF157">
        <v>94.977592691030495</v>
      </c>
      <c r="AG157">
        <v>97.061797936409405</v>
      </c>
      <c r="AH157">
        <v>158.410504166641</v>
      </c>
      <c r="AI157">
        <v>103.275759458428</v>
      </c>
    </row>
    <row r="158" spans="1:35" x14ac:dyDescent="0.25">
      <c r="A158" s="1">
        <v>40923</v>
      </c>
      <c r="B158" s="2">
        <v>106.3</v>
      </c>
      <c r="C158" s="2">
        <v>101.53</v>
      </c>
      <c r="D158" s="2">
        <v>96.2</v>
      </c>
      <c r="E158" s="2">
        <v>95.41</v>
      </c>
      <c r="F158">
        <v>97.2</v>
      </c>
      <c r="G158" s="2">
        <v>99.5</v>
      </c>
      <c r="H158">
        <v>104.8</v>
      </c>
      <c r="I158">
        <v>99.9</v>
      </c>
      <c r="J158">
        <v>102</v>
      </c>
      <c r="K158">
        <v>104</v>
      </c>
      <c r="L158">
        <v>87.9</v>
      </c>
      <c r="M158">
        <v>113.8</v>
      </c>
      <c r="N158">
        <v>110.09099999999999</v>
      </c>
      <c r="O158">
        <v>102.68</v>
      </c>
      <c r="P158">
        <v>100.6</v>
      </c>
      <c r="Q158">
        <v>112.1</v>
      </c>
      <c r="R158">
        <v>88.504814637186698</v>
      </c>
      <c r="S158" s="2">
        <v>103.1</v>
      </c>
      <c r="T158" s="2">
        <v>97.98</v>
      </c>
      <c r="U158">
        <v>100.991309317694</v>
      </c>
      <c r="V158" s="2">
        <v>97.1</v>
      </c>
      <c r="W158">
        <v>99.757957007798296</v>
      </c>
      <c r="X158">
        <v>100.443229929796</v>
      </c>
      <c r="Y158">
        <v>94.291637180468697</v>
      </c>
      <c r="Z158">
        <v>96.5</v>
      </c>
      <c r="AA158">
        <v>97.94</v>
      </c>
      <c r="AB158">
        <v>94.867577272427198</v>
      </c>
      <c r="AC158">
        <v>109.557163638633</v>
      </c>
      <c r="AD158">
        <v>98.5</v>
      </c>
      <c r="AE158">
        <v>105.57206234872901</v>
      </c>
      <c r="AF158">
        <v>95.265184076925095</v>
      </c>
      <c r="AG158">
        <v>97.409448537512105</v>
      </c>
      <c r="AH158">
        <v>159.74354981434499</v>
      </c>
      <c r="AI158">
        <v>103.18394353326499</v>
      </c>
    </row>
    <row r="159" spans="1:35" x14ac:dyDescent="0.25">
      <c r="A159" s="1">
        <v>40954</v>
      </c>
      <c r="B159" s="2">
        <v>105.9</v>
      </c>
      <c r="C159" s="2">
        <v>101.76</v>
      </c>
      <c r="D159" s="2">
        <v>96</v>
      </c>
      <c r="E159" s="2">
        <v>94.15</v>
      </c>
      <c r="F159">
        <v>97.6</v>
      </c>
      <c r="G159" s="2">
        <v>103.6</v>
      </c>
      <c r="H159">
        <v>102.3</v>
      </c>
      <c r="I159">
        <v>100.2</v>
      </c>
      <c r="J159">
        <v>102</v>
      </c>
      <c r="K159">
        <v>101.7</v>
      </c>
      <c r="L159">
        <v>84.4</v>
      </c>
      <c r="M159">
        <v>118.1</v>
      </c>
      <c r="N159">
        <v>109.791</v>
      </c>
      <c r="O159">
        <v>107.79</v>
      </c>
      <c r="P159">
        <v>99</v>
      </c>
      <c r="Q159">
        <v>113.1</v>
      </c>
      <c r="R159">
        <v>89.585790462701397</v>
      </c>
      <c r="S159" s="2">
        <v>103.5</v>
      </c>
      <c r="T159" s="2">
        <v>98.06</v>
      </c>
      <c r="U159">
        <v>101.192778800475</v>
      </c>
      <c r="V159" s="2">
        <v>97.5</v>
      </c>
      <c r="W159">
        <v>99.864588594962598</v>
      </c>
      <c r="X159">
        <v>100.794497403092</v>
      </c>
      <c r="Y159">
        <v>94.608066200751296</v>
      </c>
      <c r="Z159">
        <v>97.1</v>
      </c>
      <c r="AA159">
        <v>98.52</v>
      </c>
      <c r="AB159">
        <v>95.099773921194497</v>
      </c>
      <c r="AC159">
        <v>109.426011214355</v>
      </c>
      <c r="AD159">
        <v>98.7</v>
      </c>
      <c r="AE159">
        <v>106.066927579112</v>
      </c>
      <c r="AF159">
        <v>95.820150769041106</v>
      </c>
      <c r="AG159">
        <v>97.7832182349714</v>
      </c>
      <c r="AH159">
        <v>160.12362499975501</v>
      </c>
      <c r="AI159">
        <v>103.33825043237</v>
      </c>
    </row>
    <row r="160" spans="1:35" x14ac:dyDescent="0.25">
      <c r="A160" s="1">
        <v>40983</v>
      </c>
      <c r="B160" s="2">
        <v>108.1</v>
      </c>
      <c r="C160" s="2">
        <v>101.5</v>
      </c>
      <c r="D160" s="2">
        <v>96.3</v>
      </c>
      <c r="E160" s="2">
        <v>92.7</v>
      </c>
      <c r="F160">
        <v>97.4</v>
      </c>
      <c r="G160" s="2">
        <v>99.7</v>
      </c>
      <c r="H160">
        <v>107.3</v>
      </c>
      <c r="I160">
        <v>100.3</v>
      </c>
      <c r="J160">
        <v>106.8</v>
      </c>
      <c r="K160">
        <v>106.2</v>
      </c>
      <c r="L160">
        <v>85.2</v>
      </c>
      <c r="M160">
        <v>116</v>
      </c>
      <c r="N160">
        <v>108.991</v>
      </c>
      <c r="O160">
        <v>107.55</v>
      </c>
      <c r="P160">
        <v>101.8</v>
      </c>
      <c r="Q160">
        <v>117</v>
      </c>
      <c r="R160">
        <v>86.090544456134197</v>
      </c>
      <c r="S160" s="2">
        <v>103.9</v>
      </c>
      <c r="T160" s="2">
        <v>98.39</v>
      </c>
      <c r="U160">
        <v>101.453954698522</v>
      </c>
      <c r="V160" s="2">
        <v>98</v>
      </c>
      <c r="W160">
        <v>99.661804768159897</v>
      </c>
      <c r="X160">
        <v>101.231524752943</v>
      </c>
      <c r="Y160">
        <v>94.840826438151694</v>
      </c>
      <c r="Z160">
        <v>97.4</v>
      </c>
      <c r="AA160">
        <v>98.73</v>
      </c>
      <c r="AB160">
        <v>95.325283906972203</v>
      </c>
      <c r="AC160">
        <v>109.615003007273</v>
      </c>
      <c r="AD160">
        <v>99.3</v>
      </c>
      <c r="AE160">
        <v>106.61716017568</v>
      </c>
      <c r="AF160">
        <v>96.155295102567095</v>
      </c>
      <c r="AG160">
        <v>97.879748099868195</v>
      </c>
      <c r="AH160">
        <v>160.65210362286001</v>
      </c>
      <c r="AI160">
        <v>103.718688671509</v>
      </c>
    </row>
    <row r="161" spans="1:35" x14ac:dyDescent="0.25">
      <c r="A161" s="1">
        <v>41014</v>
      </c>
      <c r="B161" s="2">
        <v>105.9</v>
      </c>
      <c r="C161" s="2">
        <v>101.44</v>
      </c>
      <c r="D161" s="2">
        <v>94.9</v>
      </c>
      <c r="E161" s="2">
        <v>92.1</v>
      </c>
      <c r="F161">
        <v>96.6</v>
      </c>
      <c r="G161" s="2">
        <v>97.6</v>
      </c>
      <c r="H161">
        <v>105.6</v>
      </c>
      <c r="I161">
        <v>100.3</v>
      </c>
      <c r="J161">
        <v>102</v>
      </c>
      <c r="K161">
        <v>102.3</v>
      </c>
      <c r="L161">
        <v>86.2</v>
      </c>
      <c r="M161">
        <v>113.8</v>
      </c>
      <c r="N161">
        <v>109.691</v>
      </c>
      <c r="O161">
        <v>107.56</v>
      </c>
      <c r="P161">
        <v>102.3</v>
      </c>
      <c r="Q161">
        <v>117.6</v>
      </c>
      <c r="R161">
        <v>86.835191475941301</v>
      </c>
      <c r="S161" s="2">
        <v>103.9</v>
      </c>
      <c r="T161" s="2">
        <v>98.51</v>
      </c>
      <c r="U161">
        <v>102.057950055136</v>
      </c>
      <c r="V161" s="2">
        <v>98.4</v>
      </c>
      <c r="W161">
        <v>99.819925359587003</v>
      </c>
      <c r="X161">
        <v>101.17066695064599</v>
      </c>
      <c r="Y161">
        <v>95.225194744036003</v>
      </c>
      <c r="Z161">
        <v>97.8</v>
      </c>
      <c r="AA161">
        <v>98.8</v>
      </c>
      <c r="AB161">
        <v>95.474353281204799</v>
      </c>
      <c r="AC161">
        <v>109.960370608701</v>
      </c>
      <c r="AD161">
        <v>99.9</v>
      </c>
      <c r="AE161">
        <v>106.861498662887</v>
      </c>
      <c r="AF161">
        <v>96.979318649116905</v>
      </c>
      <c r="AG161">
        <v>98.401070175314999</v>
      </c>
      <c r="AH161">
        <v>161.081663505043</v>
      </c>
      <c r="AI161">
        <v>104.19423868505</v>
      </c>
    </row>
    <row r="162" spans="1:35" x14ac:dyDescent="0.25">
      <c r="A162" s="1">
        <v>41044</v>
      </c>
      <c r="B162" s="2">
        <v>107.4</v>
      </c>
      <c r="C162" s="2">
        <v>100.35</v>
      </c>
      <c r="D162" s="2">
        <v>95.7</v>
      </c>
      <c r="E162" s="2">
        <v>92.83</v>
      </c>
      <c r="F162">
        <v>96.5</v>
      </c>
      <c r="G162" s="2">
        <v>99.9</v>
      </c>
      <c r="H162">
        <v>107.8</v>
      </c>
      <c r="I162">
        <v>100.7</v>
      </c>
      <c r="J162">
        <v>101.4</v>
      </c>
      <c r="K162">
        <v>102.1</v>
      </c>
      <c r="L162">
        <v>88.9</v>
      </c>
      <c r="M162">
        <v>115.3</v>
      </c>
      <c r="N162">
        <v>88.192999999999998</v>
      </c>
      <c r="O162">
        <v>104.16</v>
      </c>
      <c r="P162">
        <v>100.4</v>
      </c>
      <c r="Q162">
        <v>118.7</v>
      </c>
      <c r="R162">
        <v>86.256867555398998</v>
      </c>
      <c r="S162" s="2">
        <v>103.9</v>
      </c>
      <c r="T162" s="2">
        <v>98.43</v>
      </c>
      <c r="U162">
        <v>101.93145361398</v>
      </c>
      <c r="V162" s="2">
        <v>98.4</v>
      </c>
      <c r="W162">
        <v>99.682873017482706</v>
      </c>
      <c r="X162">
        <v>101.114017938423</v>
      </c>
      <c r="Y162">
        <v>95.098831446757501</v>
      </c>
      <c r="Z162">
        <v>97.8</v>
      </c>
      <c r="AA162">
        <v>98.77</v>
      </c>
      <c r="AB162">
        <v>95.600526294773601</v>
      </c>
      <c r="AC162">
        <v>109.78567134196</v>
      </c>
      <c r="AD162">
        <v>99.7</v>
      </c>
      <c r="AE162">
        <v>106.90710175564</v>
      </c>
      <c r="AF162">
        <v>97.280828325571704</v>
      </c>
      <c r="AG162">
        <v>98.710008426791703</v>
      </c>
      <c r="AH162">
        <v>161.273917619939</v>
      </c>
      <c r="AI162">
        <v>104.416352063917</v>
      </c>
    </row>
    <row r="163" spans="1:35" x14ac:dyDescent="0.25">
      <c r="A163" s="1">
        <v>41075</v>
      </c>
      <c r="B163" s="2">
        <v>106.5</v>
      </c>
      <c r="C163" s="2">
        <v>100.15</v>
      </c>
      <c r="D163" s="2">
        <v>94.1</v>
      </c>
      <c r="E163" s="2">
        <v>92.29</v>
      </c>
      <c r="F163">
        <v>96.4</v>
      </c>
      <c r="G163" s="2">
        <v>99.5</v>
      </c>
      <c r="H163">
        <v>108.5</v>
      </c>
      <c r="I163">
        <v>99.6</v>
      </c>
      <c r="J163">
        <v>101.9</v>
      </c>
      <c r="K163">
        <v>102.8</v>
      </c>
      <c r="L163">
        <v>85.9</v>
      </c>
      <c r="M163">
        <v>116</v>
      </c>
      <c r="N163">
        <v>106.791</v>
      </c>
      <c r="O163">
        <v>100.97</v>
      </c>
      <c r="P163">
        <v>102.1</v>
      </c>
      <c r="Q163">
        <v>118.3</v>
      </c>
      <c r="R163">
        <v>83.679247324760695</v>
      </c>
      <c r="S163" s="2">
        <v>103.8</v>
      </c>
      <c r="T163" s="2">
        <v>98.5</v>
      </c>
      <c r="U163">
        <v>101.76575659880601</v>
      </c>
      <c r="V163" s="2">
        <v>98.6</v>
      </c>
      <c r="W163">
        <v>99.5783454439877</v>
      </c>
      <c r="X163">
        <v>100.97956062477201</v>
      </c>
      <c r="Y163">
        <v>95.324532193050999</v>
      </c>
      <c r="Z163">
        <v>97.9</v>
      </c>
      <c r="AA163">
        <v>98.54</v>
      </c>
      <c r="AB163">
        <v>95.712371256332702</v>
      </c>
      <c r="AC163">
        <v>109.567865836653</v>
      </c>
      <c r="AD163">
        <v>99.6</v>
      </c>
      <c r="AE163">
        <v>107.091795125259</v>
      </c>
      <c r="AF163">
        <v>97.885822739019105</v>
      </c>
      <c r="AG163">
        <v>98.154311809955104</v>
      </c>
      <c r="AH163">
        <v>161.65546724254801</v>
      </c>
      <c r="AI163">
        <v>103.665809085088</v>
      </c>
    </row>
    <row r="164" spans="1:35" x14ac:dyDescent="0.25">
      <c r="A164" s="1">
        <v>41105</v>
      </c>
      <c r="B164" s="2">
        <v>107.3</v>
      </c>
      <c r="C164" s="2">
        <v>100.76</v>
      </c>
      <c r="D164" s="2">
        <v>94.8</v>
      </c>
      <c r="E164" s="2">
        <v>91.52</v>
      </c>
      <c r="F164">
        <v>97.2</v>
      </c>
      <c r="G164" s="2">
        <v>98.6</v>
      </c>
      <c r="H164">
        <v>106.5</v>
      </c>
      <c r="I164">
        <v>99.8</v>
      </c>
      <c r="J164">
        <v>104.5</v>
      </c>
      <c r="K164">
        <v>101</v>
      </c>
      <c r="L164">
        <v>90.3</v>
      </c>
      <c r="M164">
        <v>114.9</v>
      </c>
      <c r="N164">
        <v>109.491</v>
      </c>
      <c r="O164">
        <v>108.41</v>
      </c>
      <c r="P164">
        <v>100</v>
      </c>
      <c r="Q164">
        <v>119.4</v>
      </c>
      <c r="R164">
        <v>82.979174997232306</v>
      </c>
      <c r="S164" s="2">
        <v>104</v>
      </c>
      <c r="T164" s="2">
        <v>98.47</v>
      </c>
      <c r="U164">
        <v>102.255585041212</v>
      </c>
      <c r="V164" s="2">
        <v>98.7</v>
      </c>
      <c r="W164">
        <v>99.9032074051688</v>
      </c>
      <c r="X164">
        <v>101.044965257749</v>
      </c>
      <c r="Y164">
        <v>95.526236323935194</v>
      </c>
      <c r="Z164">
        <v>97.7</v>
      </c>
      <c r="AA164">
        <v>98.72</v>
      </c>
      <c r="AB164">
        <v>95.9214601234507</v>
      </c>
      <c r="AC164">
        <v>109.476813271507</v>
      </c>
      <c r="AD164">
        <v>99.2</v>
      </c>
      <c r="AE164">
        <v>107.66515109053699</v>
      </c>
      <c r="AF164">
        <v>97.668111057776699</v>
      </c>
      <c r="AG164">
        <v>97.972447818961996</v>
      </c>
      <c r="AH164">
        <v>161.95475332471301</v>
      </c>
      <c r="AI164">
        <v>103.912318524494</v>
      </c>
    </row>
    <row r="165" spans="1:35" x14ac:dyDescent="0.25">
      <c r="A165" s="1">
        <v>41136</v>
      </c>
      <c r="B165" s="2">
        <v>107.7</v>
      </c>
      <c r="C165" s="2">
        <v>101.71</v>
      </c>
      <c r="D165" s="2">
        <v>95.6</v>
      </c>
      <c r="E165" s="2">
        <v>93.66</v>
      </c>
      <c r="F165">
        <v>100.6</v>
      </c>
      <c r="G165" s="2">
        <v>102.4</v>
      </c>
      <c r="H165">
        <v>109.8</v>
      </c>
      <c r="I165">
        <v>98.9</v>
      </c>
      <c r="J165">
        <v>105.4</v>
      </c>
      <c r="K165">
        <v>102.8</v>
      </c>
      <c r="L165">
        <v>92.6</v>
      </c>
      <c r="M165">
        <v>118.8</v>
      </c>
      <c r="N165">
        <v>116.39</v>
      </c>
      <c r="O165">
        <v>104.36</v>
      </c>
      <c r="P165">
        <v>103.4</v>
      </c>
      <c r="Q165">
        <v>117.9</v>
      </c>
      <c r="R165">
        <v>83.117056092136707</v>
      </c>
      <c r="S165" s="2">
        <v>104.3</v>
      </c>
      <c r="T165" s="2">
        <v>98.8</v>
      </c>
      <c r="U165">
        <v>102.68857711962001</v>
      </c>
      <c r="V165" s="2">
        <v>99.1</v>
      </c>
      <c r="W165">
        <v>100.168925450681</v>
      </c>
      <c r="X165">
        <v>101.27056077608501</v>
      </c>
      <c r="Y165">
        <v>95.820991862881201</v>
      </c>
      <c r="Z165">
        <v>97.9</v>
      </c>
      <c r="AA165">
        <v>99.15</v>
      </c>
      <c r="AB165">
        <v>96.169565844503296</v>
      </c>
      <c r="AC165">
        <v>109.451862441158</v>
      </c>
      <c r="AD165">
        <v>98.9</v>
      </c>
      <c r="AE165">
        <v>108.039367526365</v>
      </c>
      <c r="AF165">
        <v>97.482233339500397</v>
      </c>
      <c r="AG165">
        <v>98.589489230538803</v>
      </c>
      <c r="AH165">
        <v>162.351293695349</v>
      </c>
      <c r="AI165">
        <v>104.293835921463</v>
      </c>
    </row>
    <row r="166" spans="1:35" x14ac:dyDescent="0.25">
      <c r="A166" s="1">
        <v>41167</v>
      </c>
      <c r="B166" s="2">
        <v>106.3</v>
      </c>
      <c r="C166" s="2">
        <v>100.01</v>
      </c>
      <c r="D166" s="2">
        <v>94.3</v>
      </c>
      <c r="E166" s="2">
        <v>90.39</v>
      </c>
      <c r="F166">
        <v>96.1</v>
      </c>
      <c r="G166" s="2">
        <v>91</v>
      </c>
      <c r="H166">
        <v>106.1</v>
      </c>
      <c r="I166">
        <v>98.4</v>
      </c>
      <c r="J166">
        <v>104</v>
      </c>
      <c r="K166">
        <v>101.6</v>
      </c>
      <c r="L166">
        <v>89.1</v>
      </c>
      <c r="M166">
        <v>115.2</v>
      </c>
      <c r="N166">
        <v>115.19</v>
      </c>
      <c r="O166">
        <v>101.67</v>
      </c>
      <c r="P166">
        <v>100.5</v>
      </c>
      <c r="Q166">
        <v>117.5</v>
      </c>
      <c r="R166">
        <v>80.270767525391406</v>
      </c>
      <c r="S166" s="2">
        <v>104.6</v>
      </c>
      <c r="T166" s="2">
        <v>98.89</v>
      </c>
      <c r="U166">
        <v>103.60919661739401</v>
      </c>
      <c r="V166" s="2">
        <v>99.1</v>
      </c>
      <c r="W166">
        <v>100.354049932705</v>
      </c>
      <c r="X166">
        <v>101.350125490127</v>
      </c>
      <c r="Y166">
        <v>96.274820948715202</v>
      </c>
      <c r="Z166">
        <v>98.2</v>
      </c>
      <c r="AA166">
        <v>99.32</v>
      </c>
      <c r="AB166">
        <v>96.455966303232003</v>
      </c>
      <c r="AC166">
        <v>109.709217081736</v>
      </c>
      <c r="AD166">
        <v>99.3</v>
      </c>
      <c r="AE166">
        <v>108.282995281249</v>
      </c>
      <c r="AF166">
        <v>97.576730076396203</v>
      </c>
      <c r="AG166">
        <v>99.504894576726102</v>
      </c>
      <c r="AH166">
        <v>162.819806214929</v>
      </c>
      <c r="AI166">
        <v>104.06515647958</v>
      </c>
    </row>
    <row r="167" spans="1:35" x14ac:dyDescent="0.25">
      <c r="A167" s="1">
        <v>41197</v>
      </c>
      <c r="B167" s="2">
        <v>105</v>
      </c>
      <c r="C167" s="2">
        <v>99.18</v>
      </c>
      <c r="D167" s="2">
        <v>92.9</v>
      </c>
      <c r="E167" s="2">
        <v>91.39</v>
      </c>
      <c r="F167">
        <v>95.2</v>
      </c>
      <c r="G167" s="2">
        <v>96.4</v>
      </c>
      <c r="H167">
        <v>107</v>
      </c>
      <c r="I167">
        <v>99</v>
      </c>
      <c r="J167">
        <v>102.4</v>
      </c>
      <c r="K167">
        <v>100.3</v>
      </c>
      <c r="L167">
        <v>89.5</v>
      </c>
      <c r="M167">
        <v>114.6</v>
      </c>
      <c r="N167">
        <v>119.19</v>
      </c>
      <c r="O167">
        <v>106.98</v>
      </c>
      <c r="P167">
        <v>100.2</v>
      </c>
      <c r="Q167">
        <v>117.2</v>
      </c>
      <c r="R167">
        <v>82.037148117317898</v>
      </c>
      <c r="S167" s="2">
        <v>104.7</v>
      </c>
      <c r="T167" s="2">
        <v>99.06</v>
      </c>
      <c r="U167">
        <v>103.887551465706</v>
      </c>
      <c r="V167" s="2">
        <v>99.1</v>
      </c>
      <c r="W167">
        <v>100.36402367110399</v>
      </c>
      <c r="X167">
        <v>101.373283800674</v>
      </c>
      <c r="Y167">
        <v>96.496906144957407</v>
      </c>
      <c r="Z167">
        <v>98.4</v>
      </c>
      <c r="AA167">
        <v>99.5</v>
      </c>
      <c r="AB167">
        <v>97.141321957442898</v>
      </c>
      <c r="AC167">
        <v>110.61422490581</v>
      </c>
      <c r="AD167">
        <v>99.3</v>
      </c>
      <c r="AE167">
        <v>108.14056682266001</v>
      </c>
      <c r="AF167">
        <v>97.622687929725799</v>
      </c>
      <c r="AG167">
        <v>99.429126498122599</v>
      </c>
      <c r="AH167">
        <v>163.35740464423901</v>
      </c>
      <c r="AI167">
        <v>104.193892699587</v>
      </c>
    </row>
    <row r="168" spans="1:35" x14ac:dyDescent="0.25">
      <c r="A168" s="1">
        <v>41228</v>
      </c>
      <c r="B168" s="2">
        <v>104.3</v>
      </c>
      <c r="C168" s="2">
        <v>99.15</v>
      </c>
      <c r="D168" s="2">
        <v>91.8</v>
      </c>
      <c r="E168" s="2">
        <v>89.05</v>
      </c>
      <c r="F168">
        <v>95.5</v>
      </c>
      <c r="G168" s="2">
        <v>95.1</v>
      </c>
      <c r="H168">
        <v>107.5</v>
      </c>
      <c r="I168">
        <v>98.3</v>
      </c>
      <c r="J168">
        <v>101.3</v>
      </c>
      <c r="K168">
        <v>102.5</v>
      </c>
      <c r="L168">
        <v>87</v>
      </c>
      <c r="M168">
        <v>114.6</v>
      </c>
      <c r="N168">
        <v>115.89</v>
      </c>
      <c r="O168">
        <v>106.87</v>
      </c>
      <c r="P168">
        <v>98.2</v>
      </c>
      <c r="Q168">
        <v>117.3</v>
      </c>
      <c r="R168">
        <v>80.005860241599905</v>
      </c>
      <c r="S168" s="2">
        <v>104.7</v>
      </c>
      <c r="T168" s="2">
        <v>99</v>
      </c>
      <c r="U168">
        <v>103.612204393601</v>
      </c>
      <c r="V168" s="2">
        <v>98.9</v>
      </c>
      <c r="W168">
        <v>100.32275840846501</v>
      </c>
      <c r="X168">
        <v>101.197787661771</v>
      </c>
      <c r="Y168">
        <v>96.646325864352306</v>
      </c>
      <c r="Z168">
        <v>98.1</v>
      </c>
      <c r="AA168">
        <v>99.39</v>
      </c>
      <c r="AB168">
        <v>97.163699292559997</v>
      </c>
      <c r="AC168">
        <v>110.398358765534</v>
      </c>
      <c r="AD168">
        <v>99.2</v>
      </c>
      <c r="AE168">
        <v>108.214520004644</v>
      </c>
      <c r="AF168">
        <v>98.079364029285699</v>
      </c>
      <c r="AG168">
        <v>99.359530229930598</v>
      </c>
      <c r="AH168">
        <v>163.428834544713</v>
      </c>
      <c r="AI168">
        <v>104.112575581573</v>
      </c>
    </row>
    <row r="169" spans="1:35" x14ac:dyDescent="0.25">
      <c r="A169" s="1">
        <v>41258</v>
      </c>
      <c r="B169" s="2">
        <v>104.3</v>
      </c>
      <c r="C169" s="2">
        <v>99.74</v>
      </c>
      <c r="D169" s="2">
        <v>92.3</v>
      </c>
      <c r="E169" s="2">
        <v>89.35</v>
      </c>
      <c r="F169">
        <v>95.4</v>
      </c>
      <c r="G169" s="2">
        <v>98.2</v>
      </c>
      <c r="H169">
        <v>106.9</v>
      </c>
      <c r="I169">
        <v>99.9</v>
      </c>
      <c r="J169">
        <v>107.6</v>
      </c>
      <c r="K169">
        <v>103.5</v>
      </c>
      <c r="L169">
        <v>85.7</v>
      </c>
      <c r="M169">
        <v>119.8</v>
      </c>
      <c r="N169">
        <v>117.29</v>
      </c>
      <c r="O169">
        <v>105.29</v>
      </c>
      <c r="P169">
        <v>98</v>
      </c>
      <c r="Q169">
        <v>115.8</v>
      </c>
      <c r="R169">
        <v>75.034798640320901</v>
      </c>
      <c r="S169" s="2">
        <v>104.7</v>
      </c>
      <c r="T169" s="2">
        <v>99.1</v>
      </c>
      <c r="U169">
        <v>103.73566466294299</v>
      </c>
      <c r="V169" s="2">
        <v>99.1</v>
      </c>
      <c r="W169">
        <v>100.283693854525</v>
      </c>
      <c r="X169">
        <v>101.55416405325199</v>
      </c>
      <c r="Y169">
        <v>96.762043725224302</v>
      </c>
      <c r="Z169">
        <v>98.2</v>
      </c>
      <c r="AA169">
        <v>99.4</v>
      </c>
      <c r="AB169">
        <v>97.358289089693798</v>
      </c>
      <c r="AC169">
        <v>110.171181294752</v>
      </c>
      <c r="AD169">
        <v>99.3</v>
      </c>
      <c r="AE169">
        <v>108.364397469713</v>
      </c>
      <c r="AF169">
        <v>97.651155763001697</v>
      </c>
      <c r="AG169">
        <v>99.632856647388095</v>
      </c>
      <c r="AH169">
        <v>163.49390419455599</v>
      </c>
      <c r="AI169">
        <v>104.441086000757</v>
      </c>
    </row>
    <row r="170" spans="1:35" x14ac:dyDescent="0.25">
      <c r="A170" s="1">
        <v>41289</v>
      </c>
      <c r="B170" s="2">
        <v>103.7</v>
      </c>
      <c r="C170" s="2">
        <v>99.21</v>
      </c>
      <c r="D170" s="2">
        <v>92.4</v>
      </c>
      <c r="E170" s="2">
        <v>90.47</v>
      </c>
      <c r="F170">
        <v>95.7</v>
      </c>
      <c r="G170" s="2">
        <v>96</v>
      </c>
      <c r="H170">
        <v>106.9</v>
      </c>
      <c r="I170">
        <v>97.6</v>
      </c>
      <c r="J170">
        <v>101.1</v>
      </c>
      <c r="K170">
        <v>100.5</v>
      </c>
      <c r="L170">
        <v>87.2</v>
      </c>
      <c r="M170">
        <v>117.2</v>
      </c>
      <c r="N170">
        <v>119.09</v>
      </c>
      <c r="O170">
        <v>108.04</v>
      </c>
      <c r="P170">
        <v>100.2</v>
      </c>
      <c r="Q170">
        <v>117.3</v>
      </c>
      <c r="R170">
        <v>76.987904730062496</v>
      </c>
      <c r="S170" s="2">
        <v>104.9</v>
      </c>
      <c r="T170" s="2">
        <v>99.17</v>
      </c>
      <c r="U170">
        <v>103.815325203078</v>
      </c>
      <c r="V170" s="2">
        <v>99.3</v>
      </c>
      <c r="W170">
        <v>100.04311375867201</v>
      </c>
      <c r="X170">
        <v>101.678428662176</v>
      </c>
      <c r="Y170">
        <v>96.920491465585798</v>
      </c>
      <c r="Z170">
        <v>98.1</v>
      </c>
      <c r="AA170">
        <v>99.37</v>
      </c>
      <c r="AB170">
        <v>97.710472958110103</v>
      </c>
      <c r="AC170">
        <v>109.86626684090599</v>
      </c>
      <c r="AD170">
        <v>99.1</v>
      </c>
      <c r="AE170">
        <v>108.516951289532</v>
      </c>
      <c r="AF170">
        <v>97.671766988796605</v>
      </c>
      <c r="AG170">
        <v>99.764868974433597</v>
      </c>
      <c r="AH170">
        <v>163.69460876058201</v>
      </c>
      <c r="AI170">
        <v>105.07088071716601</v>
      </c>
    </row>
    <row r="171" spans="1:35" x14ac:dyDescent="0.25">
      <c r="A171" s="1">
        <v>41320</v>
      </c>
      <c r="B171" s="2">
        <v>104.2</v>
      </c>
      <c r="C171" s="2">
        <v>99.84</v>
      </c>
      <c r="D171" s="2">
        <v>91.8</v>
      </c>
      <c r="E171" s="2">
        <v>89.63</v>
      </c>
      <c r="F171">
        <v>95.3</v>
      </c>
      <c r="G171" s="2">
        <v>92.4</v>
      </c>
      <c r="H171">
        <v>105.7</v>
      </c>
      <c r="I171">
        <v>97</v>
      </c>
      <c r="J171">
        <v>100</v>
      </c>
      <c r="K171">
        <v>100</v>
      </c>
      <c r="L171">
        <v>84.5</v>
      </c>
      <c r="M171">
        <v>113.3</v>
      </c>
      <c r="N171">
        <v>113.991</v>
      </c>
      <c r="O171">
        <v>99.76</v>
      </c>
      <c r="P171">
        <v>102.2</v>
      </c>
      <c r="Q171">
        <v>119</v>
      </c>
      <c r="R171">
        <v>73.344367547793496</v>
      </c>
      <c r="S171" s="2">
        <v>105.2</v>
      </c>
      <c r="T171" s="2">
        <v>99.11</v>
      </c>
      <c r="U171">
        <v>104.00217313399</v>
      </c>
      <c r="V171" s="2">
        <v>99.3</v>
      </c>
      <c r="W171">
        <v>100.01400633562599</v>
      </c>
      <c r="X171">
        <v>101.922144016749</v>
      </c>
      <c r="Y171">
        <v>96.970913002413596</v>
      </c>
      <c r="Z171">
        <v>98.7</v>
      </c>
      <c r="AA171">
        <v>99.69</v>
      </c>
      <c r="AB171">
        <v>98.030313472941401</v>
      </c>
      <c r="AC171">
        <v>109.49520196268</v>
      </c>
      <c r="AD171">
        <v>99</v>
      </c>
      <c r="AE171">
        <v>108.47703466951999</v>
      </c>
      <c r="AF171">
        <v>97.505572620842599</v>
      </c>
      <c r="AG171">
        <v>100.42121991066099</v>
      </c>
      <c r="AH171">
        <v>163.75704995286401</v>
      </c>
      <c r="AI171">
        <v>104.97775364435</v>
      </c>
    </row>
    <row r="172" spans="1:35" x14ac:dyDescent="0.25">
      <c r="A172" s="1">
        <v>41348</v>
      </c>
      <c r="B172" s="2">
        <v>105.3</v>
      </c>
      <c r="C172" s="2">
        <v>99.48</v>
      </c>
      <c r="D172" s="2">
        <v>91.3</v>
      </c>
      <c r="E172" s="2">
        <v>90.64</v>
      </c>
      <c r="F172">
        <v>96.4</v>
      </c>
      <c r="G172" s="2">
        <v>94.9</v>
      </c>
      <c r="H172">
        <v>107.5</v>
      </c>
      <c r="I172">
        <v>98.1</v>
      </c>
      <c r="J172">
        <v>102.9</v>
      </c>
      <c r="K172">
        <v>100.8</v>
      </c>
      <c r="L172">
        <v>86.8</v>
      </c>
      <c r="M172">
        <v>113.6</v>
      </c>
      <c r="N172">
        <v>120.79</v>
      </c>
      <c r="O172">
        <v>101.5</v>
      </c>
      <c r="P172">
        <v>97.9</v>
      </c>
      <c r="Q172">
        <v>118.5</v>
      </c>
      <c r="R172">
        <v>69.6143088420948</v>
      </c>
      <c r="S172" s="2">
        <v>105.2</v>
      </c>
      <c r="T172" s="2">
        <v>99.35</v>
      </c>
      <c r="U172">
        <v>103.978893064697</v>
      </c>
      <c r="V172" s="2">
        <v>99.5</v>
      </c>
      <c r="W172">
        <v>100.17644632639799</v>
      </c>
      <c r="X172">
        <v>101.729587383965</v>
      </c>
      <c r="Y172">
        <v>97.032461010868204</v>
      </c>
      <c r="Z172">
        <v>99.1</v>
      </c>
      <c r="AA172">
        <v>99.83</v>
      </c>
      <c r="AB172">
        <v>98.219308761758001</v>
      </c>
      <c r="AC172">
        <v>109.450407468167</v>
      </c>
      <c r="AD172">
        <v>99.5</v>
      </c>
      <c r="AE172">
        <v>108.320860389684</v>
      </c>
      <c r="AF172">
        <v>97.580376987980102</v>
      </c>
      <c r="AG172">
        <v>99.887644474651694</v>
      </c>
      <c r="AH172">
        <v>163.919430464833</v>
      </c>
      <c r="AI172">
        <v>104.824629122733</v>
      </c>
    </row>
    <row r="173" spans="1:35" x14ac:dyDescent="0.25">
      <c r="A173" s="1">
        <v>41379</v>
      </c>
      <c r="B173" s="2">
        <v>106.3</v>
      </c>
      <c r="C173" s="2">
        <v>101.62</v>
      </c>
      <c r="D173" s="2">
        <v>90.9</v>
      </c>
      <c r="E173" s="2">
        <v>89.22</v>
      </c>
      <c r="F173">
        <v>96.2</v>
      </c>
      <c r="G173" s="2">
        <v>97.3</v>
      </c>
      <c r="H173">
        <v>108.4</v>
      </c>
      <c r="I173">
        <v>96.1</v>
      </c>
      <c r="J173">
        <v>104</v>
      </c>
      <c r="K173">
        <v>100.9</v>
      </c>
      <c r="L173">
        <v>88.5</v>
      </c>
      <c r="M173">
        <v>113.1</v>
      </c>
      <c r="N173">
        <v>114.19</v>
      </c>
      <c r="O173">
        <v>104.12</v>
      </c>
      <c r="P173">
        <v>99.7</v>
      </c>
      <c r="Q173">
        <v>120</v>
      </c>
      <c r="R173">
        <v>75.777953379549601</v>
      </c>
      <c r="S173" s="2">
        <v>105.3</v>
      </c>
      <c r="T173" s="2">
        <v>99.21</v>
      </c>
      <c r="U173">
        <v>103.587260988453</v>
      </c>
      <c r="V173" s="2">
        <v>99.5</v>
      </c>
      <c r="W173">
        <v>100.078931530188</v>
      </c>
      <c r="X173">
        <v>101.672519681899</v>
      </c>
      <c r="Y173">
        <v>97.145198202995402</v>
      </c>
      <c r="Z173">
        <v>99.3</v>
      </c>
      <c r="AA173">
        <v>99.79</v>
      </c>
      <c r="AB173">
        <v>98.021801372585699</v>
      </c>
      <c r="AC173">
        <v>109.326690506113</v>
      </c>
      <c r="AD173">
        <v>99.5</v>
      </c>
      <c r="AE173">
        <v>108.30196793697201</v>
      </c>
      <c r="AF173">
        <v>97.880685932151394</v>
      </c>
      <c r="AG173">
        <v>99.980736962302799</v>
      </c>
      <c r="AH173">
        <v>163.87566523756001</v>
      </c>
      <c r="AI173">
        <v>103.963879218408</v>
      </c>
    </row>
    <row r="174" spans="1:35" x14ac:dyDescent="0.25">
      <c r="A174" s="1">
        <v>41409</v>
      </c>
      <c r="B174" s="2">
        <v>105.1</v>
      </c>
      <c r="C174" s="2">
        <v>101.29</v>
      </c>
      <c r="D174" s="2">
        <v>91.9</v>
      </c>
      <c r="E174" s="2">
        <v>89.88</v>
      </c>
      <c r="F174">
        <v>97.7</v>
      </c>
      <c r="G174" s="2">
        <v>98.8</v>
      </c>
      <c r="H174">
        <v>108.6</v>
      </c>
      <c r="I174">
        <v>96.2</v>
      </c>
      <c r="J174">
        <v>105.4</v>
      </c>
      <c r="K174">
        <v>100.2</v>
      </c>
      <c r="L174">
        <v>87.1</v>
      </c>
      <c r="M174">
        <v>114.4</v>
      </c>
      <c r="N174">
        <v>105.791</v>
      </c>
      <c r="O174">
        <v>102.78</v>
      </c>
      <c r="P174">
        <v>98.3</v>
      </c>
      <c r="Q174">
        <v>121.4</v>
      </c>
      <c r="R174">
        <v>71.270385955770294</v>
      </c>
      <c r="S174" s="2">
        <v>105.6</v>
      </c>
      <c r="T174" s="2">
        <v>99.23</v>
      </c>
      <c r="U174">
        <v>103.709957280083</v>
      </c>
      <c r="V174" s="2">
        <v>99.5</v>
      </c>
      <c r="W174">
        <v>100.35279119438199</v>
      </c>
      <c r="X174">
        <v>101.494842067197</v>
      </c>
      <c r="Y174">
        <v>97.214310939911996</v>
      </c>
      <c r="Z174">
        <v>99.3</v>
      </c>
      <c r="AA174">
        <v>99.94</v>
      </c>
      <c r="AB174">
        <v>98.319277942442994</v>
      </c>
      <c r="AC174">
        <v>109.467848958717</v>
      </c>
      <c r="AD174">
        <v>99.6</v>
      </c>
      <c r="AE174">
        <v>108.435549962428</v>
      </c>
      <c r="AF174">
        <v>98.112625172995706</v>
      </c>
      <c r="AG174">
        <v>99.9388541046645</v>
      </c>
      <c r="AH174">
        <v>163.99380696877401</v>
      </c>
      <c r="AI174">
        <v>103.728076701098</v>
      </c>
    </row>
    <row r="175" spans="1:35" x14ac:dyDescent="0.25">
      <c r="A175" s="1">
        <v>41440</v>
      </c>
      <c r="B175" s="2">
        <v>107.2</v>
      </c>
      <c r="C175" s="2">
        <v>100.01</v>
      </c>
      <c r="D175" s="2">
        <v>91.8</v>
      </c>
      <c r="E175" s="2">
        <v>90.69</v>
      </c>
      <c r="F175">
        <v>97.2</v>
      </c>
      <c r="G175" s="2">
        <v>97.7</v>
      </c>
      <c r="H175">
        <v>107.1</v>
      </c>
      <c r="I175">
        <v>95.7</v>
      </c>
      <c r="J175">
        <v>105.1</v>
      </c>
      <c r="K175">
        <v>101.4</v>
      </c>
      <c r="L175">
        <v>90.8</v>
      </c>
      <c r="M175">
        <v>115.6</v>
      </c>
      <c r="N175">
        <v>108.191</v>
      </c>
      <c r="O175">
        <v>98.71</v>
      </c>
      <c r="P175">
        <v>99.3</v>
      </c>
      <c r="Q175">
        <v>119.2</v>
      </c>
      <c r="R175">
        <v>70.174610755537202</v>
      </c>
      <c r="S175" s="2">
        <v>105.8</v>
      </c>
      <c r="T175" s="2">
        <v>99.42</v>
      </c>
      <c r="U175">
        <v>103.79418772724399</v>
      </c>
      <c r="V175" s="2">
        <v>99.8</v>
      </c>
      <c r="W175">
        <v>100.454870946597</v>
      </c>
      <c r="X175">
        <v>101.602243517299</v>
      </c>
      <c r="Y175">
        <v>97.302235902893102</v>
      </c>
      <c r="Z175">
        <v>99.2</v>
      </c>
      <c r="AA175">
        <v>100.11</v>
      </c>
      <c r="AB175">
        <v>98.469957677371198</v>
      </c>
      <c r="AC175">
        <v>109.057300509306</v>
      </c>
      <c r="AD175">
        <v>99.8</v>
      </c>
      <c r="AE175">
        <v>108.355529377953</v>
      </c>
      <c r="AF175">
        <v>98.280959044937006</v>
      </c>
      <c r="AG175">
        <v>100.044243874353</v>
      </c>
      <c r="AH175">
        <v>164.194325862288</v>
      </c>
      <c r="AI175">
        <v>103.778212801986</v>
      </c>
    </row>
    <row r="176" spans="1:35" x14ac:dyDescent="0.25">
      <c r="A176" s="1">
        <v>41470</v>
      </c>
      <c r="B176" s="2">
        <v>105.7</v>
      </c>
      <c r="C176" s="2">
        <v>100.21</v>
      </c>
      <c r="D176" s="2">
        <v>91.5</v>
      </c>
      <c r="E176" s="2">
        <v>90.45</v>
      </c>
      <c r="F176">
        <v>96.2</v>
      </c>
      <c r="G176" s="2">
        <v>95.9</v>
      </c>
      <c r="H176">
        <v>107.4</v>
      </c>
      <c r="I176">
        <v>96.5</v>
      </c>
      <c r="J176">
        <v>107.4</v>
      </c>
      <c r="K176">
        <v>100.6</v>
      </c>
      <c r="L176">
        <v>86.2</v>
      </c>
      <c r="M176">
        <v>116.8</v>
      </c>
      <c r="N176">
        <v>111.59099999999999</v>
      </c>
      <c r="O176">
        <v>94.11</v>
      </c>
      <c r="P176">
        <v>98.1</v>
      </c>
      <c r="Q176">
        <v>121.8</v>
      </c>
      <c r="R176">
        <v>72.818574904954303</v>
      </c>
      <c r="S176" s="2">
        <v>106</v>
      </c>
      <c r="T176" s="2">
        <v>99.51</v>
      </c>
      <c r="U176">
        <v>104.010037474558</v>
      </c>
      <c r="V176" s="2">
        <v>99.9</v>
      </c>
      <c r="W176">
        <v>100.660089027467</v>
      </c>
      <c r="X176">
        <v>101.673938890974</v>
      </c>
      <c r="Y176">
        <v>97.426827771402102</v>
      </c>
      <c r="Z176">
        <v>99.2</v>
      </c>
      <c r="AA176">
        <v>100.21</v>
      </c>
      <c r="AB176">
        <v>98.701047978879203</v>
      </c>
      <c r="AC176">
        <v>108.678292747615</v>
      </c>
      <c r="AD176">
        <v>99.5</v>
      </c>
      <c r="AE176">
        <v>108.167159276614</v>
      </c>
      <c r="AF176">
        <v>98.437826926855294</v>
      </c>
      <c r="AG176">
        <v>100.550812657865</v>
      </c>
      <c r="AH176">
        <v>164.386310763046</v>
      </c>
      <c r="AI176">
        <v>103.50858909244</v>
      </c>
    </row>
    <row r="177" spans="1:35" x14ac:dyDescent="0.25">
      <c r="A177" s="1">
        <v>41501</v>
      </c>
      <c r="B177" s="2">
        <v>108.1</v>
      </c>
      <c r="C177" s="2">
        <v>99.06</v>
      </c>
      <c r="D177" s="2">
        <v>91.1</v>
      </c>
      <c r="E177" s="2">
        <v>91.39</v>
      </c>
      <c r="F177">
        <v>99.3</v>
      </c>
      <c r="G177" s="2">
        <v>94.5</v>
      </c>
      <c r="H177">
        <v>109</v>
      </c>
      <c r="I177">
        <v>97</v>
      </c>
      <c r="J177">
        <v>103.2</v>
      </c>
      <c r="K177">
        <v>101.2</v>
      </c>
      <c r="L177">
        <v>88.4</v>
      </c>
      <c r="M177">
        <v>115.7</v>
      </c>
      <c r="N177">
        <v>116.29</v>
      </c>
      <c r="O177">
        <v>101.36</v>
      </c>
      <c r="P177">
        <v>99.5</v>
      </c>
      <c r="Q177">
        <v>124.3</v>
      </c>
      <c r="R177">
        <v>75.705149464249999</v>
      </c>
      <c r="S177" s="2">
        <v>105.9</v>
      </c>
      <c r="T177" s="2">
        <v>99.63</v>
      </c>
      <c r="U177">
        <v>104.156221144593</v>
      </c>
      <c r="V177" s="2">
        <v>100.3</v>
      </c>
      <c r="W177">
        <v>100.337410324453</v>
      </c>
      <c r="X177">
        <v>101.468523893376</v>
      </c>
      <c r="Y177">
        <v>97.567164194822595</v>
      </c>
      <c r="Z177">
        <v>99.1</v>
      </c>
      <c r="AA177">
        <v>100.15</v>
      </c>
      <c r="AB177">
        <v>98.737049587774294</v>
      </c>
      <c r="AC177">
        <v>108.02988565217601</v>
      </c>
      <c r="AD177">
        <v>98.7</v>
      </c>
      <c r="AE177">
        <v>108.51974881323601</v>
      </c>
      <c r="AF177">
        <v>98.0798463449823</v>
      </c>
      <c r="AG177">
        <v>100.774674226651</v>
      </c>
      <c r="AH177">
        <v>164.45911509634499</v>
      </c>
      <c r="AI177">
        <v>103.229201086041</v>
      </c>
    </row>
    <row r="178" spans="1:35" x14ac:dyDescent="0.25">
      <c r="A178" s="1">
        <v>41532</v>
      </c>
      <c r="B178" s="2">
        <v>107.3</v>
      </c>
      <c r="C178" s="2">
        <v>100.44</v>
      </c>
      <c r="D178" s="2">
        <v>91.9</v>
      </c>
      <c r="E178" s="2">
        <v>91.23</v>
      </c>
      <c r="F178">
        <v>98.7</v>
      </c>
      <c r="G178" s="2">
        <v>97.4</v>
      </c>
      <c r="H178">
        <v>108.3</v>
      </c>
      <c r="I178">
        <v>95.8</v>
      </c>
      <c r="J178">
        <v>104.4</v>
      </c>
      <c r="K178">
        <v>101.5</v>
      </c>
      <c r="L178">
        <v>87.1</v>
      </c>
      <c r="M178">
        <v>115.5</v>
      </c>
      <c r="N178">
        <v>115.39</v>
      </c>
      <c r="O178">
        <v>101.28</v>
      </c>
      <c r="P178">
        <v>99.1</v>
      </c>
      <c r="Q178">
        <v>127.2</v>
      </c>
      <c r="R178">
        <v>71.321215281980102</v>
      </c>
      <c r="S178" s="2">
        <v>106.1</v>
      </c>
      <c r="T178" s="2">
        <v>99.76</v>
      </c>
      <c r="U178">
        <v>103.89870425843699</v>
      </c>
      <c r="V178" s="2">
        <v>100</v>
      </c>
      <c r="W178">
        <v>100.34047698819199</v>
      </c>
      <c r="X178">
        <v>101.54628075843</v>
      </c>
      <c r="Y178">
        <v>97.840194475309602</v>
      </c>
      <c r="Z178">
        <v>99.4</v>
      </c>
      <c r="AA178">
        <v>100.21</v>
      </c>
      <c r="AB178">
        <v>98.757637306161598</v>
      </c>
      <c r="AC178">
        <v>108.339179694633</v>
      </c>
      <c r="AD178">
        <v>98.9</v>
      </c>
      <c r="AE178">
        <v>108.654762267443</v>
      </c>
      <c r="AF178">
        <v>98.154496122119497</v>
      </c>
      <c r="AG178">
        <v>100.837368347676</v>
      </c>
      <c r="AH178">
        <v>164.32922827796401</v>
      </c>
      <c r="AI178">
        <v>103.01477474008399</v>
      </c>
    </row>
    <row r="179" spans="1:35" x14ac:dyDescent="0.25">
      <c r="A179" s="1">
        <v>41562</v>
      </c>
      <c r="B179" s="2">
        <v>106.4</v>
      </c>
      <c r="C179" s="2">
        <v>99.77</v>
      </c>
      <c r="D179" s="2">
        <v>92.4</v>
      </c>
      <c r="E179" s="2">
        <v>90.51</v>
      </c>
      <c r="F179">
        <v>97.9</v>
      </c>
      <c r="G179" s="2">
        <v>89.4</v>
      </c>
      <c r="H179">
        <v>108.1</v>
      </c>
      <c r="I179">
        <v>95.7</v>
      </c>
      <c r="J179">
        <v>104.9</v>
      </c>
      <c r="K179">
        <v>102.2</v>
      </c>
      <c r="L179">
        <v>85.3</v>
      </c>
      <c r="M179">
        <v>115.7</v>
      </c>
      <c r="N179">
        <v>118.29</v>
      </c>
      <c r="O179">
        <v>94.03</v>
      </c>
      <c r="P179">
        <v>99.4</v>
      </c>
      <c r="Q179">
        <v>125.9</v>
      </c>
      <c r="R179">
        <v>72.338980380425298</v>
      </c>
      <c r="S179" s="2">
        <v>105.9</v>
      </c>
      <c r="T179" s="2">
        <v>99.62</v>
      </c>
      <c r="U179">
        <v>103.729816503368</v>
      </c>
      <c r="V179" s="2">
        <v>99.8</v>
      </c>
      <c r="W179">
        <v>100.071371597366</v>
      </c>
      <c r="X179">
        <v>101.50854903810099</v>
      </c>
      <c r="Y179">
        <v>97.873218301109006</v>
      </c>
      <c r="Z179">
        <v>99.5</v>
      </c>
      <c r="AA179">
        <v>100.13</v>
      </c>
      <c r="AB179">
        <v>98.628744779208802</v>
      </c>
      <c r="AC179">
        <v>108.306303708367</v>
      </c>
      <c r="AD179">
        <v>99.3</v>
      </c>
      <c r="AE179">
        <v>108.54060009552499</v>
      </c>
      <c r="AF179">
        <v>98.223420655180604</v>
      </c>
      <c r="AG179">
        <v>100.63838037568701</v>
      </c>
      <c r="AH179">
        <v>164.193928585512</v>
      </c>
      <c r="AI179">
        <v>102.516776019826</v>
      </c>
    </row>
    <row r="180" spans="1:35" x14ac:dyDescent="0.25">
      <c r="A180" s="1">
        <v>41593</v>
      </c>
      <c r="B180" s="2">
        <v>108.5</v>
      </c>
      <c r="C180" s="2">
        <v>100.69</v>
      </c>
      <c r="D180" s="2">
        <v>92.3</v>
      </c>
      <c r="E180" s="2">
        <v>91.53</v>
      </c>
      <c r="F180">
        <v>100.5</v>
      </c>
      <c r="G180" s="2">
        <v>95.9</v>
      </c>
      <c r="H180">
        <v>109</v>
      </c>
      <c r="I180">
        <v>96.2</v>
      </c>
      <c r="J180">
        <v>106.6</v>
      </c>
      <c r="K180">
        <v>102.9</v>
      </c>
      <c r="L180">
        <v>83.5</v>
      </c>
      <c r="M180">
        <v>116.3</v>
      </c>
      <c r="N180">
        <v>113.39100000000001</v>
      </c>
      <c r="O180">
        <v>97.67</v>
      </c>
      <c r="P180">
        <v>99.9</v>
      </c>
      <c r="Q180">
        <v>131.6</v>
      </c>
      <c r="R180">
        <v>69.903592661328005</v>
      </c>
      <c r="S180" s="2">
        <v>106.1</v>
      </c>
      <c r="T180" s="2">
        <v>99.71</v>
      </c>
      <c r="U180">
        <v>103.783496753009</v>
      </c>
      <c r="V180" s="2">
        <v>99.5</v>
      </c>
      <c r="W180">
        <v>100.10619720257699</v>
      </c>
      <c r="X180">
        <v>101.52591961743001</v>
      </c>
      <c r="Y180">
        <v>98.022316640217397</v>
      </c>
      <c r="Z180">
        <v>99.4</v>
      </c>
      <c r="AA180">
        <v>100.2</v>
      </c>
      <c r="AB180">
        <v>98.6216757804862</v>
      </c>
      <c r="AC180">
        <v>107.32898134686199</v>
      </c>
      <c r="AD180">
        <v>98.8</v>
      </c>
      <c r="AE180">
        <v>108.506686393522</v>
      </c>
      <c r="AF180">
        <v>98.355874323766599</v>
      </c>
      <c r="AG180">
        <v>100.58272573237799</v>
      </c>
      <c r="AH180">
        <v>164.08487060178501</v>
      </c>
      <c r="AI180">
        <v>101.876842441311</v>
      </c>
    </row>
    <row r="181" spans="1:35" x14ac:dyDescent="0.25">
      <c r="A181" s="1">
        <v>41623</v>
      </c>
      <c r="B181" s="2">
        <v>108.4</v>
      </c>
      <c r="C181" s="2">
        <v>100.13</v>
      </c>
      <c r="D181" s="2">
        <v>91.3</v>
      </c>
      <c r="E181" s="2">
        <v>91.73</v>
      </c>
      <c r="F181">
        <v>99.9</v>
      </c>
      <c r="G181" s="2">
        <v>99.1</v>
      </c>
      <c r="H181">
        <v>108.8</v>
      </c>
      <c r="I181">
        <v>95.4</v>
      </c>
      <c r="J181">
        <v>107.5</v>
      </c>
      <c r="K181">
        <v>105.3</v>
      </c>
      <c r="L181">
        <v>85.9</v>
      </c>
      <c r="M181">
        <v>114.7</v>
      </c>
      <c r="N181">
        <v>113.291</v>
      </c>
      <c r="O181">
        <v>97.22</v>
      </c>
      <c r="P181">
        <v>102.5</v>
      </c>
      <c r="Q181">
        <v>128.80000000000001</v>
      </c>
      <c r="R181">
        <v>70.049417423146707</v>
      </c>
      <c r="S181" s="2">
        <v>106.2</v>
      </c>
      <c r="T181" s="2">
        <v>99.85</v>
      </c>
      <c r="U181">
        <v>104.027566647347</v>
      </c>
      <c r="V181" s="2">
        <v>99.7</v>
      </c>
      <c r="W181">
        <v>100.451499186321</v>
      </c>
      <c r="X181">
        <v>101.758106306919</v>
      </c>
      <c r="Y181">
        <v>98.503917924903106</v>
      </c>
      <c r="Z181">
        <v>99.7</v>
      </c>
      <c r="AA181">
        <v>100.36</v>
      </c>
      <c r="AB181">
        <v>98.923209382663401</v>
      </c>
      <c r="AC181">
        <v>108.29003178179801</v>
      </c>
      <c r="AD181">
        <v>98.9</v>
      </c>
      <c r="AE181">
        <v>108.65204719333001</v>
      </c>
      <c r="AF181">
        <v>98.685924986086306</v>
      </c>
      <c r="AG181">
        <v>100.26246624088699</v>
      </c>
      <c r="AH181">
        <v>164.117356903044</v>
      </c>
      <c r="AI181">
        <v>102.035087543975</v>
      </c>
    </row>
    <row r="182" spans="1:35" x14ac:dyDescent="0.25">
      <c r="A182" s="1">
        <v>41654</v>
      </c>
      <c r="B182" s="2">
        <v>108.4</v>
      </c>
      <c r="C182" s="2">
        <v>98.78</v>
      </c>
      <c r="D182" s="2">
        <v>92.5</v>
      </c>
      <c r="E182" s="2">
        <v>91.71</v>
      </c>
      <c r="F182">
        <v>99.1</v>
      </c>
      <c r="G182" s="2">
        <v>107.7</v>
      </c>
      <c r="H182">
        <v>111.5</v>
      </c>
      <c r="I182">
        <v>95.6</v>
      </c>
      <c r="J182">
        <v>104.7</v>
      </c>
      <c r="K182">
        <v>103.9</v>
      </c>
      <c r="L182">
        <v>86.7</v>
      </c>
      <c r="M182">
        <v>114</v>
      </c>
      <c r="N182">
        <v>110.09099999999999</v>
      </c>
      <c r="O182">
        <v>92.73</v>
      </c>
      <c r="P182">
        <v>99.6</v>
      </c>
      <c r="Q182">
        <v>135.9</v>
      </c>
      <c r="R182">
        <v>72.140543489143795</v>
      </c>
      <c r="S182" s="2">
        <v>106.3</v>
      </c>
      <c r="T182" s="2">
        <v>99.82</v>
      </c>
      <c r="U182">
        <v>104.17077180328801</v>
      </c>
      <c r="V182" s="2">
        <v>99.9</v>
      </c>
      <c r="W182">
        <v>100.191939985668</v>
      </c>
      <c r="X182">
        <v>101.91472705761601</v>
      </c>
      <c r="Y182">
        <v>98.434860502529304</v>
      </c>
      <c r="Z182">
        <v>99.7</v>
      </c>
      <c r="AA182">
        <v>100.5</v>
      </c>
      <c r="AB182">
        <v>99.149191630257604</v>
      </c>
      <c r="AC182">
        <v>108.357341646588</v>
      </c>
      <c r="AD182">
        <v>99.5</v>
      </c>
      <c r="AE182">
        <v>108.73005138807299</v>
      </c>
      <c r="AF182">
        <v>98.624022522786504</v>
      </c>
      <c r="AG182">
        <v>100.61382154043</v>
      </c>
      <c r="AH182">
        <v>163.78937584596699</v>
      </c>
      <c r="AI182">
        <v>102.06824827210001</v>
      </c>
    </row>
    <row r="183" spans="1:35" x14ac:dyDescent="0.25">
      <c r="A183" s="1">
        <v>41685</v>
      </c>
      <c r="B183" s="2">
        <v>108.6</v>
      </c>
      <c r="C183" s="2">
        <v>99.74</v>
      </c>
      <c r="D183" s="2">
        <v>91.7</v>
      </c>
      <c r="E183" s="2">
        <v>92.18</v>
      </c>
      <c r="F183">
        <v>100.3</v>
      </c>
      <c r="G183" s="2">
        <v>106.4</v>
      </c>
      <c r="H183">
        <v>110.6</v>
      </c>
      <c r="I183">
        <v>95.1</v>
      </c>
      <c r="J183">
        <v>108.2</v>
      </c>
      <c r="K183">
        <v>104.8</v>
      </c>
      <c r="L183">
        <v>87</v>
      </c>
      <c r="M183">
        <v>114</v>
      </c>
      <c r="N183">
        <v>112.291</v>
      </c>
      <c r="O183">
        <v>95.49</v>
      </c>
      <c r="P183">
        <v>98.7</v>
      </c>
      <c r="Q183">
        <v>129.19999999999999</v>
      </c>
      <c r="R183">
        <v>71.178238174153904</v>
      </c>
      <c r="S183" s="2">
        <v>106.4</v>
      </c>
      <c r="T183" s="2">
        <v>100.02</v>
      </c>
      <c r="U183">
        <v>104.079854375324</v>
      </c>
      <c r="V183" s="2">
        <v>99.8</v>
      </c>
      <c r="W183">
        <v>100.08532780231199</v>
      </c>
      <c r="X183">
        <v>101.86858076423501</v>
      </c>
      <c r="Y183">
        <v>98.531452817087896</v>
      </c>
      <c r="Z183">
        <v>100</v>
      </c>
      <c r="AA183">
        <v>100.66</v>
      </c>
      <c r="AB183">
        <v>99.188793227714001</v>
      </c>
      <c r="AC183">
        <v>108.200760485416</v>
      </c>
      <c r="AD183">
        <v>99.5</v>
      </c>
      <c r="AE183">
        <v>108.75332616751</v>
      </c>
      <c r="AF183">
        <v>99.030194933323202</v>
      </c>
      <c r="AG183">
        <v>100.548524111847</v>
      </c>
      <c r="AH183">
        <v>163.872011336268</v>
      </c>
      <c r="AI183">
        <v>102.259160851592</v>
      </c>
    </row>
    <row r="184" spans="1:35" x14ac:dyDescent="0.25">
      <c r="A184" s="1">
        <v>41713</v>
      </c>
      <c r="B184" s="2">
        <v>108.5</v>
      </c>
      <c r="C184" s="2">
        <v>99.33</v>
      </c>
      <c r="D184" s="2">
        <v>91</v>
      </c>
      <c r="E184" s="2">
        <v>91.02</v>
      </c>
      <c r="F184">
        <v>94.5</v>
      </c>
      <c r="G184" s="2">
        <v>108.4</v>
      </c>
      <c r="H184">
        <v>107.5</v>
      </c>
      <c r="I184">
        <v>95.6</v>
      </c>
      <c r="J184">
        <v>104.8</v>
      </c>
      <c r="K184">
        <v>101.6</v>
      </c>
      <c r="L184">
        <v>86</v>
      </c>
      <c r="M184">
        <v>112.7</v>
      </c>
      <c r="N184">
        <v>109.09099999999999</v>
      </c>
      <c r="O184">
        <v>98.61</v>
      </c>
      <c r="P184">
        <v>100.5</v>
      </c>
      <c r="Q184">
        <v>124.3</v>
      </c>
      <c r="R184">
        <v>70.718089379289296</v>
      </c>
      <c r="S184" s="2">
        <v>106.4</v>
      </c>
      <c r="T184" s="2">
        <v>99.93</v>
      </c>
      <c r="U184">
        <v>103.935731187751</v>
      </c>
      <c r="V184" s="2">
        <v>99.9</v>
      </c>
      <c r="W184">
        <v>99.926407288460098</v>
      </c>
      <c r="X184">
        <v>101.936358371425</v>
      </c>
      <c r="Y184">
        <v>98.651174595834306</v>
      </c>
      <c r="Z184">
        <v>100.2</v>
      </c>
      <c r="AA184">
        <v>100.72</v>
      </c>
      <c r="AB184">
        <v>99.150960126763906</v>
      </c>
      <c r="AC184">
        <v>108.04130805753999</v>
      </c>
      <c r="AD184">
        <v>99.8</v>
      </c>
      <c r="AE184">
        <v>108.717614435917</v>
      </c>
      <c r="AF184">
        <v>99.027316039289801</v>
      </c>
      <c r="AG184">
        <v>100.522533330831</v>
      </c>
      <c r="AH184">
        <v>163.865220916232</v>
      </c>
      <c r="AI184">
        <v>102.449241262496</v>
      </c>
    </row>
    <row r="185" spans="1:35" x14ac:dyDescent="0.25">
      <c r="A185" s="1">
        <v>41744</v>
      </c>
      <c r="B185" s="2">
        <v>108.1</v>
      </c>
      <c r="C185" s="2">
        <v>99.63</v>
      </c>
      <c r="D185" s="2">
        <v>91.7</v>
      </c>
      <c r="E185" s="2">
        <v>92.52</v>
      </c>
      <c r="F185">
        <v>103.1</v>
      </c>
      <c r="G185" s="2">
        <v>130.6</v>
      </c>
      <c r="H185">
        <v>109.4</v>
      </c>
      <c r="I185">
        <v>94.8</v>
      </c>
      <c r="J185">
        <v>108.5</v>
      </c>
      <c r="K185">
        <v>104.3</v>
      </c>
      <c r="L185">
        <v>87</v>
      </c>
      <c r="M185">
        <v>114.3</v>
      </c>
      <c r="N185">
        <v>114.79</v>
      </c>
      <c r="O185">
        <v>91.58</v>
      </c>
      <c r="P185">
        <v>100.4</v>
      </c>
      <c r="Q185">
        <v>126.6</v>
      </c>
      <c r="R185">
        <v>71.668199926843599</v>
      </c>
      <c r="S185" s="2">
        <v>106.6</v>
      </c>
      <c r="T185" s="2">
        <v>99.91</v>
      </c>
      <c r="U185">
        <v>104.063194124858</v>
      </c>
      <c r="V185" s="2">
        <v>100.1</v>
      </c>
      <c r="W185">
        <v>99.990215523751601</v>
      </c>
      <c r="X185">
        <v>102.008972179445</v>
      </c>
      <c r="Y185">
        <v>98.7710466216284</v>
      </c>
      <c r="Z185">
        <v>100.3</v>
      </c>
      <c r="AA185">
        <v>100.41</v>
      </c>
      <c r="AB185">
        <v>99.251566805531098</v>
      </c>
      <c r="AC185">
        <v>107.900619631213</v>
      </c>
      <c r="AD185">
        <v>100.2</v>
      </c>
      <c r="AE185">
        <v>108.555499728266</v>
      </c>
      <c r="AF185">
        <v>98.385716272816296</v>
      </c>
      <c r="AG185">
        <v>100.54623015384701</v>
      </c>
      <c r="AH185">
        <v>163.82884772487299</v>
      </c>
      <c r="AI185">
        <v>102.42897272857</v>
      </c>
    </row>
    <row r="186" spans="1:35" x14ac:dyDescent="0.25">
      <c r="A186" s="1">
        <v>41774</v>
      </c>
      <c r="B186" s="2">
        <v>106.8</v>
      </c>
      <c r="C186" s="2">
        <v>98.04</v>
      </c>
      <c r="D186" s="2">
        <v>90.3</v>
      </c>
      <c r="E186" s="2">
        <v>91.96</v>
      </c>
      <c r="F186">
        <v>101</v>
      </c>
      <c r="G186" s="2">
        <v>131.69999999999999</v>
      </c>
      <c r="H186">
        <v>107.8</v>
      </c>
      <c r="I186">
        <v>95.4</v>
      </c>
      <c r="J186">
        <v>106.9</v>
      </c>
      <c r="K186">
        <v>101.8</v>
      </c>
      <c r="L186">
        <v>89.3</v>
      </c>
      <c r="M186">
        <v>113.6</v>
      </c>
      <c r="N186">
        <v>116.49</v>
      </c>
      <c r="O186">
        <v>91.65</v>
      </c>
      <c r="P186">
        <v>100</v>
      </c>
      <c r="Q186">
        <v>128.69999999999999</v>
      </c>
      <c r="R186">
        <v>73.925725923971996</v>
      </c>
      <c r="S186" s="2">
        <v>106.5</v>
      </c>
      <c r="T186" s="2">
        <v>99.91</v>
      </c>
      <c r="U186">
        <v>103.877187357978</v>
      </c>
      <c r="V186" s="2">
        <v>100</v>
      </c>
      <c r="W186">
        <v>99.854417218029496</v>
      </c>
      <c r="X186">
        <v>101.894585589708</v>
      </c>
      <c r="Y186">
        <v>98.922272164981095</v>
      </c>
      <c r="Z186">
        <v>100.1</v>
      </c>
      <c r="AA186">
        <v>100.3</v>
      </c>
      <c r="AB186">
        <v>99.156092498196898</v>
      </c>
      <c r="AC186">
        <v>107.482885970724</v>
      </c>
      <c r="AD186">
        <v>100.2</v>
      </c>
      <c r="AE186">
        <v>108.364101344113</v>
      </c>
      <c r="AF186">
        <v>98.5145891218055</v>
      </c>
      <c r="AG186">
        <v>100.65651740451401</v>
      </c>
      <c r="AH186">
        <v>163.998735724564</v>
      </c>
      <c r="AI186">
        <v>102.33420747610499</v>
      </c>
    </row>
    <row r="187" spans="1:35" x14ac:dyDescent="0.25">
      <c r="A187" s="1">
        <v>41805</v>
      </c>
      <c r="B187" s="2">
        <v>107.3</v>
      </c>
      <c r="C187" s="2">
        <v>99.2</v>
      </c>
      <c r="D187" s="2">
        <v>92</v>
      </c>
      <c r="E187" s="2">
        <v>91.13</v>
      </c>
      <c r="F187">
        <v>99</v>
      </c>
      <c r="G187" s="2">
        <v>101.2</v>
      </c>
      <c r="H187">
        <v>111.2</v>
      </c>
      <c r="I187">
        <v>93.2</v>
      </c>
      <c r="J187">
        <v>110</v>
      </c>
      <c r="K187">
        <v>100.2</v>
      </c>
      <c r="L187">
        <v>89.1</v>
      </c>
      <c r="M187">
        <v>113.3</v>
      </c>
      <c r="N187">
        <v>113.191</v>
      </c>
      <c r="O187">
        <v>97.95</v>
      </c>
      <c r="P187">
        <v>101.7</v>
      </c>
      <c r="Q187">
        <v>127.3</v>
      </c>
      <c r="R187">
        <v>73.374165163199095</v>
      </c>
      <c r="S187" s="2">
        <v>106.7</v>
      </c>
      <c r="T187" s="2">
        <v>99.89</v>
      </c>
      <c r="U187">
        <v>103.73311569983601</v>
      </c>
      <c r="V187" s="2">
        <v>100.1</v>
      </c>
      <c r="W187">
        <v>99.907554614362198</v>
      </c>
      <c r="X187">
        <v>101.911948496383</v>
      </c>
      <c r="Y187">
        <v>99.077878262327005</v>
      </c>
      <c r="Z187">
        <v>100.2</v>
      </c>
      <c r="AA187">
        <v>100.38</v>
      </c>
      <c r="AB187">
        <v>99.3301279116845</v>
      </c>
      <c r="AC187">
        <v>107.768620104913</v>
      </c>
      <c r="AD187">
        <v>100.5</v>
      </c>
      <c r="AE187">
        <v>108.503225776229</v>
      </c>
      <c r="AF187">
        <v>98.855690382368095</v>
      </c>
      <c r="AG187">
        <v>100.791334337645</v>
      </c>
      <c r="AH187">
        <v>164.00702892429999</v>
      </c>
      <c r="AI187">
        <v>102.54922864971201</v>
      </c>
    </row>
    <row r="188" spans="1:35" x14ac:dyDescent="0.25">
      <c r="A188" s="1">
        <v>41835</v>
      </c>
      <c r="B188" s="2">
        <v>108.5</v>
      </c>
      <c r="C188" s="2">
        <v>100.2</v>
      </c>
      <c r="D188" s="2">
        <v>90.6</v>
      </c>
      <c r="E188" s="2">
        <v>91.03</v>
      </c>
      <c r="F188">
        <v>101.3</v>
      </c>
      <c r="G188" s="2">
        <v>114.3</v>
      </c>
      <c r="H188">
        <v>108.7</v>
      </c>
      <c r="I188">
        <v>93.7</v>
      </c>
      <c r="J188">
        <v>106.5</v>
      </c>
      <c r="K188">
        <v>103</v>
      </c>
      <c r="L188">
        <v>91.1</v>
      </c>
      <c r="M188">
        <v>114</v>
      </c>
      <c r="N188">
        <v>114.99</v>
      </c>
      <c r="O188">
        <v>93.19</v>
      </c>
      <c r="P188">
        <v>103.4</v>
      </c>
      <c r="Q188">
        <v>128.30000000000001</v>
      </c>
      <c r="R188">
        <v>73.0015048086142</v>
      </c>
      <c r="S188" s="2">
        <v>106.9</v>
      </c>
      <c r="T188" s="2">
        <v>99.95</v>
      </c>
      <c r="U188">
        <v>103.561284637821</v>
      </c>
      <c r="V188" s="2">
        <v>100</v>
      </c>
      <c r="W188">
        <v>99.795125307660399</v>
      </c>
      <c r="X188">
        <v>101.901807431233</v>
      </c>
      <c r="Y188">
        <v>99.106412980776199</v>
      </c>
      <c r="Z188">
        <v>100.1</v>
      </c>
      <c r="AA188">
        <v>100.55</v>
      </c>
      <c r="AB188">
        <v>99.469079339195005</v>
      </c>
      <c r="AC188">
        <v>107.882822493981</v>
      </c>
      <c r="AD188">
        <v>100.1</v>
      </c>
      <c r="AE188">
        <v>108.472842623829</v>
      </c>
      <c r="AF188">
        <v>98.910930240838795</v>
      </c>
      <c r="AG188">
        <v>100.470468062032</v>
      </c>
      <c r="AH188">
        <v>164.08895156175899</v>
      </c>
      <c r="AI188">
        <v>102.85459339255399</v>
      </c>
    </row>
    <row r="189" spans="1:35" x14ac:dyDescent="0.25">
      <c r="A189" s="1">
        <v>41866</v>
      </c>
      <c r="B189" s="2">
        <v>105.9</v>
      </c>
      <c r="C189" s="2">
        <v>98.64</v>
      </c>
      <c r="D189" s="2">
        <v>90.8</v>
      </c>
      <c r="E189" s="2">
        <v>91.69</v>
      </c>
      <c r="F189">
        <v>102.7</v>
      </c>
      <c r="G189" s="2">
        <v>118.1</v>
      </c>
      <c r="H189">
        <v>106.9</v>
      </c>
      <c r="I189">
        <v>94.9</v>
      </c>
      <c r="J189">
        <v>106</v>
      </c>
      <c r="K189">
        <v>102.4</v>
      </c>
      <c r="L189">
        <v>88.6</v>
      </c>
      <c r="M189">
        <v>114.8</v>
      </c>
      <c r="N189">
        <v>111.991</v>
      </c>
      <c r="O189">
        <v>92.61</v>
      </c>
      <c r="P189">
        <v>101.1</v>
      </c>
      <c r="Q189">
        <v>127.3</v>
      </c>
      <c r="R189">
        <v>73.269176471337801</v>
      </c>
      <c r="S189" s="2">
        <v>106.9</v>
      </c>
      <c r="T189" s="2">
        <v>100.01</v>
      </c>
      <c r="U189">
        <v>103.59212431965101</v>
      </c>
      <c r="V189" s="2">
        <v>100.2</v>
      </c>
      <c r="W189">
        <v>99.942067962415095</v>
      </c>
      <c r="X189">
        <v>101.861747687224</v>
      </c>
      <c r="Y189">
        <v>99.190315148801602</v>
      </c>
      <c r="Z189">
        <v>100.2</v>
      </c>
      <c r="AA189">
        <v>100.17</v>
      </c>
      <c r="AB189">
        <v>99.576749457113195</v>
      </c>
      <c r="AC189">
        <v>107.646468448419</v>
      </c>
      <c r="AD189">
        <v>99.5</v>
      </c>
      <c r="AE189">
        <v>108.73621425588</v>
      </c>
      <c r="AF189">
        <v>98.892390754847895</v>
      </c>
      <c r="AG189">
        <v>100.393945499183</v>
      </c>
      <c r="AH189">
        <v>164.05937125977201</v>
      </c>
      <c r="AI189">
        <v>102.428699159129</v>
      </c>
    </row>
    <row r="190" spans="1:35" x14ac:dyDescent="0.25">
      <c r="A190" s="1">
        <v>41897</v>
      </c>
      <c r="B190" s="2">
        <v>107.8</v>
      </c>
      <c r="C190" s="2">
        <v>100.08</v>
      </c>
      <c r="D190" s="2">
        <v>90.5</v>
      </c>
      <c r="E190" s="2">
        <v>92.14</v>
      </c>
      <c r="F190">
        <v>96</v>
      </c>
      <c r="G190" s="2">
        <v>116.8</v>
      </c>
      <c r="H190">
        <v>108.6</v>
      </c>
      <c r="I190">
        <v>94</v>
      </c>
      <c r="J190">
        <v>109.7</v>
      </c>
      <c r="K190">
        <v>102</v>
      </c>
      <c r="L190">
        <v>86.7</v>
      </c>
      <c r="M190">
        <v>116.2</v>
      </c>
      <c r="N190">
        <v>115.79</v>
      </c>
      <c r="O190">
        <v>95.34</v>
      </c>
      <c r="P190">
        <v>100.5</v>
      </c>
      <c r="Q190">
        <v>127.7</v>
      </c>
      <c r="R190">
        <v>73.124666067102794</v>
      </c>
      <c r="S190" s="2">
        <v>107</v>
      </c>
      <c r="T190" s="2">
        <v>99.99</v>
      </c>
      <c r="U190">
        <v>103.73539967914201</v>
      </c>
      <c r="V190" s="2">
        <v>99.8</v>
      </c>
      <c r="W190">
        <v>99.884380875913607</v>
      </c>
      <c r="X190">
        <v>101.832061722427</v>
      </c>
      <c r="Y190">
        <v>99.320171159119695</v>
      </c>
      <c r="Z190">
        <v>100.7</v>
      </c>
      <c r="AA190">
        <v>100.09</v>
      </c>
      <c r="AB190">
        <v>99.614290046522498</v>
      </c>
      <c r="AC190">
        <v>107.32900658584001</v>
      </c>
      <c r="AD190">
        <v>100</v>
      </c>
      <c r="AE190">
        <v>108.549043012236</v>
      </c>
      <c r="AF190">
        <v>98.786222437566195</v>
      </c>
      <c r="AG190">
        <v>100.46345691060399</v>
      </c>
      <c r="AH190">
        <v>164.15850409221201</v>
      </c>
      <c r="AI190">
        <v>102.069085553947</v>
      </c>
    </row>
    <row r="191" spans="1:35" x14ac:dyDescent="0.25">
      <c r="A191" s="1">
        <v>41927</v>
      </c>
      <c r="B191" s="2">
        <v>108</v>
      </c>
      <c r="C191" s="2">
        <v>98.56</v>
      </c>
      <c r="D191" s="2">
        <v>90.2</v>
      </c>
      <c r="E191" s="2">
        <v>91.97</v>
      </c>
      <c r="F191">
        <v>98.5</v>
      </c>
      <c r="G191" s="2">
        <v>121.3</v>
      </c>
      <c r="H191">
        <v>108.5</v>
      </c>
      <c r="I191">
        <v>94.9</v>
      </c>
      <c r="J191">
        <v>107.4</v>
      </c>
      <c r="K191">
        <v>102.1</v>
      </c>
      <c r="L191">
        <v>89.3</v>
      </c>
      <c r="M191">
        <v>115.9</v>
      </c>
      <c r="N191">
        <v>119.99</v>
      </c>
      <c r="O191">
        <v>96.1</v>
      </c>
      <c r="P191">
        <v>103.3</v>
      </c>
      <c r="Q191">
        <v>129.80000000000001</v>
      </c>
      <c r="R191">
        <v>73.000551512183804</v>
      </c>
      <c r="S191" s="2">
        <v>106.8</v>
      </c>
      <c r="T191" s="2">
        <v>99.98</v>
      </c>
      <c r="U191">
        <v>103.586830743947</v>
      </c>
      <c r="V191" s="2">
        <v>99.9</v>
      </c>
      <c r="W191">
        <v>100.033937992231</v>
      </c>
      <c r="X191">
        <v>101.736871554991</v>
      </c>
      <c r="Y191">
        <v>99.366092603908498</v>
      </c>
      <c r="Z191">
        <v>100.5</v>
      </c>
      <c r="AA191">
        <v>100.22</v>
      </c>
      <c r="AB191">
        <v>99.629877100058295</v>
      </c>
      <c r="AC191">
        <v>106.40209962582</v>
      </c>
      <c r="AD191">
        <v>99.9</v>
      </c>
      <c r="AE191">
        <v>108.57150074293401</v>
      </c>
      <c r="AF191">
        <v>98.952174536486794</v>
      </c>
      <c r="AG191">
        <v>100.461936467681</v>
      </c>
      <c r="AH191">
        <v>164.089662580489</v>
      </c>
      <c r="AI191">
        <v>102.010562430352</v>
      </c>
    </row>
    <row r="192" spans="1:35" x14ac:dyDescent="0.25">
      <c r="A192" s="1">
        <v>41958</v>
      </c>
      <c r="B192" s="2">
        <v>108.2</v>
      </c>
      <c r="C192" s="2">
        <v>97.58</v>
      </c>
      <c r="D192" s="2">
        <v>90.9</v>
      </c>
      <c r="E192" s="2">
        <v>91.51</v>
      </c>
      <c r="F192">
        <v>98.8</v>
      </c>
      <c r="G192" s="2">
        <v>121.8</v>
      </c>
      <c r="H192">
        <v>107.4</v>
      </c>
      <c r="I192">
        <v>94.4</v>
      </c>
      <c r="J192">
        <v>108.9</v>
      </c>
      <c r="K192">
        <v>102.6</v>
      </c>
      <c r="L192">
        <v>89.4</v>
      </c>
      <c r="M192">
        <v>113.3</v>
      </c>
      <c r="N192">
        <v>119.19</v>
      </c>
      <c r="O192">
        <v>96.04</v>
      </c>
      <c r="P192">
        <v>102.7</v>
      </c>
      <c r="Q192">
        <v>127.3</v>
      </c>
      <c r="R192">
        <v>69.027390424416197</v>
      </c>
      <c r="S192" s="2">
        <v>106.8</v>
      </c>
      <c r="T192" s="2">
        <v>99.95</v>
      </c>
      <c r="U192">
        <v>103.360507320829</v>
      </c>
      <c r="V192" s="2">
        <v>99.7</v>
      </c>
      <c r="W192">
        <v>100.094055043073</v>
      </c>
      <c r="X192">
        <v>101.63505065685899</v>
      </c>
      <c r="Y192">
        <v>99.602380260014797</v>
      </c>
      <c r="Z192">
        <v>100.4</v>
      </c>
      <c r="AA192">
        <v>100.09</v>
      </c>
      <c r="AB192">
        <v>99.585756007773895</v>
      </c>
      <c r="AC192">
        <v>106.092294220585</v>
      </c>
      <c r="AD192">
        <v>99.7</v>
      </c>
      <c r="AE192">
        <v>108.713964597239</v>
      </c>
      <c r="AF192">
        <v>99.032403725890205</v>
      </c>
      <c r="AG192">
        <v>100.284734173941</v>
      </c>
      <c r="AH192">
        <v>163.978077052218</v>
      </c>
      <c r="AI192">
        <v>101.653994620663</v>
      </c>
    </row>
    <row r="193" spans="1:35" x14ac:dyDescent="0.25">
      <c r="A193" s="1">
        <v>41988</v>
      </c>
      <c r="B193" s="2">
        <v>109.5</v>
      </c>
      <c r="C193" s="2">
        <v>101.52</v>
      </c>
      <c r="D193" s="2">
        <v>92</v>
      </c>
      <c r="E193" s="2">
        <v>91.96</v>
      </c>
      <c r="F193">
        <v>97.3</v>
      </c>
      <c r="G193" s="2">
        <v>112.2</v>
      </c>
      <c r="H193">
        <v>111.9</v>
      </c>
      <c r="I193">
        <v>93.5</v>
      </c>
      <c r="J193">
        <v>107.9</v>
      </c>
      <c r="K193">
        <v>102.1</v>
      </c>
      <c r="L193">
        <v>89.3</v>
      </c>
      <c r="M193">
        <v>114.4</v>
      </c>
      <c r="N193">
        <v>116.09</v>
      </c>
      <c r="O193">
        <v>92.97</v>
      </c>
      <c r="P193">
        <v>103.6</v>
      </c>
      <c r="Q193">
        <v>129.30000000000001</v>
      </c>
      <c r="R193">
        <v>72.474093971092401</v>
      </c>
      <c r="S193" s="2">
        <v>106.3</v>
      </c>
      <c r="T193" s="2">
        <v>99.85</v>
      </c>
      <c r="U193">
        <v>102.968755209744</v>
      </c>
      <c r="V193" s="2">
        <v>99.7</v>
      </c>
      <c r="W193">
        <v>100.124691330922</v>
      </c>
      <c r="X193">
        <v>101.455223015085</v>
      </c>
      <c r="Y193">
        <v>99.462628627822994</v>
      </c>
      <c r="Z193">
        <v>100.2</v>
      </c>
      <c r="AA193">
        <v>99.98</v>
      </c>
      <c r="AB193">
        <v>99.5743462433621</v>
      </c>
      <c r="AC193">
        <v>105.473216012062</v>
      </c>
      <c r="AD193">
        <v>99.1</v>
      </c>
      <c r="AE193">
        <v>108.268205670752</v>
      </c>
      <c r="AF193">
        <v>99.102385139696594</v>
      </c>
      <c r="AG193">
        <v>100.39835275037601</v>
      </c>
      <c r="AH193">
        <v>163.88707597720301</v>
      </c>
      <c r="AI193">
        <v>100.50344403897201</v>
      </c>
    </row>
    <row r="194" spans="1:35" x14ac:dyDescent="0.25">
      <c r="A194" s="1">
        <v>42019</v>
      </c>
      <c r="B194" s="2">
        <v>108.3</v>
      </c>
      <c r="C194" s="2">
        <v>100.08</v>
      </c>
      <c r="D194" s="2">
        <v>90.4</v>
      </c>
      <c r="E194" s="2">
        <v>92.4</v>
      </c>
      <c r="F194">
        <v>99.2</v>
      </c>
      <c r="G194" s="2">
        <v>140</v>
      </c>
      <c r="H194">
        <v>110.4</v>
      </c>
      <c r="I194">
        <v>93.5</v>
      </c>
      <c r="J194">
        <v>107.3</v>
      </c>
      <c r="K194">
        <v>103.1</v>
      </c>
      <c r="L194">
        <v>89.8</v>
      </c>
      <c r="M194">
        <v>112.2</v>
      </c>
      <c r="N194">
        <v>111.791</v>
      </c>
      <c r="O194">
        <v>101.65</v>
      </c>
      <c r="P194">
        <v>105</v>
      </c>
      <c r="Q194">
        <v>132.4</v>
      </c>
      <c r="R194">
        <v>71.199503543783194</v>
      </c>
      <c r="S194" s="2">
        <v>106</v>
      </c>
      <c r="T194" s="2">
        <v>99.59</v>
      </c>
      <c r="U194">
        <v>102.94724946447801</v>
      </c>
      <c r="V194" s="2">
        <v>99.3</v>
      </c>
      <c r="W194">
        <v>99.874322970717699</v>
      </c>
      <c r="X194">
        <v>101.32909330206201</v>
      </c>
      <c r="Y194">
        <v>99.139289175884301</v>
      </c>
      <c r="Z194">
        <v>99.5</v>
      </c>
      <c r="AA194">
        <v>99.85</v>
      </c>
      <c r="AB194">
        <v>99.226333909924094</v>
      </c>
      <c r="AC194">
        <v>105.359789010436</v>
      </c>
      <c r="AD194">
        <v>99.1</v>
      </c>
      <c r="AE194">
        <v>107.192884567213</v>
      </c>
      <c r="AF194">
        <v>99.466160849929494</v>
      </c>
      <c r="AG194">
        <v>100.138748242604</v>
      </c>
      <c r="AH194">
        <v>163.15133353929201</v>
      </c>
      <c r="AI194">
        <v>100.585854238756</v>
      </c>
    </row>
    <row r="195" spans="1:35" x14ac:dyDescent="0.25">
      <c r="A195" s="1">
        <v>42050</v>
      </c>
      <c r="B195" s="2">
        <v>108.4</v>
      </c>
      <c r="C195" s="2">
        <v>100</v>
      </c>
      <c r="D195" s="2">
        <v>91.7</v>
      </c>
      <c r="E195" s="2">
        <v>93.34</v>
      </c>
      <c r="F195">
        <v>97.4</v>
      </c>
      <c r="G195" s="2">
        <v>169.8</v>
      </c>
      <c r="H195">
        <v>112.1</v>
      </c>
      <c r="I195">
        <v>92.2</v>
      </c>
      <c r="J195">
        <v>103.4</v>
      </c>
      <c r="K195">
        <v>103</v>
      </c>
      <c r="L195">
        <v>92.2</v>
      </c>
      <c r="M195">
        <v>113.4</v>
      </c>
      <c r="N195">
        <v>118.79</v>
      </c>
      <c r="O195">
        <v>98.89</v>
      </c>
      <c r="P195">
        <v>105</v>
      </c>
      <c r="Q195">
        <v>133.19999999999999</v>
      </c>
      <c r="R195">
        <v>72.565051287967805</v>
      </c>
      <c r="S195" s="2">
        <v>106.6</v>
      </c>
      <c r="T195" s="2">
        <v>99.83</v>
      </c>
      <c r="U195">
        <v>103.043424249721</v>
      </c>
      <c r="V195" s="2">
        <v>99.7</v>
      </c>
      <c r="W195">
        <v>99.976895928533295</v>
      </c>
      <c r="X195">
        <v>101.41171088725</v>
      </c>
      <c r="Y195">
        <v>99.380885808735201</v>
      </c>
      <c r="Z195">
        <v>99.8</v>
      </c>
      <c r="AA195">
        <v>100.26</v>
      </c>
      <c r="AB195">
        <v>99.429538677521805</v>
      </c>
      <c r="AC195">
        <v>105.821549209029</v>
      </c>
      <c r="AD195">
        <v>99.4</v>
      </c>
      <c r="AE195">
        <v>106.78201560647</v>
      </c>
      <c r="AF195">
        <v>99.533205352911196</v>
      </c>
      <c r="AG195">
        <v>100.20310802002901</v>
      </c>
      <c r="AH195">
        <v>163.237499941913</v>
      </c>
      <c r="AI195">
        <v>100.71126836969999</v>
      </c>
    </row>
    <row r="196" spans="1:35" x14ac:dyDescent="0.25">
      <c r="A196" s="1">
        <v>42078</v>
      </c>
      <c r="B196" s="2">
        <v>108.7</v>
      </c>
      <c r="C196" s="2">
        <v>100.97</v>
      </c>
      <c r="D196" s="2">
        <v>92.2</v>
      </c>
      <c r="E196" s="2">
        <v>93.85</v>
      </c>
      <c r="F196">
        <v>98.6</v>
      </c>
      <c r="G196" s="2">
        <v>167.4</v>
      </c>
      <c r="H196">
        <v>111.6</v>
      </c>
      <c r="I196">
        <v>94.2</v>
      </c>
      <c r="J196">
        <v>109.1</v>
      </c>
      <c r="K196">
        <v>102.2</v>
      </c>
      <c r="L196">
        <v>94</v>
      </c>
      <c r="M196">
        <v>121.6</v>
      </c>
      <c r="N196">
        <v>114.29</v>
      </c>
      <c r="O196">
        <v>99.59</v>
      </c>
      <c r="P196">
        <v>105.8</v>
      </c>
      <c r="Q196">
        <v>136.5</v>
      </c>
      <c r="R196">
        <v>73.821584003742501</v>
      </c>
      <c r="S196" s="2">
        <v>106.7</v>
      </c>
      <c r="T196" s="2">
        <v>99.94</v>
      </c>
      <c r="U196">
        <v>103.314351329961</v>
      </c>
      <c r="V196" s="2">
        <v>99.8</v>
      </c>
      <c r="W196">
        <v>100.311051353138</v>
      </c>
      <c r="X196">
        <v>101.35885167659799</v>
      </c>
      <c r="Y196">
        <v>99.675123404275695</v>
      </c>
      <c r="Z196">
        <v>100.1</v>
      </c>
      <c r="AA196">
        <v>100.32</v>
      </c>
      <c r="AB196">
        <v>99.609128660577596</v>
      </c>
      <c r="AC196">
        <v>105.79345270514099</v>
      </c>
      <c r="AD196">
        <v>100.2</v>
      </c>
      <c r="AE196">
        <v>107.280157006408</v>
      </c>
      <c r="AF196">
        <v>99.538672244066603</v>
      </c>
      <c r="AG196">
        <v>100.29512310229001</v>
      </c>
      <c r="AH196">
        <v>163.56792367334199</v>
      </c>
      <c r="AI196">
        <v>100.569237630757</v>
      </c>
    </row>
    <row r="197" spans="1:35" x14ac:dyDescent="0.25">
      <c r="A197" s="1">
        <v>42109</v>
      </c>
      <c r="B197" s="2">
        <v>108.8</v>
      </c>
      <c r="C197" s="2">
        <v>99.61</v>
      </c>
      <c r="D197" s="2">
        <v>91.6</v>
      </c>
      <c r="E197" s="2">
        <v>94.02</v>
      </c>
      <c r="F197">
        <v>103.2</v>
      </c>
      <c r="G197" s="2">
        <v>158.80000000000001</v>
      </c>
      <c r="H197">
        <v>110.1</v>
      </c>
      <c r="I197">
        <v>93</v>
      </c>
      <c r="J197">
        <v>108.4</v>
      </c>
      <c r="K197">
        <v>102.5</v>
      </c>
      <c r="L197">
        <v>90.4</v>
      </c>
      <c r="M197">
        <v>122.2</v>
      </c>
      <c r="N197">
        <v>118.19</v>
      </c>
      <c r="O197">
        <v>99.31</v>
      </c>
      <c r="P197">
        <v>105.6</v>
      </c>
      <c r="Q197">
        <v>132.80000000000001</v>
      </c>
      <c r="R197">
        <v>74.705155140131296</v>
      </c>
      <c r="S197" s="2">
        <v>106.9</v>
      </c>
      <c r="T197" s="2">
        <v>100.04</v>
      </c>
      <c r="U197">
        <v>103.45416060153001</v>
      </c>
      <c r="V197" s="2">
        <v>100</v>
      </c>
      <c r="W197">
        <v>100.42272323768201</v>
      </c>
      <c r="X197">
        <v>101.363792375389</v>
      </c>
      <c r="Y197">
        <v>99.791019194106696</v>
      </c>
      <c r="Z197">
        <v>100.1</v>
      </c>
      <c r="AA197">
        <v>100.7</v>
      </c>
      <c r="AB197">
        <v>99.838333577773398</v>
      </c>
      <c r="AC197">
        <v>105.674712241545</v>
      </c>
      <c r="AD197">
        <v>100.8</v>
      </c>
      <c r="AE197">
        <v>107.496120985571</v>
      </c>
      <c r="AF197">
        <v>99.749506739627904</v>
      </c>
      <c r="AG197">
        <v>99.975950124150998</v>
      </c>
      <c r="AH197">
        <v>163.600720464955</v>
      </c>
      <c r="AI197">
        <v>100.463002256005</v>
      </c>
    </row>
    <row r="198" spans="1:35" x14ac:dyDescent="0.25">
      <c r="A198" s="1">
        <v>42139</v>
      </c>
      <c r="B198" s="2">
        <v>108.7</v>
      </c>
      <c r="C198" s="2">
        <v>100.41</v>
      </c>
      <c r="D198" s="2">
        <v>92.9</v>
      </c>
      <c r="E198" s="2">
        <v>95.03</v>
      </c>
      <c r="F198">
        <v>103</v>
      </c>
      <c r="G198" s="2">
        <v>149.69999999999999</v>
      </c>
      <c r="H198">
        <v>110.7</v>
      </c>
      <c r="I198">
        <v>93</v>
      </c>
      <c r="J198">
        <v>108.5</v>
      </c>
      <c r="K198">
        <v>103.4</v>
      </c>
      <c r="L198">
        <v>87</v>
      </c>
      <c r="M198">
        <v>119.1</v>
      </c>
      <c r="N198">
        <v>120.49</v>
      </c>
      <c r="O198">
        <v>100.95</v>
      </c>
      <c r="P198">
        <v>106.8</v>
      </c>
      <c r="Q198">
        <v>125</v>
      </c>
      <c r="R198">
        <v>74.040757844155806</v>
      </c>
      <c r="S198" s="2">
        <v>107.2</v>
      </c>
      <c r="T198" s="2">
        <v>100.22</v>
      </c>
      <c r="U198">
        <v>103.629474438515</v>
      </c>
      <c r="V198" s="2">
        <v>100.1</v>
      </c>
      <c r="W198">
        <v>100.724294312319</v>
      </c>
      <c r="X198">
        <v>101.590232563201</v>
      </c>
      <c r="Y198">
        <v>99.927387358876402</v>
      </c>
      <c r="Z198">
        <v>100</v>
      </c>
      <c r="AA198">
        <v>100.86</v>
      </c>
      <c r="AB198">
        <v>100.21593787394001</v>
      </c>
      <c r="AC198">
        <v>105.290765938167</v>
      </c>
      <c r="AD198">
        <v>101.4</v>
      </c>
      <c r="AE198">
        <v>107.906898890565</v>
      </c>
      <c r="AF198">
        <v>99.824562540260999</v>
      </c>
      <c r="AG198">
        <v>100.144740980891</v>
      </c>
      <c r="AH198">
        <v>163.87987395073401</v>
      </c>
      <c r="AI198">
        <v>100.377103718961</v>
      </c>
    </row>
    <row r="199" spans="1:35" x14ac:dyDescent="0.25">
      <c r="A199" s="1">
        <v>42170</v>
      </c>
      <c r="B199" s="2">
        <v>108.7</v>
      </c>
      <c r="C199" s="2">
        <v>101.3</v>
      </c>
      <c r="D199" s="2">
        <v>92.2</v>
      </c>
      <c r="E199" s="2">
        <v>95.23</v>
      </c>
      <c r="F199">
        <v>100.8</v>
      </c>
      <c r="G199" s="2">
        <v>155.19999999999999</v>
      </c>
      <c r="H199">
        <v>112</v>
      </c>
      <c r="I199">
        <v>93.7</v>
      </c>
      <c r="J199">
        <v>105.7</v>
      </c>
      <c r="K199">
        <v>103.6</v>
      </c>
      <c r="L199">
        <v>86.5</v>
      </c>
      <c r="M199">
        <v>117</v>
      </c>
      <c r="N199">
        <v>121.09</v>
      </c>
      <c r="O199">
        <v>102.9</v>
      </c>
      <c r="P199">
        <v>106.3</v>
      </c>
      <c r="Q199">
        <v>136.9</v>
      </c>
      <c r="R199">
        <v>74.1101009658001</v>
      </c>
      <c r="S199" s="2">
        <v>107.1</v>
      </c>
      <c r="T199" s="2">
        <v>100.14</v>
      </c>
      <c r="U199">
        <v>103.65587619732899</v>
      </c>
      <c r="V199" s="2">
        <v>100.3</v>
      </c>
      <c r="W199">
        <v>100.618083930457</v>
      </c>
      <c r="X199">
        <v>101.746453375269</v>
      </c>
      <c r="Y199">
        <v>100.05038000802099</v>
      </c>
      <c r="Z199">
        <v>100</v>
      </c>
      <c r="AA199">
        <v>101.01</v>
      </c>
      <c r="AB199">
        <v>100.24944749203701</v>
      </c>
      <c r="AC199">
        <v>105.368296398545</v>
      </c>
      <c r="AD199">
        <v>101.1</v>
      </c>
      <c r="AE199">
        <v>107.86013903191601</v>
      </c>
      <c r="AF199">
        <v>99.9378061978815</v>
      </c>
      <c r="AG199">
        <v>100.03812073730801</v>
      </c>
      <c r="AH199">
        <v>163.81637133591801</v>
      </c>
      <c r="AI199">
        <v>100.181988635693</v>
      </c>
    </row>
    <row r="200" spans="1:35" x14ac:dyDescent="0.25">
      <c r="A200" s="1">
        <v>42200</v>
      </c>
      <c r="B200" s="2">
        <v>109.4</v>
      </c>
      <c r="C200" s="2">
        <v>99.64</v>
      </c>
      <c r="D200" s="2">
        <v>93</v>
      </c>
      <c r="E200" s="2">
        <v>95.97</v>
      </c>
      <c r="F200">
        <v>103.3</v>
      </c>
      <c r="G200" s="2">
        <v>161.9</v>
      </c>
      <c r="H200">
        <v>113.4</v>
      </c>
      <c r="I200">
        <v>93.1</v>
      </c>
      <c r="J200">
        <v>108</v>
      </c>
      <c r="K200">
        <v>103.3</v>
      </c>
      <c r="L200">
        <v>84.9</v>
      </c>
      <c r="M200">
        <v>119.9</v>
      </c>
      <c r="N200">
        <v>121.89</v>
      </c>
      <c r="O200">
        <v>101.26</v>
      </c>
      <c r="P200">
        <v>106.7</v>
      </c>
      <c r="Q200">
        <v>145.9</v>
      </c>
      <c r="R200">
        <v>75.185124196359297</v>
      </c>
      <c r="S200" s="2">
        <v>107.1</v>
      </c>
      <c r="T200" s="2">
        <v>100.1</v>
      </c>
      <c r="U200">
        <v>103.520190575358</v>
      </c>
      <c r="V200" s="2">
        <v>100.2</v>
      </c>
      <c r="W200">
        <v>100.568755651402</v>
      </c>
      <c r="X200">
        <v>101.650577512806</v>
      </c>
      <c r="Y200">
        <v>100.280942234055</v>
      </c>
      <c r="Z200">
        <v>99.8</v>
      </c>
      <c r="AA200">
        <v>101.01</v>
      </c>
      <c r="AB200">
        <v>100.33164957756701</v>
      </c>
      <c r="AC200">
        <v>105.406107784355</v>
      </c>
      <c r="AD200">
        <v>100.1</v>
      </c>
      <c r="AE200">
        <v>107.962389656963</v>
      </c>
      <c r="AF200">
        <v>100.082191814224</v>
      </c>
      <c r="AG200">
        <v>99.995121791453698</v>
      </c>
      <c r="AH200">
        <v>163.72525430924301</v>
      </c>
      <c r="AI200">
        <v>99.488125243797597</v>
      </c>
    </row>
    <row r="201" spans="1:35" x14ac:dyDescent="0.25">
      <c r="A201" s="1">
        <v>42231</v>
      </c>
      <c r="B201" s="2">
        <v>108.5</v>
      </c>
      <c r="C201" s="2">
        <v>101.65</v>
      </c>
      <c r="D201" s="2">
        <v>91.5</v>
      </c>
      <c r="E201" s="2">
        <v>93.81</v>
      </c>
      <c r="F201">
        <v>101.1</v>
      </c>
      <c r="G201" s="2">
        <v>159.6</v>
      </c>
      <c r="H201">
        <v>111.2</v>
      </c>
      <c r="I201">
        <v>94.4</v>
      </c>
      <c r="J201">
        <v>109.1</v>
      </c>
      <c r="K201">
        <v>101.5</v>
      </c>
      <c r="L201">
        <v>91.9</v>
      </c>
      <c r="M201">
        <v>120.3</v>
      </c>
      <c r="N201">
        <v>117.69</v>
      </c>
      <c r="O201">
        <v>99.77</v>
      </c>
      <c r="P201">
        <v>106.9</v>
      </c>
      <c r="Q201">
        <v>128</v>
      </c>
      <c r="R201">
        <v>75.662849677727394</v>
      </c>
      <c r="S201" s="2">
        <v>107</v>
      </c>
      <c r="T201" s="2">
        <v>100.03</v>
      </c>
      <c r="U201">
        <v>103.126176486465</v>
      </c>
      <c r="V201" s="2">
        <v>100.4</v>
      </c>
      <c r="W201">
        <v>100.58961394484599</v>
      </c>
      <c r="X201">
        <v>101.843182180878</v>
      </c>
      <c r="Y201">
        <v>100.205349515151</v>
      </c>
      <c r="Z201">
        <v>100</v>
      </c>
      <c r="AA201">
        <v>101.08</v>
      </c>
      <c r="AB201">
        <v>100.219483579152</v>
      </c>
      <c r="AC201">
        <v>106.00112814032001</v>
      </c>
      <c r="AD201">
        <v>99.6</v>
      </c>
      <c r="AE201">
        <v>107.35019461967499</v>
      </c>
      <c r="AF201">
        <v>100.256594466449</v>
      </c>
      <c r="AG201">
        <v>100.048531699501</v>
      </c>
      <c r="AH201">
        <v>163.687188004543</v>
      </c>
      <c r="AI201">
        <v>99.374893918812703</v>
      </c>
    </row>
    <row r="202" spans="1:35" x14ac:dyDescent="0.25">
      <c r="A202" s="1">
        <v>42262</v>
      </c>
      <c r="B202" s="2">
        <v>108</v>
      </c>
      <c r="C202" s="2">
        <v>101.86</v>
      </c>
      <c r="D202" s="2">
        <v>92.1</v>
      </c>
      <c r="E202" s="2">
        <v>95.74</v>
      </c>
      <c r="F202">
        <v>98.4</v>
      </c>
      <c r="G202" s="2">
        <v>160.4</v>
      </c>
      <c r="H202">
        <v>111.2</v>
      </c>
      <c r="I202">
        <v>93.8</v>
      </c>
      <c r="J202">
        <v>108.7</v>
      </c>
      <c r="K202">
        <v>102</v>
      </c>
      <c r="L202">
        <v>89.3</v>
      </c>
      <c r="M202">
        <v>119.2</v>
      </c>
      <c r="N202">
        <v>115.89</v>
      </c>
      <c r="O202">
        <v>99.81</v>
      </c>
      <c r="P202">
        <v>107.4</v>
      </c>
      <c r="Q202">
        <v>136.5</v>
      </c>
      <c r="R202">
        <v>76.063795925433197</v>
      </c>
      <c r="S202" s="2">
        <v>107</v>
      </c>
      <c r="T202" s="2">
        <v>100.01</v>
      </c>
      <c r="U202">
        <v>102.887686577236</v>
      </c>
      <c r="V202" s="2">
        <v>100</v>
      </c>
      <c r="W202">
        <v>100.72225545954799</v>
      </c>
      <c r="X202">
        <v>101.51729344176</v>
      </c>
      <c r="Y202">
        <v>100.115247771128</v>
      </c>
      <c r="Z202">
        <v>100.1</v>
      </c>
      <c r="AA202">
        <v>101.15</v>
      </c>
      <c r="AB202">
        <v>100.155586041589</v>
      </c>
      <c r="AC202">
        <v>105.40655544144499</v>
      </c>
      <c r="AD202">
        <v>99.4</v>
      </c>
      <c r="AE202">
        <v>107.475247503784</v>
      </c>
      <c r="AF202">
        <v>100.368620591113</v>
      </c>
      <c r="AG202">
        <v>99.815349917241704</v>
      </c>
      <c r="AH202">
        <v>163.24009326498799</v>
      </c>
      <c r="AI202">
        <v>99.369476060355296</v>
      </c>
    </row>
    <row r="203" spans="1:35" x14ac:dyDescent="0.25">
      <c r="A203" s="1">
        <v>42292</v>
      </c>
      <c r="B203" s="2">
        <v>108.4</v>
      </c>
      <c r="C203" s="2">
        <v>102.51</v>
      </c>
      <c r="D203" s="2">
        <v>92.9</v>
      </c>
      <c r="E203" s="2">
        <v>96.05</v>
      </c>
      <c r="F203">
        <v>101.1</v>
      </c>
      <c r="G203" s="2">
        <v>163</v>
      </c>
      <c r="H203">
        <v>113.7</v>
      </c>
      <c r="I203">
        <v>93.2</v>
      </c>
      <c r="J203">
        <v>108.9</v>
      </c>
      <c r="K203">
        <v>104.7</v>
      </c>
      <c r="L203">
        <v>88.5</v>
      </c>
      <c r="M203">
        <v>118.2</v>
      </c>
      <c r="N203">
        <v>128.28899999999999</v>
      </c>
      <c r="O203">
        <v>102.2</v>
      </c>
      <c r="P203">
        <v>107.4</v>
      </c>
      <c r="Q203">
        <v>138.69999999999999</v>
      </c>
      <c r="R203">
        <v>74.437698025014399</v>
      </c>
      <c r="S203" s="2">
        <v>107</v>
      </c>
      <c r="T203" s="2">
        <v>100.03</v>
      </c>
      <c r="U203">
        <v>102.861427013175</v>
      </c>
      <c r="V203" s="2">
        <v>100.2</v>
      </c>
      <c r="W203">
        <v>100.633499686733</v>
      </c>
      <c r="X203">
        <v>101.559009467134</v>
      </c>
      <c r="Y203">
        <v>100.163282298414</v>
      </c>
      <c r="Z203">
        <v>100.3</v>
      </c>
      <c r="AA203">
        <v>101.5</v>
      </c>
      <c r="AB203">
        <v>100.175442102234</v>
      </c>
      <c r="AC203">
        <v>105.382415962769</v>
      </c>
      <c r="AD203">
        <v>99.7</v>
      </c>
      <c r="AE203">
        <v>107.828164438226</v>
      </c>
      <c r="AF203">
        <v>100.526338420236</v>
      </c>
      <c r="AG203">
        <v>99.614870446380195</v>
      </c>
      <c r="AH203">
        <v>163.171808883995</v>
      </c>
      <c r="AI203">
        <v>99.612948075878194</v>
      </c>
    </row>
    <row r="204" spans="1:35" x14ac:dyDescent="0.25">
      <c r="A204" s="1">
        <v>42323</v>
      </c>
      <c r="B204" s="2">
        <v>108.2</v>
      </c>
      <c r="C204" s="2">
        <v>101.08</v>
      </c>
      <c r="D204" s="2">
        <v>92</v>
      </c>
      <c r="E204" s="2">
        <v>95.26</v>
      </c>
      <c r="F204">
        <v>100</v>
      </c>
      <c r="G204" s="2">
        <v>158.6</v>
      </c>
      <c r="H204">
        <v>112.4</v>
      </c>
      <c r="I204">
        <v>93.7</v>
      </c>
      <c r="J204">
        <v>110.1</v>
      </c>
      <c r="K204">
        <v>104.4</v>
      </c>
      <c r="L204">
        <v>91.4</v>
      </c>
      <c r="M204">
        <v>117.9</v>
      </c>
      <c r="N204">
        <v>125.69</v>
      </c>
      <c r="O204">
        <v>98.84</v>
      </c>
      <c r="P204">
        <v>107.8</v>
      </c>
      <c r="Q204">
        <v>137.69999999999999</v>
      </c>
      <c r="R204">
        <v>75.724515893664105</v>
      </c>
      <c r="S204" s="2">
        <v>107.1</v>
      </c>
      <c r="T204" s="2">
        <v>100</v>
      </c>
      <c r="U204">
        <v>103.060628580734</v>
      </c>
      <c r="V204" s="2">
        <v>99.8</v>
      </c>
      <c r="W204">
        <v>100.739206875866</v>
      </c>
      <c r="X204">
        <v>101.44078619611599</v>
      </c>
      <c r="Y204">
        <v>100.289275265285</v>
      </c>
      <c r="Z204">
        <v>100.1</v>
      </c>
      <c r="AA204">
        <v>101.61</v>
      </c>
      <c r="AB204">
        <v>100.208951014429</v>
      </c>
      <c r="AC204">
        <v>105.40304077112</v>
      </c>
      <c r="AD204">
        <v>99.7</v>
      </c>
      <c r="AE204">
        <v>108.26196627191</v>
      </c>
      <c r="AF204">
        <v>100.36435805583299</v>
      </c>
      <c r="AG204">
        <v>99.782054089582701</v>
      </c>
      <c r="AH204">
        <v>163.214835630674</v>
      </c>
      <c r="AI204">
        <v>99.697357879913596</v>
      </c>
    </row>
    <row r="205" spans="1:35" x14ac:dyDescent="0.25">
      <c r="A205" s="1">
        <v>42353</v>
      </c>
      <c r="B205" s="2">
        <v>108.1</v>
      </c>
      <c r="C205" s="2">
        <v>100.82</v>
      </c>
      <c r="D205" s="2">
        <v>91.7</v>
      </c>
      <c r="E205" s="2">
        <v>95.63</v>
      </c>
      <c r="F205">
        <v>100</v>
      </c>
      <c r="G205" s="2">
        <v>159.9</v>
      </c>
      <c r="H205">
        <v>110.7</v>
      </c>
      <c r="I205">
        <v>94.8</v>
      </c>
      <c r="J205">
        <v>105.3</v>
      </c>
      <c r="K205">
        <v>104.4</v>
      </c>
      <c r="L205">
        <v>93.9</v>
      </c>
      <c r="M205">
        <v>117.6</v>
      </c>
      <c r="N205">
        <v>121.59</v>
      </c>
      <c r="O205">
        <v>98.12</v>
      </c>
      <c r="P205">
        <v>106.8</v>
      </c>
      <c r="Q205">
        <v>141.69999999999999</v>
      </c>
      <c r="R205">
        <v>78.976246301114998</v>
      </c>
      <c r="S205" s="2">
        <v>106.8</v>
      </c>
      <c r="T205" s="2">
        <v>100.04</v>
      </c>
      <c r="U205">
        <v>102.967570170356</v>
      </c>
      <c r="V205" s="2">
        <v>99.8</v>
      </c>
      <c r="W205">
        <v>100.572609384291</v>
      </c>
      <c r="X205">
        <v>101.55558782372201</v>
      </c>
      <c r="Y205">
        <v>100.446307519017</v>
      </c>
      <c r="Z205">
        <v>100</v>
      </c>
      <c r="AA205">
        <v>101.48</v>
      </c>
      <c r="AB205">
        <v>100.237429794272</v>
      </c>
      <c r="AC205">
        <v>105.300634162907</v>
      </c>
      <c r="AD205">
        <v>99.4</v>
      </c>
      <c r="AE205">
        <v>108.10135177250901</v>
      </c>
      <c r="AF205">
        <v>100.35454277159199</v>
      </c>
      <c r="AG205">
        <v>99.906545579756994</v>
      </c>
      <c r="AH205">
        <v>163.08188613815599</v>
      </c>
      <c r="AI205">
        <v>99.4912162052551</v>
      </c>
    </row>
    <row r="206" spans="1:35" x14ac:dyDescent="0.25">
      <c r="A206" s="1">
        <v>42384</v>
      </c>
      <c r="B206" s="2">
        <v>111.1</v>
      </c>
      <c r="C206" s="2">
        <v>102.24</v>
      </c>
      <c r="D206" s="2">
        <v>93.3</v>
      </c>
      <c r="E206" s="2">
        <v>95.53</v>
      </c>
      <c r="F206">
        <v>99.3</v>
      </c>
      <c r="G206" s="2">
        <v>190.4</v>
      </c>
      <c r="H206">
        <v>113.4</v>
      </c>
      <c r="I206">
        <v>93.1</v>
      </c>
      <c r="J206">
        <v>110.1</v>
      </c>
      <c r="K206">
        <v>105.5</v>
      </c>
      <c r="L206">
        <v>94.3</v>
      </c>
      <c r="M206">
        <v>118.2</v>
      </c>
      <c r="N206">
        <v>122.69</v>
      </c>
      <c r="O206">
        <v>94.14</v>
      </c>
      <c r="P206">
        <v>111.1</v>
      </c>
      <c r="Q206">
        <v>140.1</v>
      </c>
      <c r="R206">
        <v>77.301196989753706</v>
      </c>
      <c r="S206" s="2">
        <v>106.6</v>
      </c>
      <c r="T206" s="2">
        <v>99.81</v>
      </c>
      <c r="U206">
        <v>102.739466541477</v>
      </c>
      <c r="V206" s="2">
        <v>99.6</v>
      </c>
      <c r="W206">
        <v>100.683729212789</v>
      </c>
      <c r="X206">
        <v>101.43981631733</v>
      </c>
      <c r="Y206">
        <v>100.446914532612</v>
      </c>
      <c r="Z206">
        <v>99.6</v>
      </c>
      <c r="AA206">
        <v>101.59</v>
      </c>
      <c r="AB206">
        <v>99.8399548499589</v>
      </c>
      <c r="AC206">
        <v>104.640553536551</v>
      </c>
      <c r="AD206">
        <v>98.8</v>
      </c>
      <c r="AE206">
        <v>108.12423140196201</v>
      </c>
      <c r="AF206">
        <v>100.286294096273</v>
      </c>
      <c r="AG206">
        <v>99.610047298703506</v>
      </c>
      <c r="AH206">
        <v>162.17215097932799</v>
      </c>
      <c r="AI206">
        <v>99.300934551213999</v>
      </c>
    </row>
    <row r="207" spans="1:35" x14ac:dyDescent="0.25">
      <c r="A207" s="1">
        <v>42415</v>
      </c>
      <c r="B207" s="2">
        <v>110.3</v>
      </c>
      <c r="C207" s="2">
        <v>100.92</v>
      </c>
      <c r="D207" s="2">
        <v>92.6</v>
      </c>
      <c r="E207" s="2">
        <v>95.19</v>
      </c>
      <c r="F207">
        <v>99.2</v>
      </c>
      <c r="G207" s="2">
        <v>158.4</v>
      </c>
      <c r="H207">
        <v>111.5</v>
      </c>
      <c r="I207">
        <v>95.2</v>
      </c>
      <c r="J207">
        <v>109.7</v>
      </c>
      <c r="K207">
        <v>104.8</v>
      </c>
      <c r="L207">
        <v>93</v>
      </c>
      <c r="M207">
        <v>118.3</v>
      </c>
      <c r="N207">
        <v>124.19</v>
      </c>
      <c r="O207">
        <v>96.69</v>
      </c>
      <c r="P207">
        <v>111.4</v>
      </c>
      <c r="Q207">
        <v>150.5</v>
      </c>
      <c r="R207">
        <v>81.146748507790306</v>
      </c>
      <c r="S207" s="2">
        <v>106.5</v>
      </c>
      <c r="T207" s="2">
        <v>99.65</v>
      </c>
      <c r="U207">
        <v>102.218402097157</v>
      </c>
      <c r="V207" s="2">
        <v>99.4</v>
      </c>
      <c r="W207">
        <v>100.413386771874</v>
      </c>
      <c r="X207">
        <v>101.338976507249</v>
      </c>
      <c r="Y207">
        <v>100.51106539179401</v>
      </c>
      <c r="Z207">
        <v>99.7</v>
      </c>
      <c r="AA207">
        <v>101.65</v>
      </c>
      <c r="AB207">
        <v>100.113138175872</v>
      </c>
      <c r="AC207">
        <v>105.259696374971</v>
      </c>
      <c r="AD207">
        <v>98.9</v>
      </c>
      <c r="AE207">
        <v>107.81099113793699</v>
      </c>
      <c r="AF207">
        <v>100.473153582967</v>
      </c>
      <c r="AG207">
        <v>99.493376130984799</v>
      </c>
      <c r="AH207">
        <v>162.629494511633</v>
      </c>
      <c r="AI207">
        <v>98.128860901802597</v>
      </c>
    </row>
    <row r="208" spans="1:35" x14ac:dyDescent="0.25">
      <c r="A208" s="1">
        <v>42444</v>
      </c>
      <c r="B208" s="2">
        <v>109</v>
      </c>
      <c r="C208" s="2">
        <v>100.56</v>
      </c>
      <c r="D208" s="2">
        <v>92.7</v>
      </c>
      <c r="E208" s="2">
        <v>96.47</v>
      </c>
      <c r="F208">
        <v>97.1</v>
      </c>
      <c r="G208" s="2">
        <v>131.9</v>
      </c>
      <c r="H208">
        <v>113.4</v>
      </c>
      <c r="I208">
        <v>93.1</v>
      </c>
      <c r="J208">
        <v>108.4</v>
      </c>
      <c r="K208">
        <v>103.7</v>
      </c>
      <c r="L208">
        <v>92.2</v>
      </c>
      <c r="M208">
        <v>123.7</v>
      </c>
      <c r="N208">
        <v>119.69</v>
      </c>
      <c r="O208">
        <v>95.9</v>
      </c>
      <c r="P208">
        <v>111</v>
      </c>
      <c r="Q208">
        <v>142</v>
      </c>
      <c r="R208">
        <v>81.829440971310007</v>
      </c>
      <c r="S208" s="2">
        <v>106.8</v>
      </c>
      <c r="T208" s="2">
        <v>99.79</v>
      </c>
      <c r="U208">
        <v>102.490057803776</v>
      </c>
      <c r="V208" s="2">
        <v>99.6</v>
      </c>
      <c r="W208">
        <v>100.80069216536501</v>
      </c>
      <c r="X208">
        <v>101.07166913600101</v>
      </c>
      <c r="Y208">
        <v>100.388025879746</v>
      </c>
      <c r="Z208">
        <v>100.1</v>
      </c>
      <c r="AA208">
        <v>102.57</v>
      </c>
      <c r="AB208">
        <v>100.216924762622</v>
      </c>
      <c r="AC208">
        <v>104.227753352778</v>
      </c>
      <c r="AD208">
        <v>99.6</v>
      </c>
      <c r="AE208">
        <v>108.521839021102</v>
      </c>
      <c r="AF208">
        <v>100.542614286264</v>
      </c>
      <c r="AG208">
        <v>99.428946013665694</v>
      </c>
      <c r="AH208">
        <v>162.766490771165</v>
      </c>
      <c r="AI208">
        <v>98.062336597358296</v>
      </c>
    </row>
    <row r="209" spans="1:35" x14ac:dyDescent="0.25">
      <c r="A209" s="1">
        <v>42475</v>
      </c>
      <c r="B209" s="2">
        <v>109.6</v>
      </c>
      <c r="C209" s="2">
        <v>101.63</v>
      </c>
      <c r="D209" s="2">
        <v>93.2</v>
      </c>
      <c r="E209" s="2">
        <v>96.45</v>
      </c>
      <c r="F209">
        <v>103.1</v>
      </c>
      <c r="G209" s="2">
        <v>160.5</v>
      </c>
      <c r="H209">
        <v>114.1</v>
      </c>
      <c r="I209">
        <v>95.4</v>
      </c>
      <c r="J209">
        <v>108.7</v>
      </c>
      <c r="K209">
        <v>104.7</v>
      </c>
      <c r="L209">
        <v>96.4</v>
      </c>
      <c r="M209">
        <v>121.8</v>
      </c>
      <c r="N209">
        <v>116.09</v>
      </c>
      <c r="O209">
        <v>97.08</v>
      </c>
      <c r="P209">
        <v>111.5</v>
      </c>
      <c r="Q209">
        <v>146.9</v>
      </c>
      <c r="R209">
        <v>82.704704307183107</v>
      </c>
      <c r="S209" s="2">
        <v>107.1</v>
      </c>
      <c r="T209" s="2">
        <v>99.85</v>
      </c>
      <c r="U209">
        <v>102.39597904096</v>
      </c>
      <c r="V209" s="2">
        <v>99.5</v>
      </c>
      <c r="W209">
        <v>100.90215648546101</v>
      </c>
      <c r="X209">
        <v>101.29284158661601</v>
      </c>
      <c r="Y209">
        <v>100.40195191548899</v>
      </c>
      <c r="Z209">
        <v>100.4</v>
      </c>
      <c r="AA209">
        <v>102.75</v>
      </c>
      <c r="AB209">
        <v>99.869714307262996</v>
      </c>
      <c r="AC209">
        <v>104.35689591647299</v>
      </c>
      <c r="AD209">
        <v>100</v>
      </c>
      <c r="AE209">
        <v>108.616156714757</v>
      </c>
      <c r="AF209">
        <v>100.593149176719</v>
      </c>
      <c r="AG209">
        <v>99.471536151411996</v>
      </c>
      <c r="AH209">
        <v>162.89469127004901</v>
      </c>
      <c r="AI209">
        <v>98.0345695442372</v>
      </c>
    </row>
    <row r="210" spans="1:35" x14ac:dyDescent="0.25">
      <c r="A210" s="1">
        <v>42505</v>
      </c>
      <c r="B210" s="2">
        <v>108.4</v>
      </c>
      <c r="C210" s="2">
        <v>101.1</v>
      </c>
      <c r="D210" s="2">
        <v>92.6</v>
      </c>
      <c r="E210" s="2">
        <v>95.9</v>
      </c>
      <c r="F210">
        <v>98.5</v>
      </c>
      <c r="G210" s="2">
        <v>148.80000000000001</v>
      </c>
      <c r="H210">
        <v>113.2</v>
      </c>
      <c r="I210">
        <v>95.4</v>
      </c>
      <c r="J210">
        <v>108.1</v>
      </c>
      <c r="K210">
        <v>104.9</v>
      </c>
      <c r="L210">
        <v>92.8</v>
      </c>
      <c r="M210">
        <v>124.6</v>
      </c>
      <c r="N210">
        <v>120.79</v>
      </c>
      <c r="O210">
        <v>97.04</v>
      </c>
      <c r="P210">
        <v>112.3</v>
      </c>
      <c r="Q210">
        <v>136.30000000000001</v>
      </c>
      <c r="R210">
        <v>79.297535148979094</v>
      </c>
      <c r="S210" s="2">
        <v>107.3</v>
      </c>
      <c r="T210" s="2">
        <v>100.21</v>
      </c>
      <c r="U210">
        <v>102.569088111314</v>
      </c>
      <c r="V210" s="2">
        <v>99.8</v>
      </c>
      <c r="W210">
        <v>101.018087731332</v>
      </c>
      <c r="X210">
        <v>101.590602953678</v>
      </c>
      <c r="Y210">
        <v>100.625752062321</v>
      </c>
      <c r="Z210">
        <v>100.3</v>
      </c>
      <c r="AA210">
        <v>103.08</v>
      </c>
      <c r="AB210">
        <v>100.156640691573</v>
      </c>
      <c r="AC210">
        <v>104.438574451214</v>
      </c>
      <c r="AD210">
        <v>100.6</v>
      </c>
      <c r="AE210">
        <v>108.41739164795101</v>
      </c>
      <c r="AF210">
        <v>100.818513852401</v>
      </c>
      <c r="AG210">
        <v>99.754279397596207</v>
      </c>
      <c r="AH210">
        <v>162.48016512000399</v>
      </c>
      <c r="AI210">
        <v>98.254603672785905</v>
      </c>
    </row>
    <row r="211" spans="1:35" x14ac:dyDescent="0.25">
      <c r="A211" s="1">
        <v>42536</v>
      </c>
      <c r="B211">
        <v>109.6</v>
      </c>
      <c r="C211">
        <v>100.16</v>
      </c>
      <c r="D211">
        <v>92.4</v>
      </c>
      <c r="E211">
        <v>96.22</v>
      </c>
      <c r="F211">
        <v>99.8</v>
      </c>
      <c r="G211">
        <v>158.9</v>
      </c>
      <c r="H211">
        <v>112.8</v>
      </c>
      <c r="I211">
        <v>96.3</v>
      </c>
      <c r="J211">
        <v>110.4</v>
      </c>
      <c r="K211">
        <v>106</v>
      </c>
      <c r="L211">
        <v>93.9</v>
      </c>
      <c r="M211">
        <v>125.6</v>
      </c>
      <c r="N211">
        <v>120.19</v>
      </c>
      <c r="O211">
        <v>96.37</v>
      </c>
      <c r="P211">
        <v>112.9</v>
      </c>
      <c r="Q211">
        <v>147.6</v>
      </c>
      <c r="R211">
        <v>82.257367977517902</v>
      </c>
      <c r="S211">
        <v>107.5</v>
      </c>
      <c r="T211">
        <v>100.33</v>
      </c>
      <c r="U211">
        <v>102.74936760242601</v>
      </c>
      <c r="V211">
        <v>99.9</v>
      </c>
      <c r="W211">
        <v>101.121972322453</v>
      </c>
      <c r="X211">
        <v>102.110707463967</v>
      </c>
      <c r="Y211">
        <v>100.734794055961</v>
      </c>
      <c r="Z211">
        <v>100.4</v>
      </c>
      <c r="AA211">
        <v>103.19</v>
      </c>
      <c r="AB211">
        <v>100.231783762563</v>
      </c>
      <c r="AC211">
        <v>104.59027287258201</v>
      </c>
      <c r="AD211">
        <v>100.6</v>
      </c>
      <c r="AE211">
        <v>108.62799304868901</v>
      </c>
      <c r="AF211">
        <v>100.952413271845</v>
      </c>
      <c r="AG211">
        <v>100.244659948346</v>
      </c>
      <c r="AH211">
        <v>162.463964264418</v>
      </c>
      <c r="AI211">
        <v>98.018139069735696</v>
      </c>
    </row>
    <row r="212" spans="1:35" x14ac:dyDescent="0.25">
      <c r="A212" s="1">
        <v>42566</v>
      </c>
      <c r="B212">
        <v>107.9</v>
      </c>
      <c r="C212">
        <v>99.71</v>
      </c>
      <c r="D212">
        <v>93</v>
      </c>
      <c r="E212">
        <v>96.33</v>
      </c>
      <c r="F212">
        <v>99.7</v>
      </c>
      <c r="G212">
        <v>171.1</v>
      </c>
      <c r="H212">
        <v>112.3</v>
      </c>
      <c r="I212">
        <v>97.2</v>
      </c>
      <c r="J212">
        <v>113.2</v>
      </c>
      <c r="K212">
        <v>104.9</v>
      </c>
      <c r="L212">
        <v>93.5</v>
      </c>
      <c r="M212">
        <v>123.2</v>
      </c>
      <c r="N212">
        <v>119.79</v>
      </c>
      <c r="O212">
        <v>96.11</v>
      </c>
      <c r="P212">
        <v>114.1</v>
      </c>
      <c r="Q212">
        <v>129.69999999999999</v>
      </c>
      <c r="R212">
        <v>79.752058150723897</v>
      </c>
      <c r="S212">
        <v>107.5</v>
      </c>
      <c r="T212">
        <v>100.32</v>
      </c>
      <c r="U212">
        <v>102.846780368368</v>
      </c>
      <c r="V212">
        <v>100.1</v>
      </c>
      <c r="W212">
        <v>101.203511456515</v>
      </c>
      <c r="X212">
        <v>102.122734222665</v>
      </c>
      <c r="Y212">
        <v>100.863314007543</v>
      </c>
      <c r="Z212">
        <v>100.3</v>
      </c>
      <c r="AA212">
        <v>103.31</v>
      </c>
      <c r="AB212">
        <v>100.065180941497</v>
      </c>
      <c r="AC212">
        <v>104.27620262566801</v>
      </c>
      <c r="AD212">
        <v>100.2</v>
      </c>
      <c r="AE212">
        <v>108.453492303793</v>
      </c>
      <c r="AF212">
        <v>101.019071634024</v>
      </c>
      <c r="AG212">
        <v>100.19098567162899</v>
      </c>
      <c r="AH212">
        <v>162.20862046008099</v>
      </c>
      <c r="AI212">
        <v>99.2655269174615</v>
      </c>
    </row>
    <row r="213" spans="1:35" x14ac:dyDescent="0.25">
      <c r="A213" s="1">
        <v>42597</v>
      </c>
      <c r="B213">
        <v>111</v>
      </c>
      <c r="C213">
        <v>102.31</v>
      </c>
      <c r="D213">
        <v>94.7</v>
      </c>
      <c r="E213">
        <v>97.91</v>
      </c>
      <c r="F213">
        <v>99.6</v>
      </c>
      <c r="G213">
        <v>147.5</v>
      </c>
      <c r="H213">
        <v>114.1</v>
      </c>
      <c r="I213">
        <v>94.5</v>
      </c>
      <c r="J213">
        <v>110.6</v>
      </c>
      <c r="K213">
        <v>104.3</v>
      </c>
      <c r="L213">
        <v>94.3</v>
      </c>
      <c r="M213">
        <v>121.1</v>
      </c>
      <c r="N213">
        <v>119.29</v>
      </c>
      <c r="O213">
        <v>97.27</v>
      </c>
      <c r="P213">
        <v>113.7</v>
      </c>
      <c r="Q213">
        <v>158.4</v>
      </c>
      <c r="R213">
        <v>82.731091292727996</v>
      </c>
      <c r="S213">
        <v>107.5</v>
      </c>
      <c r="T213">
        <v>100.26</v>
      </c>
      <c r="U213">
        <v>103.000482661088</v>
      </c>
      <c r="V213">
        <v>100.3</v>
      </c>
      <c r="W213">
        <v>101.310022811434</v>
      </c>
      <c r="X213">
        <v>101.736079544991</v>
      </c>
      <c r="Y213">
        <v>100.805211021088</v>
      </c>
      <c r="Z213">
        <v>100.4</v>
      </c>
      <c r="AA213">
        <v>103.26</v>
      </c>
      <c r="AB213">
        <v>100.388674691601</v>
      </c>
      <c r="AC213">
        <v>104.954945410067</v>
      </c>
      <c r="AD213">
        <v>99.6</v>
      </c>
      <c r="AE213">
        <v>108.273119423701</v>
      </c>
      <c r="AF213">
        <v>101.255114502493</v>
      </c>
      <c r="AG213">
        <v>100.068120132183</v>
      </c>
      <c r="AH213">
        <v>162.26729944117</v>
      </c>
      <c r="AI213">
        <v>99.006768919276297</v>
      </c>
    </row>
    <row r="214" spans="1:35" x14ac:dyDescent="0.25">
      <c r="A214" s="1">
        <v>42628</v>
      </c>
      <c r="B214">
        <v>109.6</v>
      </c>
      <c r="C214">
        <v>100.8</v>
      </c>
      <c r="D214">
        <v>93.9</v>
      </c>
      <c r="E214">
        <v>96.6</v>
      </c>
      <c r="F214">
        <v>97.8</v>
      </c>
      <c r="G214">
        <v>159.1</v>
      </c>
      <c r="H214">
        <v>114.3</v>
      </c>
      <c r="I214">
        <v>97.1</v>
      </c>
      <c r="J214">
        <v>108.7</v>
      </c>
      <c r="K214">
        <v>104.9</v>
      </c>
      <c r="L214">
        <v>91.4</v>
      </c>
      <c r="M214">
        <v>123.3</v>
      </c>
      <c r="N214">
        <v>123.69</v>
      </c>
      <c r="O214">
        <v>97.89</v>
      </c>
      <c r="P214">
        <v>115.2</v>
      </c>
      <c r="Q214">
        <v>147.19999999999999</v>
      </c>
      <c r="R214">
        <v>79.272394479252398</v>
      </c>
      <c r="S214">
        <v>107.7</v>
      </c>
      <c r="T214">
        <v>100.4</v>
      </c>
      <c r="U214">
        <v>103.114789195396</v>
      </c>
      <c r="V214">
        <v>100.1</v>
      </c>
      <c r="W214">
        <v>101.35137787776</v>
      </c>
      <c r="X214">
        <v>101.51522932925999</v>
      </c>
      <c r="Y214">
        <v>101.01956349230301</v>
      </c>
      <c r="Z214">
        <v>100.5</v>
      </c>
      <c r="AA214">
        <v>103.04</v>
      </c>
      <c r="AB214">
        <v>100.24501707944199</v>
      </c>
      <c r="AC214">
        <v>104.343808667104</v>
      </c>
      <c r="AD214">
        <v>100</v>
      </c>
      <c r="AE214">
        <v>108.40127271424799</v>
      </c>
      <c r="AF214">
        <v>101.30270012792001</v>
      </c>
      <c r="AG214">
        <v>100.01378122918599</v>
      </c>
      <c r="AH214">
        <v>162.44572111639101</v>
      </c>
      <c r="AI214">
        <v>98.866232095550203</v>
      </c>
    </row>
    <row r="215" spans="1:35" x14ac:dyDescent="0.25">
      <c r="A215" s="1">
        <v>42658</v>
      </c>
      <c r="B215">
        <v>110.1</v>
      </c>
      <c r="C215">
        <v>100.68</v>
      </c>
      <c r="D215">
        <v>94</v>
      </c>
      <c r="E215">
        <v>96.65</v>
      </c>
      <c r="F215">
        <v>98</v>
      </c>
      <c r="G215">
        <v>155.6</v>
      </c>
      <c r="H215">
        <v>113.3</v>
      </c>
      <c r="I215">
        <v>97.1</v>
      </c>
      <c r="J215">
        <v>109.5</v>
      </c>
      <c r="K215">
        <v>105.4</v>
      </c>
      <c r="L215">
        <v>94.8</v>
      </c>
      <c r="M215">
        <v>126.5</v>
      </c>
      <c r="N215">
        <v>126.789</v>
      </c>
      <c r="O215">
        <v>96.24</v>
      </c>
      <c r="P215">
        <v>114.6</v>
      </c>
      <c r="Q215" t="s">
        <v>11</v>
      </c>
      <c r="R215">
        <v>79.939003239571207</v>
      </c>
      <c r="S215">
        <v>108</v>
      </c>
      <c r="T215">
        <v>100.39</v>
      </c>
      <c r="U215">
        <v>103.552597152396</v>
      </c>
      <c r="V215">
        <v>100</v>
      </c>
      <c r="W215">
        <v>101.498154048971</v>
      </c>
      <c r="X215">
        <v>101.265109936049</v>
      </c>
      <c r="Y215">
        <v>101.46641382678099</v>
      </c>
      <c r="Z215">
        <v>100.8</v>
      </c>
      <c r="AA215">
        <v>103.34</v>
      </c>
      <c r="AB215">
        <v>100.580654614216</v>
      </c>
      <c r="AC215">
        <v>104.863552515046</v>
      </c>
      <c r="AD215">
        <v>100.8</v>
      </c>
      <c r="AE215">
        <v>108.703836784492</v>
      </c>
      <c r="AF215">
        <v>101.071130278187</v>
      </c>
      <c r="AG215">
        <v>100.25047433007001</v>
      </c>
      <c r="AH215">
        <v>162.666541910543</v>
      </c>
      <c r="AI215">
        <v>98.361489407880399</v>
      </c>
    </row>
    <row r="216" spans="1:35" x14ac:dyDescent="0.25">
      <c r="A216" s="1">
        <v>42689</v>
      </c>
      <c r="B216">
        <v>110.5</v>
      </c>
      <c r="C216">
        <v>102.9</v>
      </c>
      <c r="D216">
        <v>94.7</v>
      </c>
      <c r="E216">
        <v>98.34</v>
      </c>
      <c r="F216">
        <v>99.3</v>
      </c>
      <c r="G216">
        <v>180.9</v>
      </c>
      <c r="H216" t="s">
        <v>11</v>
      </c>
      <c r="I216">
        <v>97.1</v>
      </c>
      <c r="J216" t="s">
        <v>11</v>
      </c>
      <c r="K216">
        <v>106.9</v>
      </c>
      <c r="L216" t="s">
        <v>11</v>
      </c>
      <c r="M216">
        <v>130.1</v>
      </c>
      <c r="N216">
        <v>128.18899999999999</v>
      </c>
      <c r="O216">
        <v>98.06</v>
      </c>
      <c r="P216">
        <v>115.7</v>
      </c>
      <c r="Q216" t="s">
        <v>11</v>
      </c>
      <c r="R216" t="s">
        <v>11</v>
      </c>
      <c r="S216">
        <v>108</v>
      </c>
      <c r="T216">
        <v>100.53</v>
      </c>
      <c r="U216">
        <v>103.782062264486</v>
      </c>
      <c r="V216">
        <v>99.9</v>
      </c>
      <c r="W216">
        <v>101.335730838831</v>
      </c>
      <c r="X216">
        <v>101.342822627133</v>
      </c>
      <c r="Y216">
        <v>101.585616826075</v>
      </c>
      <c r="Z216">
        <v>100.8</v>
      </c>
      <c r="AA216">
        <v>103.41</v>
      </c>
      <c r="AB216">
        <v>100.860773029238</v>
      </c>
      <c r="AC216">
        <v>104.51165884560599</v>
      </c>
      <c r="AD216">
        <v>101</v>
      </c>
      <c r="AE216">
        <v>109.229238689356</v>
      </c>
      <c r="AF216">
        <v>101.159433654655</v>
      </c>
      <c r="AG216">
        <v>100.374387803612</v>
      </c>
      <c r="AH216">
        <v>162.89253686478</v>
      </c>
      <c r="AI216">
        <v>98.2987297204496</v>
      </c>
    </row>
    <row r="217" spans="1:35" x14ac:dyDescent="0.25">
      <c r="A217" s="1">
        <v>42719</v>
      </c>
      <c r="B217" t="s">
        <v>11</v>
      </c>
      <c r="C217" t="s">
        <v>11</v>
      </c>
      <c r="D217" t="s">
        <v>11</v>
      </c>
      <c r="E217" t="s">
        <v>11</v>
      </c>
      <c r="F217" t="s">
        <v>11</v>
      </c>
      <c r="G217" t="s">
        <v>11</v>
      </c>
      <c r="H217" t="s">
        <v>11</v>
      </c>
      <c r="I217" t="s">
        <v>11</v>
      </c>
      <c r="J217" t="s">
        <v>11</v>
      </c>
      <c r="K217" t="s">
        <v>11</v>
      </c>
      <c r="L217" t="s">
        <v>11</v>
      </c>
      <c r="M217" t="s">
        <v>11</v>
      </c>
      <c r="N217" t="s">
        <v>11</v>
      </c>
      <c r="O217" t="s">
        <v>11</v>
      </c>
      <c r="P217" t="s">
        <v>11</v>
      </c>
      <c r="Q217" t="s">
        <v>11</v>
      </c>
      <c r="R217" t="s">
        <v>11</v>
      </c>
      <c r="S217">
        <v>108.5</v>
      </c>
      <c r="T217">
        <v>100.66</v>
      </c>
      <c r="U217">
        <v>104.48683619422999</v>
      </c>
      <c r="V217">
        <v>100.3</v>
      </c>
      <c r="W217">
        <v>101.480605142662</v>
      </c>
      <c r="Z217" t="s">
        <v>11</v>
      </c>
      <c r="AA217">
        <v>103.54</v>
      </c>
      <c r="AB217">
        <v>101.219219460018</v>
      </c>
      <c r="AC217">
        <v>105.349411396126</v>
      </c>
      <c r="AD217">
        <v>101.6</v>
      </c>
      <c r="AE217">
        <v>109.87781182259501</v>
      </c>
      <c r="AG217">
        <v>100.403019147818</v>
      </c>
      <c r="AI217">
        <v>99.216926948495598</v>
      </c>
    </row>
    <row r="218" spans="1:35" x14ac:dyDescent="0.25">
      <c r="A218" s="1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2"/>
  <sheetViews>
    <sheetView workbookViewId="0">
      <selection activeCell="A8" sqref="A8"/>
    </sheetView>
  </sheetViews>
  <sheetFormatPr defaultColWidth="11.42578125" defaultRowHeight="15" x14ac:dyDescent="0.25"/>
  <cols>
    <col min="17" max="17" width="15.5703125" customWidth="1"/>
  </cols>
  <sheetData>
    <row r="1" spans="1:18" x14ac:dyDescent="0.25">
      <c r="A1" t="s">
        <v>0</v>
      </c>
      <c r="B1" t="s">
        <v>33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34</v>
      </c>
      <c r="I1" t="s">
        <v>35</v>
      </c>
      <c r="L1" s="2"/>
      <c r="M1" s="2"/>
      <c r="N1" s="2"/>
      <c r="O1" s="2"/>
      <c r="P1" s="2"/>
      <c r="Q1" s="2"/>
      <c r="R1" s="2"/>
    </row>
    <row r="2" spans="1:18" x14ac:dyDescent="0.25">
      <c r="A2" s="1">
        <v>36234</v>
      </c>
      <c r="B2">
        <v>566</v>
      </c>
      <c r="C2" s="2">
        <v>419760</v>
      </c>
      <c r="D2" s="2">
        <v>370933.03</v>
      </c>
      <c r="E2" s="2">
        <v>74.738699999999994</v>
      </c>
      <c r="F2" s="2">
        <v>27860</v>
      </c>
      <c r="G2" s="2">
        <v>1936.26</v>
      </c>
      <c r="H2" s="2">
        <v>2015.02</v>
      </c>
      <c r="I2" s="2">
        <v>39754.1</v>
      </c>
      <c r="K2" s="2"/>
      <c r="L2" s="4"/>
      <c r="M2" s="5"/>
      <c r="N2" s="4"/>
      <c r="O2" s="4"/>
      <c r="P2" s="4"/>
      <c r="Q2" s="4"/>
      <c r="R2" s="4"/>
    </row>
    <row r="3" spans="1:18" x14ac:dyDescent="0.25">
      <c r="A3" s="1">
        <v>36326</v>
      </c>
      <c r="B3">
        <v>566.84</v>
      </c>
      <c r="C3" s="2">
        <v>423230</v>
      </c>
      <c r="D3" s="2">
        <v>371969.77</v>
      </c>
      <c r="E3" s="2">
        <v>75.861500000000007</v>
      </c>
      <c r="F3" s="2">
        <v>28466</v>
      </c>
      <c r="G3" s="2">
        <v>1948.73</v>
      </c>
      <c r="H3" s="2">
        <v>2028.1</v>
      </c>
      <c r="I3" s="2">
        <v>39962.199999999997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1">
        <v>36418</v>
      </c>
      <c r="B4">
        <v>572.9</v>
      </c>
      <c r="C4" s="2">
        <v>428204</v>
      </c>
      <c r="D4" s="2">
        <v>374866.64</v>
      </c>
      <c r="E4" s="2">
        <v>76.771900000000002</v>
      </c>
      <c r="F4" s="2">
        <v>29514</v>
      </c>
      <c r="G4" s="2">
        <v>1969.96</v>
      </c>
      <c r="H4" s="2">
        <v>2049.56</v>
      </c>
      <c r="I4" s="2">
        <v>40313.300000000003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1">
        <v>36509</v>
      </c>
      <c r="B5">
        <v>579.87</v>
      </c>
      <c r="C5" s="2">
        <v>433096</v>
      </c>
      <c r="D5" s="2">
        <v>380577.73</v>
      </c>
      <c r="E5" s="2">
        <v>77.673299999999998</v>
      </c>
      <c r="F5" s="2">
        <v>30328</v>
      </c>
      <c r="G5" s="2">
        <v>1994.78</v>
      </c>
      <c r="H5" s="2">
        <v>2075.39</v>
      </c>
      <c r="I5" s="2">
        <v>40581.9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1">
        <v>36600</v>
      </c>
      <c r="B6">
        <v>585.63</v>
      </c>
      <c r="C6" s="2">
        <v>438417</v>
      </c>
      <c r="D6" s="2">
        <v>384448.75</v>
      </c>
      <c r="E6" s="2">
        <v>78.910499999999999</v>
      </c>
      <c r="F6" s="2">
        <v>30744</v>
      </c>
      <c r="G6" s="2">
        <v>2017.97</v>
      </c>
      <c r="H6" s="2">
        <v>2099.36</v>
      </c>
      <c r="I6" s="2">
        <v>41486.6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1">
        <v>36692</v>
      </c>
      <c r="B7">
        <v>591.49</v>
      </c>
      <c r="C7" s="2">
        <v>441772</v>
      </c>
      <c r="D7" s="2">
        <v>387589.26</v>
      </c>
      <c r="E7" s="2">
        <v>79.884900000000002</v>
      </c>
      <c r="F7" s="2">
        <v>31542</v>
      </c>
      <c r="G7" s="2">
        <v>2036.16</v>
      </c>
      <c r="H7" s="2">
        <v>2118.44</v>
      </c>
      <c r="I7" s="2">
        <v>41245.300000000003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1">
        <v>36784</v>
      </c>
      <c r="B8">
        <v>590.53</v>
      </c>
      <c r="C8" s="2">
        <v>444609</v>
      </c>
      <c r="D8" s="2">
        <v>389687.96</v>
      </c>
      <c r="E8" s="2">
        <v>80.743799999999993</v>
      </c>
      <c r="F8" s="2">
        <v>32449</v>
      </c>
      <c r="G8" s="2">
        <v>2045.98</v>
      </c>
      <c r="H8" s="2">
        <v>2129.39</v>
      </c>
      <c r="I8" s="2">
        <v>41822.699999999997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1">
        <v>36875</v>
      </c>
      <c r="B9">
        <v>591.04</v>
      </c>
      <c r="C9" s="2">
        <v>448309</v>
      </c>
      <c r="D9" s="2">
        <v>396080.89</v>
      </c>
      <c r="E9" s="2">
        <v>81.640299999999996</v>
      </c>
      <c r="F9" s="2">
        <v>33306</v>
      </c>
      <c r="G9" s="2">
        <v>2062.91</v>
      </c>
      <c r="H9" s="2">
        <v>2147.29</v>
      </c>
      <c r="I9" s="2">
        <v>42140.2</v>
      </c>
      <c r="K9" s="2"/>
      <c r="L9" s="2"/>
      <c r="M9" s="2"/>
      <c r="N9" s="2"/>
      <c r="O9" s="2"/>
      <c r="P9" s="2"/>
      <c r="Q9" s="2"/>
      <c r="R9" s="2"/>
    </row>
    <row r="10" spans="1:18" x14ac:dyDescent="0.25">
      <c r="A10" s="1">
        <v>36965</v>
      </c>
      <c r="B10">
        <v>600.82000000000005</v>
      </c>
      <c r="C10" s="2">
        <v>451212</v>
      </c>
      <c r="D10" s="2">
        <v>397603.15</v>
      </c>
      <c r="E10" s="2">
        <v>82.453900000000004</v>
      </c>
      <c r="F10" s="2">
        <v>33687</v>
      </c>
      <c r="G10" s="2">
        <v>2130.71</v>
      </c>
      <c r="H10" s="2">
        <v>2166.29</v>
      </c>
      <c r="I10" s="2">
        <v>42040.1</v>
      </c>
      <c r="K10" s="2"/>
      <c r="L10" s="2"/>
      <c r="M10" s="2"/>
      <c r="N10" s="2"/>
      <c r="O10" s="2"/>
      <c r="P10" s="2"/>
      <c r="Q10" s="2"/>
      <c r="R10" s="2"/>
    </row>
    <row r="11" spans="1:18" x14ac:dyDescent="0.25">
      <c r="A11" s="1">
        <v>37057</v>
      </c>
      <c r="B11">
        <v>601.27</v>
      </c>
      <c r="C11" s="2">
        <v>451195</v>
      </c>
      <c r="D11" s="2">
        <v>395677.88</v>
      </c>
      <c r="E11" s="2">
        <v>83.106800000000007</v>
      </c>
      <c r="F11" s="2">
        <v>33696</v>
      </c>
      <c r="G11" s="2">
        <v>2131.29</v>
      </c>
      <c r="H11" s="2">
        <v>2167.14</v>
      </c>
      <c r="I11" s="2">
        <v>42397.7</v>
      </c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1">
        <v>37149</v>
      </c>
      <c r="B12">
        <v>599.46</v>
      </c>
      <c r="C12" s="2">
        <v>452919</v>
      </c>
      <c r="D12" s="2">
        <v>394785.29</v>
      </c>
      <c r="E12" s="2">
        <v>83.940399999999997</v>
      </c>
      <c r="F12" s="2">
        <v>34001</v>
      </c>
      <c r="G12" s="2">
        <v>2133.31</v>
      </c>
      <c r="H12" s="2">
        <v>2169.38</v>
      </c>
      <c r="I12" s="2">
        <v>42451.7</v>
      </c>
      <c r="K12" s="2"/>
      <c r="L12" s="2"/>
      <c r="M12" s="2"/>
      <c r="N12" s="2"/>
      <c r="O12" s="2"/>
      <c r="P12" s="2"/>
      <c r="Q12" s="2"/>
      <c r="R12" s="2"/>
    </row>
    <row r="13" spans="1:18" x14ac:dyDescent="0.25">
      <c r="A13" s="1">
        <v>37240</v>
      </c>
      <c r="B13">
        <v>600.49</v>
      </c>
      <c r="C13" s="2">
        <v>451952</v>
      </c>
      <c r="D13" s="2">
        <v>394376.65</v>
      </c>
      <c r="E13" s="2">
        <v>84.528999999999996</v>
      </c>
      <c r="F13" s="2">
        <v>34176</v>
      </c>
      <c r="G13" s="2">
        <v>2135.8000000000002</v>
      </c>
      <c r="H13" s="2">
        <v>2172.2800000000002</v>
      </c>
      <c r="I13" s="2">
        <v>43044.6</v>
      </c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1">
        <v>37330</v>
      </c>
      <c r="B14">
        <v>598.38</v>
      </c>
      <c r="C14" s="2">
        <v>454630</v>
      </c>
      <c r="D14" s="2">
        <v>394701.01</v>
      </c>
      <c r="E14" s="2">
        <v>85.012900000000002</v>
      </c>
      <c r="F14" s="2">
        <v>35002</v>
      </c>
      <c r="G14" s="2">
        <v>2140.27</v>
      </c>
      <c r="H14" s="2">
        <v>2177.0300000000002</v>
      </c>
      <c r="I14" s="2">
        <v>43154.7</v>
      </c>
      <c r="K14" s="2"/>
      <c r="L14" s="2"/>
      <c r="M14" s="2"/>
      <c r="N14" s="2"/>
      <c r="O14" s="2"/>
      <c r="P14" s="2"/>
      <c r="Q14" s="2"/>
      <c r="R14" s="2"/>
    </row>
    <row r="15" spans="1:18" x14ac:dyDescent="0.25">
      <c r="A15" s="1">
        <v>37422</v>
      </c>
      <c r="B15">
        <v>599.86</v>
      </c>
      <c r="C15" s="2">
        <v>457126</v>
      </c>
      <c r="D15" s="2">
        <v>396274.16</v>
      </c>
      <c r="E15" s="2">
        <v>85.650999999999996</v>
      </c>
      <c r="F15" s="2">
        <v>35593</v>
      </c>
      <c r="G15" s="2">
        <v>2150.8200000000002</v>
      </c>
      <c r="H15" s="2">
        <v>2188.0300000000002</v>
      </c>
      <c r="I15" s="2">
        <v>42959.199999999997</v>
      </c>
      <c r="K15" s="2"/>
      <c r="L15" s="2"/>
      <c r="M15" s="2"/>
      <c r="N15" s="2"/>
      <c r="O15" s="2"/>
      <c r="P15" s="2"/>
      <c r="Q15" s="2"/>
      <c r="R15" s="2"/>
    </row>
    <row r="16" spans="1:18" x14ac:dyDescent="0.25">
      <c r="A16" s="1">
        <v>37514</v>
      </c>
      <c r="B16">
        <v>602.77</v>
      </c>
      <c r="C16" s="2">
        <v>458286</v>
      </c>
      <c r="D16" s="2">
        <v>397410.2</v>
      </c>
      <c r="E16" s="2">
        <v>86.169300000000007</v>
      </c>
      <c r="F16" s="2">
        <v>36379</v>
      </c>
      <c r="G16" s="2">
        <v>2158.96</v>
      </c>
      <c r="H16" s="2">
        <v>2196.56</v>
      </c>
      <c r="I16" s="2">
        <v>42697.5</v>
      </c>
      <c r="K16" s="2"/>
      <c r="L16" s="2"/>
      <c r="M16" s="2"/>
      <c r="N16" s="2"/>
      <c r="O16" s="2"/>
      <c r="P16" s="2"/>
      <c r="Q16" s="2"/>
      <c r="R16" s="2"/>
    </row>
    <row r="17" spans="1:18" x14ac:dyDescent="0.25">
      <c r="A17" s="1">
        <v>37605</v>
      </c>
      <c r="B17">
        <v>601.48</v>
      </c>
      <c r="C17" s="2">
        <v>457646</v>
      </c>
      <c r="D17" s="2">
        <v>397970.68</v>
      </c>
      <c r="E17" s="2">
        <v>86.816400000000002</v>
      </c>
      <c r="F17" s="2">
        <v>36646</v>
      </c>
      <c r="G17" s="2">
        <v>2160.2199999999998</v>
      </c>
      <c r="H17" s="2">
        <v>2198.2199999999998</v>
      </c>
      <c r="I17" s="2">
        <v>42429.2</v>
      </c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1">
        <v>37695</v>
      </c>
      <c r="B18">
        <v>594.07000000000005</v>
      </c>
      <c r="C18" s="2">
        <v>458026</v>
      </c>
      <c r="D18" s="2">
        <v>397473.55</v>
      </c>
      <c r="E18" s="2">
        <v>87.674700000000001</v>
      </c>
      <c r="F18" s="2">
        <v>36584</v>
      </c>
      <c r="G18" s="2">
        <v>2155.14</v>
      </c>
      <c r="H18" s="2">
        <v>2193.59</v>
      </c>
      <c r="I18" s="2">
        <v>42455.4</v>
      </c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1">
        <v>37787</v>
      </c>
      <c r="B19">
        <v>594.27</v>
      </c>
      <c r="C19" s="2">
        <v>457850</v>
      </c>
      <c r="D19" s="2">
        <v>396141.76</v>
      </c>
      <c r="E19" s="2">
        <v>88.266900000000007</v>
      </c>
      <c r="F19" s="2">
        <v>36742</v>
      </c>
      <c r="G19" s="2">
        <v>2156.62</v>
      </c>
      <c r="H19" s="2">
        <v>2195.44</v>
      </c>
      <c r="I19" s="2">
        <v>42115.7</v>
      </c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1">
        <v>37879</v>
      </c>
      <c r="B20">
        <v>597.24</v>
      </c>
      <c r="C20" s="2">
        <v>461251</v>
      </c>
      <c r="D20" s="2">
        <v>397192.24</v>
      </c>
      <c r="E20" s="2">
        <v>88.872900000000001</v>
      </c>
      <c r="F20" s="2">
        <v>36791</v>
      </c>
      <c r="G20" s="2">
        <v>2167.36</v>
      </c>
      <c r="H20" s="2">
        <v>2206.61</v>
      </c>
      <c r="I20" s="2">
        <v>42430.8</v>
      </c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1">
        <v>37970</v>
      </c>
      <c r="B21">
        <v>599.36</v>
      </c>
      <c r="C21" s="2">
        <v>465313</v>
      </c>
      <c r="D21" s="2">
        <v>399325.66</v>
      </c>
      <c r="E21" s="2">
        <v>89.789100000000005</v>
      </c>
      <c r="F21" s="2">
        <v>39039</v>
      </c>
      <c r="G21" s="2">
        <v>2183.96</v>
      </c>
      <c r="H21" s="2">
        <v>2223.6999999999998</v>
      </c>
      <c r="I21" s="2">
        <v>42638.9</v>
      </c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1">
        <v>38061</v>
      </c>
      <c r="B22">
        <v>599.28</v>
      </c>
      <c r="C22" s="2">
        <v>468157</v>
      </c>
      <c r="D22" s="2">
        <v>401352.49</v>
      </c>
      <c r="E22" s="2">
        <v>90.330200000000005</v>
      </c>
      <c r="F22" s="2">
        <v>38234</v>
      </c>
      <c r="G22" s="2">
        <v>2194.2800000000002</v>
      </c>
      <c r="H22" s="2">
        <v>2234.52</v>
      </c>
      <c r="I22" s="2">
        <v>43028.6</v>
      </c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1">
        <v>38153</v>
      </c>
      <c r="B23">
        <v>601.35</v>
      </c>
      <c r="C23" s="2">
        <v>471620</v>
      </c>
      <c r="D23" s="2">
        <v>402710.58</v>
      </c>
      <c r="E23" s="2">
        <v>91.037099999999995</v>
      </c>
      <c r="F23" s="2">
        <v>38836</v>
      </c>
      <c r="G23" s="2">
        <v>2206.39</v>
      </c>
      <c r="H23" s="2">
        <v>2246.96</v>
      </c>
      <c r="I23" s="2">
        <v>43289.8</v>
      </c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1">
        <v>38245</v>
      </c>
      <c r="B24">
        <v>600.32000000000005</v>
      </c>
      <c r="C24" s="2">
        <v>473703</v>
      </c>
      <c r="D24" s="2">
        <v>403901.94</v>
      </c>
      <c r="E24" s="2">
        <v>91.947500000000005</v>
      </c>
      <c r="F24" s="2">
        <v>38739</v>
      </c>
      <c r="G24" s="2">
        <v>2213.4899999999998</v>
      </c>
      <c r="H24" s="2">
        <v>2254.58</v>
      </c>
      <c r="I24" s="2">
        <v>43236.7</v>
      </c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1">
        <v>38336</v>
      </c>
      <c r="B25">
        <v>600.70000000000005</v>
      </c>
      <c r="C25" s="2">
        <v>476901</v>
      </c>
      <c r="D25" s="2">
        <v>403938.95</v>
      </c>
      <c r="E25" s="2">
        <v>92.518199999999993</v>
      </c>
      <c r="F25" s="2">
        <v>39961</v>
      </c>
      <c r="G25" s="2">
        <v>2220.87</v>
      </c>
      <c r="H25" s="2">
        <v>2262.48</v>
      </c>
      <c r="I25" s="2">
        <v>43158.8</v>
      </c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1">
        <v>38426</v>
      </c>
      <c r="B26">
        <v>599.73</v>
      </c>
      <c r="C26" s="2">
        <v>477084</v>
      </c>
      <c r="D26" s="2">
        <v>403591.63</v>
      </c>
      <c r="E26" s="2">
        <v>93.451899999999995</v>
      </c>
      <c r="F26" s="2">
        <v>40114</v>
      </c>
      <c r="G26" s="2">
        <v>2223.9299999999998</v>
      </c>
      <c r="H26" s="2">
        <v>2266.04</v>
      </c>
      <c r="I26" s="2">
        <v>43485.599999999999</v>
      </c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1">
        <v>38518</v>
      </c>
      <c r="B27">
        <v>603.73</v>
      </c>
      <c r="C27" s="2">
        <v>478382</v>
      </c>
      <c r="D27" s="2">
        <v>406868.28</v>
      </c>
      <c r="E27" s="2">
        <v>94.4041</v>
      </c>
      <c r="F27" s="2">
        <v>41406</v>
      </c>
      <c r="G27" s="2">
        <v>2239.0300000000002</v>
      </c>
      <c r="H27" s="2">
        <v>2281.7600000000002</v>
      </c>
      <c r="I27" s="2">
        <v>43667.8</v>
      </c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1">
        <v>38610</v>
      </c>
      <c r="B28">
        <v>608.57000000000005</v>
      </c>
      <c r="C28" s="2">
        <v>481082</v>
      </c>
      <c r="D28" s="2">
        <v>409586.18</v>
      </c>
      <c r="E28" s="2">
        <v>95.302999999999997</v>
      </c>
      <c r="F28" s="2">
        <v>41446</v>
      </c>
      <c r="G28" s="2">
        <v>2255.19</v>
      </c>
      <c r="H28" s="2">
        <v>2298.64</v>
      </c>
      <c r="I28" s="2">
        <v>43397.2</v>
      </c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1">
        <v>38701</v>
      </c>
      <c r="B29">
        <v>610.70000000000005</v>
      </c>
      <c r="C29" s="2">
        <v>484693</v>
      </c>
      <c r="D29" s="2">
        <v>410435.12</v>
      </c>
      <c r="E29" s="2">
        <v>96.294200000000004</v>
      </c>
      <c r="F29" s="2">
        <v>42703</v>
      </c>
      <c r="G29" s="2">
        <v>2268.56</v>
      </c>
      <c r="H29" s="2">
        <v>2312.69</v>
      </c>
      <c r="I29" s="2">
        <v>43487.8</v>
      </c>
      <c r="K29" s="2"/>
      <c r="L29" s="2"/>
      <c r="M29" s="2"/>
      <c r="N29" s="2"/>
      <c r="O29" s="2"/>
      <c r="P29" s="2"/>
      <c r="Q29" s="2"/>
      <c r="R29" s="2"/>
    </row>
    <row r="30" spans="1:18" x14ac:dyDescent="0.25">
      <c r="A30" s="1">
        <v>38791</v>
      </c>
      <c r="B30">
        <v>616.63</v>
      </c>
      <c r="C30" s="2">
        <v>487871</v>
      </c>
      <c r="D30" s="2">
        <v>412437.94</v>
      </c>
      <c r="E30" s="2">
        <v>97.340199999999996</v>
      </c>
      <c r="F30" s="2">
        <v>43478</v>
      </c>
      <c r="G30" s="2">
        <v>2288.81</v>
      </c>
      <c r="H30" s="2">
        <v>2333.52</v>
      </c>
      <c r="I30" s="2">
        <v>43836.6</v>
      </c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1">
        <v>38883</v>
      </c>
      <c r="B31">
        <v>626.5</v>
      </c>
      <c r="C31" s="2">
        <v>492931</v>
      </c>
      <c r="D31" s="2">
        <v>414814.82</v>
      </c>
      <c r="E31" s="2">
        <v>98.354399999999998</v>
      </c>
      <c r="F31" s="2">
        <v>43647</v>
      </c>
      <c r="G31" s="2">
        <v>2313.2199999999998</v>
      </c>
      <c r="H31" s="2">
        <v>2358.87</v>
      </c>
      <c r="I31" s="2">
        <v>44243.9</v>
      </c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1">
        <v>38975</v>
      </c>
      <c r="B32">
        <v>632.63</v>
      </c>
      <c r="C32" s="2">
        <v>492976</v>
      </c>
      <c r="D32" s="2">
        <v>416418.27</v>
      </c>
      <c r="E32" s="2">
        <v>99.328199999999995</v>
      </c>
      <c r="F32" s="2">
        <v>44513</v>
      </c>
      <c r="G32" s="2">
        <v>2327.4699999999998</v>
      </c>
      <c r="H32" s="2">
        <v>2373.87</v>
      </c>
      <c r="I32" s="2">
        <v>44168.1</v>
      </c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1">
        <v>39066</v>
      </c>
      <c r="B33">
        <v>640.95000000000005</v>
      </c>
      <c r="C33" s="2">
        <v>496663</v>
      </c>
      <c r="D33" s="2">
        <v>421073.27</v>
      </c>
      <c r="E33" s="2">
        <v>100.2693</v>
      </c>
      <c r="F33" s="2">
        <v>44507</v>
      </c>
      <c r="G33" s="2">
        <v>2352.58</v>
      </c>
      <c r="H33" s="2">
        <v>2400.06</v>
      </c>
      <c r="I33" s="2">
        <v>44492.7</v>
      </c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1">
        <v>39156</v>
      </c>
      <c r="B34">
        <v>643.79</v>
      </c>
      <c r="C34" s="2">
        <v>500077</v>
      </c>
      <c r="D34" s="2">
        <v>422045.53</v>
      </c>
      <c r="E34" s="2">
        <v>101.2963</v>
      </c>
      <c r="F34" s="2">
        <v>46883</v>
      </c>
      <c r="G34" s="2">
        <v>2378.6999999999998</v>
      </c>
      <c r="H34" s="2">
        <v>2417.98</v>
      </c>
      <c r="I34" s="2">
        <v>44990</v>
      </c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1">
        <v>39248</v>
      </c>
      <c r="B35">
        <v>648.37</v>
      </c>
      <c r="C35" s="2">
        <v>503451</v>
      </c>
      <c r="D35" s="2">
        <v>421995.28</v>
      </c>
      <c r="E35" s="2">
        <v>102.1182</v>
      </c>
      <c r="F35" s="2">
        <v>46194</v>
      </c>
      <c r="G35" s="2">
        <v>2393.0700000000002</v>
      </c>
      <c r="H35" s="2">
        <v>2433.02</v>
      </c>
      <c r="I35" s="2">
        <v>45166.2</v>
      </c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1">
        <v>39340</v>
      </c>
      <c r="B36">
        <v>653.79</v>
      </c>
      <c r="C36" s="2">
        <v>505433</v>
      </c>
      <c r="D36" s="2">
        <v>421546.08</v>
      </c>
      <c r="E36" s="2">
        <v>102.9432</v>
      </c>
      <c r="F36" s="2">
        <v>45390</v>
      </c>
      <c r="G36" s="2">
        <v>2404.21</v>
      </c>
      <c r="H36" s="2">
        <v>2444.89</v>
      </c>
      <c r="I36" s="2">
        <v>45244.9</v>
      </c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1">
        <v>39431</v>
      </c>
      <c r="B37">
        <v>655.92</v>
      </c>
      <c r="C37" s="2">
        <v>506980</v>
      </c>
      <c r="D37" s="2">
        <v>421335.21</v>
      </c>
      <c r="E37" s="2">
        <v>103.8326</v>
      </c>
      <c r="F37" s="2">
        <v>47426</v>
      </c>
      <c r="G37" s="2">
        <v>2416.4699999999998</v>
      </c>
      <c r="H37" s="2">
        <v>2458.21</v>
      </c>
      <c r="I37" s="2">
        <v>45744.5</v>
      </c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1">
        <v>39522</v>
      </c>
      <c r="B38">
        <v>661.48</v>
      </c>
      <c r="C38" s="2">
        <v>509198</v>
      </c>
      <c r="D38" s="2">
        <v>424823.77</v>
      </c>
      <c r="E38" s="2">
        <v>104.304</v>
      </c>
      <c r="F38" s="2">
        <v>46435</v>
      </c>
      <c r="G38" s="2">
        <v>2436.59</v>
      </c>
      <c r="H38" s="2">
        <v>2471.44</v>
      </c>
      <c r="I38" s="2">
        <v>45757.8</v>
      </c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1">
        <v>39614</v>
      </c>
      <c r="B39">
        <v>659.74</v>
      </c>
      <c r="C39" s="2">
        <v>506520</v>
      </c>
      <c r="D39" s="2">
        <v>421572.65</v>
      </c>
      <c r="E39" s="2">
        <v>104.3608</v>
      </c>
      <c r="F39" s="2">
        <v>45788</v>
      </c>
      <c r="G39" s="2">
        <v>2427.79</v>
      </c>
      <c r="H39" s="2">
        <v>2462.84</v>
      </c>
      <c r="I39" s="2">
        <v>45523.5</v>
      </c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1">
        <v>39706</v>
      </c>
      <c r="B40">
        <v>657.29</v>
      </c>
      <c r="C40" s="2">
        <v>504946</v>
      </c>
      <c r="D40" s="2">
        <v>416104.59</v>
      </c>
      <c r="E40" s="2">
        <v>103.57550000000001</v>
      </c>
      <c r="F40" s="2">
        <v>45714</v>
      </c>
      <c r="G40" s="2">
        <v>2414.4899999999998</v>
      </c>
      <c r="H40" s="2">
        <v>2449.34</v>
      </c>
      <c r="I40" s="2">
        <v>45417.8</v>
      </c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1">
        <v>39797</v>
      </c>
      <c r="B41">
        <v>644.39</v>
      </c>
      <c r="C41" s="2">
        <v>497140</v>
      </c>
      <c r="D41" s="2">
        <v>406427.89</v>
      </c>
      <c r="E41" s="2">
        <v>102.5274</v>
      </c>
      <c r="F41" s="2">
        <v>43846</v>
      </c>
      <c r="G41" s="2">
        <v>2371.37</v>
      </c>
      <c r="H41" s="2">
        <v>2405.6799999999998</v>
      </c>
      <c r="I41" s="2">
        <v>44807.4</v>
      </c>
      <c r="K41" s="2"/>
      <c r="L41" s="2"/>
      <c r="M41" s="2"/>
      <c r="N41" s="2"/>
      <c r="O41" s="2"/>
      <c r="P41" s="2"/>
      <c r="Q41" s="2"/>
      <c r="R41" s="2"/>
    </row>
    <row r="42" spans="1:18" x14ac:dyDescent="0.25">
      <c r="A42" s="1">
        <v>39887</v>
      </c>
      <c r="B42">
        <v>615.67999999999995</v>
      </c>
      <c r="C42" s="2">
        <v>489050</v>
      </c>
      <c r="D42" s="2">
        <v>394585.91</v>
      </c>
      <c r="E42" s="2">
        <v>100.8896</v>
      </c>
      <c r="F42" s="2">
        <v>43755</v>
      </c>
      <c r="G42" s="2">
        <v>2318.8200000000002</v>
      </c>
      <c r="H42" s="2">
        <v>2334.5500000000002</v>
      </c>
      <c r="I42" s="2">
        <v>43776.800000000003</v>
      </c>
      <c r="K42" s="2"/>
      <c r="L42" s="2"/>
      <c r="M42" s="2"/>
      <c r="N42" s="2"/>
      <c r="O42" s="2"/>
      <c r="P42" s="2"/>
      <c r="Q42" s="2"/>
      <c r="R42" s="2"/>
    </row>
    <row r="43" spans="1:18" x14ac:dyDescent="0.25">
      <c r="A43" s="1">
        <v>39979</v>
      </c>
      <c r="B43">
        <v>616.13</v>
      </c>
      <c r="C43" s="2">
        <v>488755</v>
      </c>
      <c r="D43" s="2">
        <v>392393</v>
      </c>
      <c r="E43" s="2">
        <v>99.912300000000002</v>
      </c>
      <c r="F43" s="2">
        <v>43187</v>
      </c>
      <c r="G43" s="2">
        <v>2313.9899999999998</v>
      </c>
      <c r="H43" s="2">
        <v>2329.15</v>
      </c>
      <c r="I43" s="2">
        <v>43835.6</v>
      </c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1">
        <v>40071</v>
      </c>
      <c r="B44">
        <v>619.75</v>
      </c>
      <c r="C44" s="2">
        <v>489474</v>
      </c>
      <c r="D44" s="2">
        <v>394512.13</v>
      </c>
      <c r="E44" s="2">
        <v>99.602800000000002</v>
      </c>
      <c r="F44" s="2">
        <v>42425</v>
      </c>
      <c r="G44" s="2">
        <v>2321.23</v>
      </c>
      <c r="H44" s="2">
        <v>2336.0300000000002</v>
      </c>
      <c r="I44" s="2">
        <v>44245.7</v>
      </c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1">
        <v>40162</v>
      </c>
      <c r="B45">
        <v>625.36</v>
      </c>
      <c r="C45" s="2">
        <v>492878</v>
      </c>
      <c r="D45" s="2">
        <v>395410.8</v>
      </c>
      <c r="E45" s="2">
        <v>99.54</v>
      </c>
      <c r="F45" s="2">
        <v>42128</v>
      </c>
      <c r="G45" s="2">
        <v>2333.66</v>
      </c>
      <c r="H45" s="2">
        <v>2348.41</v>
      </c>
      <c r="I45" s="2">
        <v>44243.1</v>
      </c>
      <c r="K45" s="2"/>
      <c r="L45" s="2"/>
      <c r="M45" s="2"/>
      <c r="N45" s="2"/>
      <c r="O45" s="2"/>
      <c r="P45" s="2"/>
      <c r="Q45" s="2"/>
      <c r="R45" s="2"/>
    </row>
    <row r="46" spans="1:18" x14ac:dyDescent="0.25">
      <c r="A46" s="1">
        <v>40252</v>
      </c>
      <c r="B46">
        <v>630.24</v>
      </c>
      <c r="C46" s="2">
        <v>494625</v>
      </c>
      <c r="D46" s="2">
        <v>397084.55</v>
      </c>
      <c r="E46" s="2">
        <v>99.838099999999997</v>
      </c>
      <c r="F46" s="2">
        <v>42955</v>
      </c>
      <c r="G46" s="2">
        <v>2343.23</v>
      </c>
      <c r="H46" s="2">
        <v>2358.14</v>
      </c>
      <c r="I46" s="2">
        <v>44665</v>
      </c>
      <c r="K46" s="2"/>
      <c r="L46" s="2"/>
      <c r="M46" s="2"/>
      <c r="N46" s="2"/>
      <c r="O46" s="2"/>
      <c r="P46" s="2"/>
      <c r="Q46" s="2"/>
      <c r="R46" s="2"/>
    </row>
    <row r="47" spans="1:18" x14ac:dyDescent="0.25">
      <c r="A47" s="1">
        <v>40344</v>
      </c>
      <c r="B47">
        <v>643.02</v>
      </c>
      <c r="C47" s="2">
        <v>497920</v>
      </c>
      <c r="D47" s="2">
        <v>399845.82</v>
      </c>
      <c r="E47" s="2">
        <v>100.0262</v>
      </c>
      <c r="F47" s="2">
        <v>42725</v>
      </c>
      <c r="G47" s="2">
        <v>2365.61</v>
      </c>
      <c r="H47" s="2">
        <v>2380.67</v>
      </c>
      <c r="I47" s="2">
        <v>44914.6</v>
      </c>
      <c r="K47" s="2"/>
      <c r="L47" s="2"/>
      <c r="M47" s="2"/>
      <c r="N47" s="2"/>
      <c r="O47" s="2"/>
      <c r="P47" s="2"/>
      <c r="Q47" s="2"/>
      <c r="R47" s="2"/>
    </row>
    <row r="48" spans="1:18" x14ac:dyDescent="0.25">
      <c r="A48" s="1">
        <v>40436</v>
      </c>
      <c r="B48">
        <v>648.11</v>
      </c>
      <c r="C48" s="2">
        <v>500995</v>
      </c>
      <c r="D48" s="2">
        <v>402062.9</v>
      </c>
      <c r="E48" s="2">
        <v>100.0673</v>
      </c>
      <c r="F48" s="2">
        <v>43324</v>
      </c>
      <c r="G48" s="2">
        <v>2376.4299999999998</v>
      </c>
      <c r="H48" s="2">
        <v>2391.5300000000002</v>
      </c>
      <c r="I48" s="2">
        <v>44995.5</v>
      </c>
      <c r="K48" s="2"/>
      <c r="L48" s="2"/>
      <c r="M48" s="2"/>
      <c r="N48" s="2"/>
      <c r="O48" s="2"/>
      <c r="P48" s="2"/>
      <c r="Q48" s="2"/>
      <c r="R48" s="2"/>
    </row>
    <row r="49" spans="1:18" x14ac:dyDescent="0.25">
      <c r="A49" s="1">
        <v>40527</v>
      </c>
      <c r="B49">
        <v>653.21</v>
      </c>
      <c r="C49" s="2">
        <v>503513</v>
      </c>
      <c r="D49" s="2">
        <v>403932.82</v>
      </c>
      <c r="E49" s="2">
        <v>100.0685</v>
      </c>
      <c r="F49" s="2">
        <v>43139</v>
      </c>
      <c r="G49" s="2">
        <v>2388.75</v>
      </c>
      <c r="H49" s="2">
        <v>2404.1999999999998</v>
      </c>
      <c r="I49" s="2">
        <v>44869.599999999999</v>
      </c>
      <c r="K49" s="2"/>
      <c r="L49" s="2"/>
      <c r="M49" s="2"/>
      <c r="N49" s="2"/>
      <c r="O49" s="2"/>
      <c r="P49" s="2"/>
      <c r="Q49" s="2"/>
      <c r="R49" s="2"/>
    </row>
    <row r="50" spans="1:18" x14ac:dyDescent="0.25">
      <c r="A50" s="1">
        <v>40617</v>
      </c>
      <c r="B50">
        <v>665.38</v>
      </c>
      <c r="C50" s="2">
        <v>509177</v>
      </c>
      <c r="D50" s="2">
        <v>405111.98</v>
      </c>
      <c r="E50" s="2">
        <v>99.6661</v>
      </c>
      <c r="F50" s="2">
        <v>43561</v>
      </c>
      <c r="G50" s="2">
        <v>2413.0300000000002</v>
      </c>
      <c r="H50" s="2">
        <v>2424.89</v>
      </c>
      <c r="I50" s="2">
        <v>44532.4</v>
      </c>
      <c r="K50" s="2"/>
      <c r="L50" s="2"/>
      <c r="M50" s="2"/>
      <c r="N50" s="2"/>
      <c r="O50" s="2"/>
      <c r="P50" s="2"/>
      <c r="Q50" s="2"/>
      <c r="R50" s="2"/>
    </row>
    <row r="51" spans="1:18" x14ac:dyDescent="0.25">
      <c r="A51" s="1">
        <v>40709</v>
      </c>
      <c r="B51">
        <v>666.54</v>
      </c>
      <c r="C51" s="2">
        <v>508828</v>
      </c>
      <c r="D51" s="2">
        <v>405921.34</v>
      </c>
      <c r="E51" s="2">
        <v>99.183800000000005</v>
      </c>
      <c r="F51" s="2">
        <v>44290</v>
      </c>
      <c r="G51" s="2">
        <v>2412.65</v>
      </c>
      <c r="H51" s="2">
        <v>2424.77</v>
      </c>
      <c r="I51" s="2">
        <v>44329.7</v>
      </c>
      <c r="K51" s="2"/>
      <c r="L51" s="2"/>
      <c r="M51" s="2"/>
      <c r="N51" s="2"/>
      <c r="O51" s="2"/>
      <c r="P51" s="2"/>
      <c r="Q51" s="2"/>
      <c r="R51" s="2"/>
    </row>
    <row r="52" spans="1:18" x14ac:dyDescent="0.25">
      <c r="A52" s="1">
        <v>40801</v>
      </c>
      <c r="B52">
        <v>669.25</v>
      </c>
      <c r="C52" s="2">
        <v>509738</v>
      </c>
      <c r="D52" s="2">
        <v>403882.95</v>
      </c>
      <c r="E52" s="2">
        <v>98.833799999999997</v>
      </c>
      <c r="F52" s="2">
        <v>44065</v>
      </c>
      <c r="G52" s="2">
        <v>2412.29</v>
      </c>
      <c r="H52" s="2">
        <v>2424.5500000000002</v>
      </c>
      <c r="I52" s="2">
        <v>43999.9</v>
      </c>
      <c r="K52" s="2"/>
      <c r="L52" s="2"/>
      <c r="M52" s="2"/>
      <c r="N52" s="2"/>
      <c r="O52" s="2"/>
      <c r="P52" s="2"/>
      <c r="Q52" s="2"/>
      <c r="R52" s="2"/>
    </row>
    <row r="53" spans="1:18" x14ac:dyDescent="0.25">
      <c r="A53" s="1">
        <v>40892</v>
      </c>
      <c r="B53">
        <v>669.06</v>
      </c>
      <c r="C53" s="2">
        <v>511127</v>
      </c>
      <c r="D53" s="2">
        <v>399498.04</v>
      </c>
      <c r="E53" s="2">
        <v>98.316000000000003</v>
      </c>
      <c r="F53" s="2">
        <v>44686</v>
      </c>
      <c r="G53" s="2">
        <v>2404.5300000000002</v>
      </c>
      <c r="H53" s="2">
        <v>2416.89</v>
      </c>
      <c r="I53" s="2">
        <v>43304.6</v>
      </c>
      <c r="K53" s="2"/>
      <c r="L53" s="2"/>
      <c r="M53" s="2"/>
      <c r="N53" s="2"/>
      <c r="O53" s="2"/>
      <c r="P53" s="2"/>
      <c r="Q53" s="2"/>
      <c r="R53" s="2"/>
    </row>
    <row r="54" spans="1:18" x14ac:dyDescent="0.25">
      <c r="A54" s="1">
        <v>40983</v>
      </c>
      <c r="B54">
        <v>671.65</v>
      </c>
      <c r="C54" s="2">
        <v>511152</v>
      </c>
      <c r="D54" s="2">
        <v>395565</v>
      </c>
      <c r="E54" s="2">
        <v>97.505899999999997</v>
      </c>
      <c r="F54" s="2">
        <v>44119</v>
      </c>
      <c r="G54" s="2">
        <v>2400.63</v>
      </c>
      <c r="H54" s="2">
        <v>2413.11</v>
      </c>
      <c r="I54" s="2">
        <v>43117.599999999999</v>
      </c>
      <c r="K54" s="2"/>
      <c r="L54" s="2"/>
      <c r="M54" s="2"/>
      <c r="N54" s="2"/>
      <c r="O54" s="2"/>
      <c r="P54" s="2"/>
      <c r="Q54" s="2"/>
      <c r="R54" s="2"/>
    </row>
    <row r="55" spans="1:18" x14ac:dyDescent="0.25">
      <c r="A55" s="1">
        <v>41075</v>
      </c>
      <c r="B55">
        <v>672.04</v>
      </c>
      <c r="C55" s="2">
        <v>509750</v>
      </c>
      <c r="D55" s="2">
        <v>392900</v>
      </c>
      <c r="E55" s="2">
        <v>96.719899999999996</v>
      </c>
      <c r="F55" s="2">
        <v>44642</v>
      </c>
      <c r="G55" s="2">
        <v>2392.58</v>
      </c>
      <c r="H55" s="2">
        <v>2405.09</v>
      </c>
      <c r="I55" s="2">
        <v>42526.1</v>
      </c>
      <c r="K55" s="2"/>
      <c r="L55" s="2"/>
      <c r="M55" s="2"/>
      <c r="N55" s="2"/>
      <c r="O55" s="2"/>
      <c r="P55" s="2"/>
      <c r="Q55" s="2"/>
      <c r="R55" s="2"/>
    </row>
    <row r="56" spans="1:18" x14ac:dyDescent="0.25">
      <c r="A56" s="1">
        <v>41167</v>
      </c>
      <c r="B56">
        <v>673.14</v>
      </c>
      <c r="C56" s="2">
        <v>511288</v>
      </c>
      <c r="D56" s="2">
        <v>390994</v>
      </c>
      <c r="E56" s="2">
        <v>96.156899999999993</v>
      </c>
      <c r="F56" s="2">
        <v>44046</v>
      </c>
      <c r="G56" s="2">
        <v>2389.19</v>
      </c>
      <c r="H56" s="2">
        <v>2401.96</v>
      </c>
      <c r="I56" s="2">
        <v>42058.8</v>
      </c>
      <c r="K56" s="2"/>
      <c r="L56" s="2"/>
      <c r="M56" s="2"/>
      <c r="N56" s="2"/>
      <c r="O56" s="2"/>
      <c r="P56" s="2"/>
      <c r="Q56" s="2"/>
      <c r="R56" s="2"/>
    </row>
    <row r="57" spans="1:18" x14ac:dyDescent="0.25">
      <c r="A57" s="1">
        <v>41258</v>
      </c>
      <c r="B57">
        <v>669.85</v>
      </c>
      <c r="C57" s="2">
        <v>511023</v>
      </c>
      <c r="D57" s="2">
        <v>388702</v>
      </c>
      <c r="E57" s="2">
        <v>95.240700000000004</v>
      </c>
      <c r="F57" s="2">
        <v>44048</v>
      </c>
      <c r="G57" s="2">
        <v>2378.29</v>
      </c>
      <c r="H57" s="2">
        <v>2391.14</v>
      </c>
      <c r="I57" s="2">
        <v>41367.699999999997</v>
      </c>
      <c r="K57" s="2"/>
      <c r="L57" s="2"/>
      <c r="M57" s="2"/>
      <c r="N57" s="2"/>
      <c r="O57" s="2"/>
      <c r="P57" s="2"/>
      <c r="Q57" s="2"/>
      <c r="R57" s="2"/>
    </row>
    <row r="58" spans="1:18" x14ac:dyDescent="0.25">
      <c r="A58" s="1">
        <v>41348</v>
      </c>
      <c r="B58">
        <v>668.04</v>
      </c>
      <c r="C58" s="2">
        <v>511681</v>
      </c>
      <c r="D58" s="2">
        <v>385188</v>
      </c>
      <c r="E58" s="2">
        <v>94.885900000000007</v>
      </c>
      <c r="F58" s="2">
        <v>43892</v>
      </c>
      <c r="G58" s="2">
        <v>2372.27</v>
      </c>
      <c r="H58" s="2">
        <v>2385.2199999999998</v>
      </c>
      <c r="I58" s="2">
        <v>41499.5</v>
      </c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1">
        <v>41440</v>
      </c>
      <c r="B59">
        <v>674.11</v>
      </c>
      <c r="C59" s="2">
        <v>515424</v>
      </c>
      <c r="D59" s="2">
        <v>384824</v>
      </c>
      <c r="E59" s="2">
        <v>94.646600000000007</v>
      </c>
      <c r="F59" s="2">
        <v>44051</v>
      </c>
      <c r="G59" s="2">
        <v>2381.84</v>
      </c>
      <c r="H59" s="2">
        <v>2394.85</v>
      </c>
      <c r="I59" s="2">
        <v>41789</v>
      </c>
      <c r="K59" s="2"/>
      <c r="L59" s="2"/>
      <c r="M59" s="2"/>
      <c r="N59" s="2"/>
      <c r="O59" s="2"/>
      <c r="P59" s="2"/>
      <c r="Q59" s="2"/>
      <c r="R59" s="2"/>
    </row>
    <row r="60" spans="1:18" x14ac:dyDescent="0.25">
      <c r="A60" s="1">
        <v>41532</v>
      </c>
      <c r="B60">
        <v>676.62</v>
      </c>
      <c r="C60" s="2">
        <v>515243</v>
      </c>
      <c r="D60" s="2">
        <v>385519</v>
      </c>
      <c r="E60" s="2">
        <v>94.703800000000001</v>
      </c>
      <c r="F60" s="2">
        <v>46122</v>
      </c>
      <c r="G60" s="2">
        <v>2388.31</v>
      </c>
      <c r="H60" s="2">
        <v>2401.48</v>
      </c>
      <c r="I60" s="2">
        <v>41736.5</v>
      </c>
      <c r="K60" s="2"/>
      <c r="L60" s="2"/>
      <c r="M60" s="2"/>
      <c r="N60" s="2"/>
      <c r="O60" s="2"/>
      <c r="P60" s="2"/>
      <c r="Q60" s="2"/>
      <c r="R60" s="2"/>
    </row>
    <row r="61" spans="1:18" x14ac:dyDescent="0.25">
      <c r="A61" s="1">
        <v>41623</v>
      </c>
      <c r="B61">
        <v>678.81</v>
      </c>
      <c r="C61" s="2">
        <v>516140</v>
      </c>
      <c r="D61" s="2">
        <v>385141</v>
      </c>
      <c r="E61" s="2">
        <v>94.939400000000006</v>
      </c>
      <c r="F61" s="2">
        <v>45338</v>
      </c>
      <c r="G61" s="2">
        <v>2392.8200000000002</v>
      </c>
      <c r="H61" s="2">
        <v>2406.1</v>
      </c>
      <c r="I61" s="2">
        <v>42134.3</v>
      </c>
      <c r="K61" s="2"/>
      <c r="L61" s="2"/>
      <c r="M61" s="2"/>
      <c r="N61" s="2"/>
      <c r="O61" s="2"/>
      <c r="P61" s="2"/>
      <c r="Q61" s="2"/>
      <c r="R61" s="2"/>
    </row>
    <row r="62" spans="1:18" x14ac:dyDescent="0.25">
      <c r="A62" s="1">
        <v>41713</v>
      </c>
      <c r="B62">
        <v>683.67</v>
      </c>
      <c r="C62" s="2">
        <v>515054</v>
      </c>
      <c r="D62" s="2">
        <v>384640</v>
      </c>
      <c r="E62" s="2">
        <v>95.288300000000007</v>
      </c>
      <c r="F62" s="2">
        <v>46099</v>
      </c>
      <c r="G62" s="2">
        <v>2403.38</v>
      </c>
      <c r="H62" s="2">
        <v>2411.61</v>
      </c>
      <c r="I62" s="2">
        <v>41916.300000000003</v>
      </c>
      <c r="K62" s="2"/>
      <c r="L62" s="2"/>
      <c r="M62" s="2"/>
      <c r="N62" s="2"/>
      <c r="O62" s="2"/>
      <c r="P62" s="2"/>
      <c r="Q62" s="2"/>
      <c r="R62" s="2"/>
    </row>
    <row r="63" spans="1:18" x14ac:dyDescent="0.25">
      <c r="A63" s="1">
        <v>41805</v>
      </c>
      <c r="B63">
        <v>683.28</v>
      </c>
      <c r="C63" s="2">
        <v>514413</v>
      </c>
      <c r="D63" s="2">
        <v>384230</v>
      </c>
      <c r="E63" s="2">
        <v>95.754400000000004</v>
      </c>
      <c r="F63" s="2">
        <v>46789</v>
      </c>
      <c r="G63" s="2">
        <v>2404.65</v>
      </c>
      <c r="H63" s="2">
        <v>2412.92</v>
      </c>
      <c r="I63" s="2">
        <v>42146.5</v>
      </c>
      <c r="K63" s="2"/>
      <c r="L63" s="2"/>
      <c r="M63" s="2"/>
      <c r="N63" s="2"/>
      <c r="O63" s="2"/>
      <c r="P63" s="2"/>
      <c r="Q63" s="2"/>
      <c r="R63" s="2"/>
    </row>
    <row r="64" spans="1:18" x14ac:dyDescent="0.25">
      <c r="A64" s="1">
        <v>41897</v>
      </c>
      <c r="B64">
        <v>684.57</v>
      </c>
      <c r="C64" s="2">
        <v>515871</v>
      </c>
      <c r="D64" s="2">
        <v>383976</v>
      </c>
      <c r="E64" s="2">
        <v>96.319000000000003</v>
      </c>
      <c r="F64" s="2">
        <v>47779</v>
      </c>
      <c r="G64" s="2">
        <v>2412.0100000000002</v>
      </c>
      <c r="H64" s="2">
        <v>2420.29</v>
      </c>
      <c r="I64" s="2">
        <v>42224.1</v>
      </c>
      <c r="K64" s="2"/>
      <c r="L64" s="2"/>
      <c r="M64" s="2"/>
      <c r="N64" s="2"/>
      <c r="O64" s="2"/>
      <c r="P64" s="2"/>
      <c r="Q64" s="2"/>
      <c r="R64" s="2"/>
    </row>
    <row r="65" spans="1:18" x14ac:dyDescent="0.25">
      <c r="A65" s="1">
        <v>41988</v>
      </c>
      <c r="B65">
        <v>688.76</v>
      </c>
      <c r="C65" s="2">
        <v>516701</v>
      </c>
      <c r="D65" s="2">
        <v>383703</v>
      </c>
      <c r="E65" s="2">
        <v>96.973500000000001</v>
      </c>
      <c r="F65" s="2">
        <v>48087</v>
      </c>
      <c r="G65" s="2">
        <v>2420.67</v>
      </c>
      <c r="H65" s="2">
        <v>2428.9699999999998</v>
      </c>
      <c r="I65" s="2">
        <v>42386.7</v>
      </c>
      <c r="K65" s="2"/>
      <c r="L65" s="2"/>
      <c r="M65" s="2"/>
      <c r="N65" s="2"/>
      <c r="O65" s="2"/>
      <c r="P65" s="2"/>
      <c r="Q65" s="2"/>
      <c r="R65" s="2"/>
    </row>
    <row r="66" spans="1:18" x14ac:dyDescent="0.25">
      <c r="A66" s="1">
        <v>42078</v>
      </c>
      <c r="B66">
        <v>691.52</v>
      </c>
      <c r="C66" s="2">
        <v>520102</v>
      </c>
      <c r="D66" s="2">
        <v>385154</v>
      </c>
      <c r="E66" s="2">
        <v>97.864800000000002</v>
      </c>
      <c r="F66" s="2">
        <v>49375</v>
      </c>
      <c r="G66" s="2">
        <v>2442.84</v>
      </c>
      <c r="H66" s="2">
        <v>2442.84</v>
      </c>
      <c r="I66" s="2">
        <v>42611.1</v>
      </c>
      <c r="K66" s="2"/>
      <c r="L66" s="2"/>
      <c r="M66" s="2"/>
      <c r="N66" s="2"/>
      <c r="O66" s="2"/>
      <c r="P66" s="2"/>
      <c r="Q66" s="2"/>
      <c r="R66" s="2"/>
    </row>
    <row r="67" spans="1:18" x14ac:dyDescent="0.25">
      <c r="A67" s="1">
        <v>42170</v>
      </c>
      <c r="B67">
        <v>694.23</v>
      </c>
      <c r="C67" s="2">
        <v>520228</v>
      </c>
      <c r="D67" s="2">
        <v>386332</v>
      </c>
      <c r="E67" s="2">
        <v>98.804000000000002</v>
      </c>
      <c r="F67" s="2">
        <v>50422</v>
      </c>
      <c r="G67" s="2">
        <v>2452.2600000000002</v>
      </c>
      <c r="H67" s="2">
        <v>2452.2600000000002</v>
      </c>
      <c r="I67" s="2">
        <v>42770.3</v>
      </c>
      <c r="K67" s="2"/>
      <c r="L67" s="2"/>
      <c r="M67" s="2"/>
      <c r="N67" s="2"/>
      <c r="O67" s="2"/>
      <c r="P67" s="2"/>
      <c r="Q67" s="2"/>
      <c r="R67" s="2"/>
    </row>
    <row r="68" spans="1:18" x14ac:dyDescent="0.25">
      <c r="A68" s="1">
        <v>42262</v>
      </c>
      <c r="B68">
        <v>696.16</v>
      </c>
      <c r="C68" s="2">
        <v>522185</v>
      </c>
      <c r="D68" s="2">
        <v>387155</v>
      </c>
      <c r="E68" s="2">
        <v>99.613900000000001</v>
      </c>
      <c r="F68" s="2">
        <v>51167</v>
      </c>
      <c r="G68" s="2">
        <v>2459.66</v>
      </c>
      <c r="H68" s="2">
        <v>2459.66</v>
      </c>
      <c r="I68" s="2">
        <v>42826.1</v>
      </c>
      <c r="K68" s="2"/>
      <c r="L68" s="2"/>
      <c r="M68" s="2"/>
      <c r="N68" s="2"/>
      <c r="O68" s="2"/>
      <c r="P68" s="2"/>
      <c r="Q68" s="2"/>
      <c r="R68" s="2"/>
    </row>
    <row r="69" spans="1:18" x14ac:dyDescent="0.25">
      <c r="A69" s="1">
        <v>42353</v>
      </c>
      <c r="B69">
        <v>698.04</v>
      </c>
      <c r="C69">
        <v>523973</v>
      </c>
      <c r="D69">
        <v>387777</v>
      </c>
      <c r="E69">
        <v>100.4057</v>
      </c>
      <c r="F69">
        <v>52573</v>
      </c>
      <c r="G69">
        <v>2467.36</v>
      </c>
      <c r="H69">
        <v>2467.36</v>
      </c>
      <c r="I69">
        <v>42929.2</v>
      </c>
      <c r="K69" s="2"/>
      <c r="L69" s="2"/>
      <c r="M69" s="2"/>
      <c r="N69" s="2"/>
      <c r="O69" s="2"/>
      <c r="P69" s="2"/>
      <c r="Q69" s="2"/>
      <c r="R69" s="2"/>
    </row>
    <row r="70" spans="1:18" x14ac:dyDescent="0.25">
      <c r="A70" s="1">
        <v>42444</v>
      </c>
      <c r="B70">
        <v>702.68</v>
      </c>
      <c r="C70">
        <v>526821</v>
      </c>
      <c r="D70">
        <v>388930</v>
      </c>
      <c r="E70" t="s">
        <v>11</v>
      </c>
      <c r="F70" t="s">
        <v>11</v>
      </c>
      <c r="G70">
        <v>2480.19</v>
      </c>
      <c r="H70">
        <v>2480.19</v>
      </c>
      <c r="I70">
        <v>42952</v>
      </c>
      <c r="K70" s="2"/>
    </row>
    <row r="71" spans="1:18" x14ac:dyDescent="0.25">
      <c r="A71" s="1">
        <v>42536</v>
      </c>
      <c r="B71" t="s">
        <v>11</v>
      </c>
      <c r="C71" t="s">
        <v>11</v>
      </c>
      <c r="D71" t="s">
        <v>11</v>
      </c>
      <c r="E71" t="s">
        <v>11</v>
      </c>
      <c r="F71" t="s">
        <v>11</v>
      </c>
      <c r="G71" t="s">
        <v>11</v>
      </c>
      <c r="H71" t="s">
        <v>11</v>
      </c>
      <c r="I71" t="s">
        <v>11</v>
      </c>
      <c r="K71" s="2"/>
    </row>
    <row r="72" spans="1:18" x14ac:dyDescent="0.25">
      <c r="K72" s="2"/>
    </row>
  </sheetData>
  <dataValidations count="2">
    <dataValidation allowBlank="1" showErrorMessage="1" promptTitle="TRAFO" prompt="$E$1:$L$72" sqref="K1"/>
    <dataValidation allowBlank="1" showErrorMessage="1" promptTitle="TRAFO" prompt="$J$1:$L$69" sqref="P1"/>
  </dataValidations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20"/>
  <sheetViews>
    <sheetView topLeftCell="I163" workbookViewId="0">
      <selection activeCell="Q214" sqref="Q214"/>
    </sheetView>
  </sheetViews>
  <sheetFormatPr defaultColWidth="11.42578125" defaultRowHeight="15" x14ac:dyDescent="0.25"/>
  <cols>
    <col min="1" max="1" width="20" customWidth="1"/>
    <col min="10" max="10" width="20" customWidth="1"/>
  </cols>
  <sheetData>
    <row r="1" spans="1:27" x14ac:dyDescent="0.25">
      <c r="B1" t="s">
        <v>33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34</v>
      </c>
      <c r="I1" t="s">
        <v>35</v>
      </c>
      <c r="K1" t="s">
        <v>33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34</v>
      </c>
      <c r="R1" t="s">
        <v>35</v>
      </c>
    </row>
    <row r="2" spans="1:27" x14ac:dyDescent="0.25">
      <c r="A2" s="1">
        <v>36175</v>
      </c>
      <c r="B2" t="e">
        <f>VLOOKUP($A2,'gdp for int'!$A$2:$G$70,2,FALSE)</f>
        <v>#N/A</v>
      </c>
      <c r="C2" t="e">
        <f>VLOOKUP($A2,'gdp for int'!$A$2:$G$70,3,FALSE)</f>
        <v>#N/A</v>
      </c>
      <c r="D2" t="e">
        <f>VLOOKUP($A2,'gdp for int'!$A$2:$G$70,4,FALSE)</f>
        <v>#N/A</v>
      </c>
      <c r="E2" t="e">
        <f>VLOOKUP($A2,'gdp for int'!$A$2:$G$70,5,FALSE)</f>
        <v>#N/A</v>
      </c>
      <c r="F2" t="e">
        <f>VLOOKUP($A2,'gdp for int'!$A$2:$G$70,6,FALSE)</f>
        <v>#N/A</v>
      </c>
      <c r="G2" t="e">
        <f>VLOOKUP($A2,'gdp for int'!$A$2:$G$70,7,FALSE)</f>
        <v>#N/A</v>
      </c>
      <c r="H2" t="e">
        <f>VLOOKUP($A2,'gdp for int'!$A$2:$H$70,8,FALSE)</f>
        <v>#N/A</v>
      </c>
      <c r="I2" t="e">
        <f>VLOOKUP($A2,'gdp for int'!$A$2:$I$70,9,FALSE)</f>
        <v>#N/A</v>
      </c>
      <c r="J2" s="1">
        <v>36175</v>
      </c>
      <c r="K2" t="str">
        <f>IF(ISNUMBER(B2)=TRUE,B2,"NaN")</f>
        <v>NaN</v>
      </c>
      <c r="L2" t="str">
        <f t="shared" ref="L2:R17" si="0">IF(ISNUMBER(C2)=TRUE,C2,"NaN")</f>
        <v>NaN</v>
      </c>
      <c r="M2" t="str">
        <f t="shared" si="0"/>
        <v>NaN</v>
      </c>
      <c r="N2" t="str">
        <f t="shared" si="0"/>
        <v>NaN</v>
      </c>
      <c r="O2" t="str">
        <f t="shared" si="0"/>
        <v>NaN</v>
      </c>
      <c r="P2" t="str">
        <f t="shared" si="0"/>
        <v>NaN</v>
      </c>
      <c r="Q2" t="str">
        <f t="shared" si="0"/>
        <v>NaN</v>
      </c>
      <c r="R2" t="str">
        <f t="shared" si="0"/>
        <v>NaN</v>
      </c>
      <c r="T2">
        <v>569.33795181913695</v>
      </c>
      <c r="U2">
        <v>421593.24817156012</v>
      </c>
      <c r="V2">
        <v>371588.07494711329</v>
      </c>
      <c r="W2">
        <v>75.367307928708769</v>
      </c>
      <c r="X2">
        <v>28447.634783144356</v>
      </c>
      <c r="Y2">
        <v>1947.7911589199598</v>
      </c>
      <c r="Z2">
        <v>2026.3654097837564</v>
      </c>
      <c r="AA2" t="s">
        <v>37</v>
      </c>
    </row>
    <row r="3" spans="1:27" x14ac:dyDescent="0.25">
      <c r="A3" s="1">
        <v>36206</v>
      </c>
      <c r="B3" t="e">
        <f>VLOOKUP($A3,'gdp for int'!$A$2:$G$70,2,FALSE)</f>
        <v>#N/A</v>
      </c>
      <c r="C3" t="e">
        <f>VLOOKUP($A3,'gdp for int'!$A$2:$G$70,3,FALSE)</f>
        <v>#N/A</v>
      </c>
      <c r="D3" t="e">
        <f>VLOOKUP($A3,'gdp for int'!$A$2:$G$70,4,FALSE)</f>
        <v>#N/A</v>
      </c>
      <c r="E3" t="e">
        <f>VLOOKUP($A3,'gdp for int'!$A$2:$G$70,5,FALSE)</f>
        <v>#N/A</v>
      </c>
      <c r="F3" t="e">
        <f>VLOOKUP($A3,'gdp for int'!$A$2:$G$70,6,FALSE)</f>
        <v>#N/A</v>
      </c>
      <c r="G3" t="e">
        <f>VLOOKUP($A3,'gdp for int'!$A$2:$G$70,7,FALSE)</f>
        <v>#N/A</v>
      </c>
      <c r="H3" t="e">
        <f>VLOOKUP($A3,'gdp for int'!$A$2:$H$70,8,FALSE)</f>
        <v>#N/A</v>
      </c>
      <c r="I3" t="e">
        <f>VLOOKUP($A3,'gdp for int'!$A$2:$I$70,9,FALSE)</f>
        <v>#N/A</v>
      </c>
      <c r="J3" s="1">
        <v>36206</v>
      </c>
      <c r="K3" t="str">
        <f t="shared" ref="K3:K66" si="1">IF(ISNUMBER(B3)=TRUE,B3,"NaN")</f>
        <v>NaN</v>
      </c>
      <c r="L3" t="str">
        <f t="shared" ref="L3:L66" si="2">IF(ISNUMBER(C3)=TRUE,C3,"NaN")</f>
        <v>NaN</v>
      </c>
      <c r="M3" t="str">
        <f t="shared" ref="M3:M66" si="3">IF(ISNUMBER(D3)=TRUE,D3,"NaN")</f>
        <v>NaN</v>
      </c>
      <c r="N3" t="str">
        <f t="shared" ref="N3:N66" si="4">IF(ISNUMBER(E3)=TRUE,E3,"NaN")</f>
        <v>NaN</v>
      </c>
      <c r="O3" t="str">
        <f t="shared" ref="O3:O66" si="5">IF(ISNUMBER(F3)=TRUE,F3,"NaN")</f>
        <v>NaN</v>
      </c>
      <c r="P3" t="str">
        <f t="shared" ref="P3:R66" si="6">IF(ISNUMBER(G3)=TRUE,G3,"NaN")</f>
        <v>NaN</v>
      </c>
      <c r="Q3" t="str">
        <f t="shared" si="0"/>
        <v>NaN</v>
      </c>
      <c r="R3" t="str">
        <f t="shared" si="0"/>
        <v>NaN</v>
      </c>
      <c r="T3">
        <v>564.35900848886899</v>
      </c>
      <c r="U3">
        <v>420308.25883105118</v>
      </c>
      <c r="V3">
        <v>370840.30553782394</v>
      </c>
      <c r="W3">
        <v>74.975829604723657</v>
      </c>
      <c r="X3">
        <v>28118.930297559156</v>
      </c>
      <c r="Y3">
        <v>1937.9174947111085</v>
      </c>
      <c r="Z3">
        <v>2016.0648600464901</v>
      </c>
      <c r="AA3" t="s">
        <v>37</v>
      </c>
    </row>
    <row r="4" spans="1:27" x14ac:dyDescent="0.25">
      <c r="A4" s="1">
        <v>36234</v>
      </c>
      <c r="B4">
        <f>VLOOKUP($A4,'gdp for int'!$A$2:$G$70,2,FALSE)</f>
        <v>566</v>
      </c>
      <c r="C4">
        <f>VLOOKUP($A4,'gdp for int'!$A$2:$G$70,3,FALSE)</f>
        <v>419760</v>
      </c>
      <c r="D4">
        <f>VLOOKUP($A4,'gdp for int'!$A$2:$G$70,4,FALSE)</f>
        <v>370933.03</v>
      </c>
      <c r="E4">
        <f>VLOOKUP($A4,'gdp for int'!$A$2:$G$70,5,FALSE)</f>
        <v>74.738699999999994</v>
      </c>
      <c r="F4">
        <f>VLOOKUP($A4,'gdp for int'!$A$2:$G$70,6,FALSE)</f>
        <v>27860</v>
      </c>
      <c r="G4">
        <f>VLOOKUP($A4,'gdp for int'!$A$2:$G$70,7,FALSE)</f>
        <v>1936.26</v>
      </c>
      <c r="H4">
        <f>VLOOKUP($A4,'gdp for int'!$A$2:$H$70,8,FALSE)</f>
        <v>2015.02</v>
      </c>
      <c r="I4">
        <f>VLOOKUP($A4,'gdp for int'!$A$2:$I$70,9,FALSE)</f>
        <v>39754.1</v>
      </c>
      <c r="J4" s="1">
        <v>36234</v>
      </c>
      <c r="K4">
        <f t="shared" si="1"/>
        <v>566</v>
      </c>
      <c r="L4">
        <f t="shared" si="2"/>
        <v>419760</v>
      </c>
      <c r="M4">
        <f t="shared" si="3"/>
        <v>370933.03</v>
      </c>
      <c r="N4">
        <f t="shared" si="4"/>
        <v>74.738699999999994</v>
      </c>
      <c r="O4">
        <f t="shared" si="5"/>
        <v>27860</v>
      </c>
      <c r="P4">
        <f t="shared" si="6"/>
        <v>1936.26</v>
      </c>
      <c r="Q4">
        <f t="shared" si="0"/>
        <v>2015.02</v>
      </c>
      <c r="R4">
        <f t="shared" si="0"/>
        <v>39754.1</v>
      </c>
      <c r="T4">
        <v>566</v>
      </c>
      <c r="U4">
        <v>419760</v>
      </c>
      <c r="V4">
        <v>370933.03</v>
      </c>
      <c r="W4">
        <v>74.738699999999994</v>
      </c>
      <c r="X4">
        <v>27860</v>
      </c>
      <c r="Y4">
        <v>1936.26</v>
      </c>
      <c r="Z4">
        <v>2015.02</v>
      </c>
      <c r="AA4" t="s">
        <v>37</v>
      </c>
    </row>
    <row r="5" spans="1:27" x14ac:dyDescent="0.25">
      <c r="A5" s="1">
        <v>36265</v>
      </c>
      <c r="B5" t="e">
        <f>VLOOKUP($A5,'gdp for int'!$A$2:$G$70,2,FALSE)</f>
        <v>#N/A</v>
      </c>
      <c r="C5" t="e">
        <f>VLOOKUP($A5,'gdp for int'!$A$2:$G$70,3,FALSE)</f>
        <v>#N/A</v>
      </c>
      <c r="D5" t="e">
        <f>VLOOKUP($A5,'gdp for int'!$A$2:$G$70,4,FALSE)</f>
        <v>#N/A</v>
      </c>
      <c r="E5" t="e">
        <f>VLOOKUP($A5,'gdp for int'!$A$2:$G$70,5,FALSE)</f>
        <v>#N/A</v>
      </c>
      <c r="F5" t="e">
        <f>VLOOKUP($A5,'gdp for int'!$A$2:$G$70,6,FALSE)</f>
        <v>#N/A</v>
      </c>
      <c r="G5" t="e">
        <f>VLOOKUP($A5,'gdp for int'!$A$2:$G$70,7,FALSE)</f>
        <v>#N/A</v>
      </c>
      <c r="H5" t="e">
        <f>VLOOKUP($A5,'gdp for int'!$A$2:$H$70,8,FALSE)</f>
        <v>#N/A</v>
      </c>
      <c r="I5" t="e">
        <f>VLOOKUP($A5,'gdp for int'!$A$2:$I$70,9,FALSE)</f>
        <v>#N/A</v>
      </c>
      <c r="J5" s="1">
        <v>36265</v>
      </c>
      <c r="K5" t="str">
        <f t="shared" si="1"/>
        <v>NaN</v>
      </c>
      <c r="L5" t="str">
        <f t="shared" si="2"/>
        <v>NaN</v>
      </c>
      <c r="M5" t="str">
        <f t="shared" si="3"/>
        <v>NaN</v>
      </c>
      <c r="N5" t="str">
        <f t="shared" si="4"/>
        <v>NaN</v>
      </c>
      <c r="O5" t="str">
        <f t="shared" si="5"/>
        <v>NaN</v>
      </c>
      <c r="P5" t="str">
        <f t="shared" si="6"/>
        <v>NaN</v>
      </c>
      <c r="Q5" t="str">
        <f t="shared" si="0"/>
        <v>NaN</v>
      </c>
      <c r="R5" t="str">
        <f t="shared" si="0"/>
        <v>NaN</v>
      </c>
      <c r="T5">
        <v>566.4223936101846</v>
      </c>
      <c r="U5">
        <v>420895.4437460078</v>
      </c>
      <c r="V5">
        <v>370578.58754736866</v>
      </c>
      <c r="W5">
        <v>75.200776198793051</v>
      </c>
      <c r="X5">
        <v>28082.721978984846</v>
      </c>
      <c r="Y5">
        <v>1941.6669336863524</v>
      </c>
      <c r="Z5">
        <v>2020.7789574835035</v>
      </c>
      <c r="AA5" t="s">
        <v>37</v>
      </c>
    </row>
    <row r="6" spans="1:27" x14ac:dyDescent="0.25">
      <c r="A6" s="1">
        <v>36295</v>
      </c>
      <c r="B6" t="e">
        <f>VLOOKUP($A6,'gdp for int'!$A$2:$G$70,2,FALSE)</f>
        <v>#N/A</v>
      </c>
      <c r="C6" t="e">
        <f>VLOOKUP($A6,'gdp for int'!$A$2:$G$70,3,FALSE)</f>
        <v>#N/A</v>
      </c>
      <c r="D6" t="e">
        <f>VLOOKUP($A6,'gdp for int'!$A$2:$G$70,4,FALSE)</f>
        <v>#N/A</v>
      </c>
      <c r="E6" t="e">
        <f>VLOOKUP($A6,'gdp for int'!$A$2:$G$70,5,FALSE)</f>
        <v>#N/A</v>
      </c>
      <c r="F6" t="e">
        <f>VLOOKUP($A6,'gdp for int'!$A$2:$G$70,6,FALSE)</f>
        <v>#N/A</v>
      </c>
      <c r="G6" t="e">
        <f>VLOOKUP($A6,'gdp for int'!$A$2:$G$70,7,FALSE)</f>
        <v>#N/A</v>
      </c>
      <c r="H6" t="e">
        <f>VLOOKUP($A6,'gdp for int'!$A$2:$H$70,8,FALSE)</f>
        <v>#N/A</v>
      </c>
      <c r="I6" t="e">
        <f>VLOOKUP($A6,'gdp for int'!$A$2:$I$70,9,FALSE)</f>
        <v>#N/A</v>
      </c>
      <c r="J6" s="1">
        <v>36295</v>
      </c>
      <c r="K6" t="str">
        <f t="shared" si="1"/>
        <v>NaN</v>
      </c>
      <c r="L6" t="str">
        <f t="shared" si="2"/>
        <v>NaN</v>
      </c>
      <c r="M6" t="str">
        <f t="shared" si="3"/>
        <v>NaN</v>
      </c>
      <c r="N6" t="str">
        <f t="shared" si="4"/>
        <v>NaN</v>
      </c>
      <c r="O6" t="str">
        <f t="shared" si="5"/>
        <v>NaN</v>
      </c>
      <c r="P6" t="str">
        <f t="shared" si="6"/>
        <v>NaN</v>
      </c>
      <c r="Q6" t="str">
        <f t="shared" si="0"/>
        <v>NaN</v>
      </c>
      <c r="R6" t="str">
        <f t="shared" si="0"/>
        <v>NaN</v>
      </c>
      <c r="T6">
        <v>566.84041211587862</v>
      </c>
      <c r="U6">
        <v>421364.09306055499</v>
      </c>
      <c r="V6">
        <v>370137.41436975385</v>
      </c>
      <c r="W6">
        <v>75.45595512564789</v>
      </c>
      <c r="X6">
        <v>28257.172937517709</v>
      </c>
      <c r="Y6">
        <v>1942.714883070752</v>
      </c>
      <c r="Z6">
        <v>2021.6400372660291</v>
      </c>
      <c r="AA6" t="s">
        <v>37</v>
      </c>
    </row>
    <row r="7" spans="1:27" x14ac:dyDescent="0.25">
      <c r="A7" s="1">
        <v>36326</v>
      </c>
      <c r="B7">
        <f>VLOOKUP($A7,'gdp for int'!$A$2:$G$70,2,FALSE)</f>
        <v>566.84</v>
      </c>
      <c r="C7">
        <f>VLOOKUP($A7,'gdp for int'!$A$2:$G$70,3,FALSE)</f>
        <v>423230</v>
      </c>
      <c r="D7">
        <f>VLOOKUP($A7,'gdp for int'!$A$2:$G$70,4,FALSE)</f>
        <v>371969.77</v>
      </c>
      <c r="E7">
        <f>VLOOKUP($A7,'gdp for int'!$A$2:$G$70,5,FALSE)</f>
        <v>75.861500000000007</v>
      </c>
      <c r="F7">
        <f>VLOOKUP($A7,'gdp for int'!$A$2:$G$70,6,FALSE)</f>
        <v>28466</v>
      </c>
      <c r="G7">
        <f>VLOOKUP($A7,'gdp for int'!$A$2:$G$70,7,FALSE)</f>
        <v>1948.73</v>
      </c>
      <c r="H7">
        <f>VLOOKUP($A7,'gdp for int'!$A$2:$H$70,8,FALSE)</f>
        <v>2028.1</v>
      </c>
      <c r="I7">
        <f>VLOOKUP($A7,'gdp for int'!$A$2:$I$70,9,FALSE)</f>
        <v>39962.199999999997</v>
      </c>
      <c r="J7" s="1">
        <v>36326</v>
      </c>
      <c r="K7">
        <f t="shared" si="1"/>
        <v>566.84</v>
      </c>
      <c r="L7">
        <f t="shared" si="2"/>
        <v>423230</v>
      </c>
      <c r="M7">
        <f t="shared" si="3"/>
        <v>371969.77</v>
      </c>
      <c r="N7">
        <f t="shared" si="4"/>
        <v>75.861500000000007</v>
      </c>
      <c r="O7">
        <f t="shared" si="5"/>
        <v>28466</v>
      </c>
      <c r="P7">
        <f t="shared" si="6"/>
        <v>1948.73</v>
      </c>
      <c r="Q7">
        <f t="shared" si="0"/>
        <v>2028.1</v>
      </c>
      <c r="R7">
        <f t="shared" si="0"/>
        <v>39962.199999999997</v>
      </c>
      <c r="T7">
        <v>566.84</v>
      </c>
      <c r="U7">
        <v>423230</v>
      </c>
      <c r="V7">
        <v>371969.77</v>
      </c>
      <c r="W7">
        <v>75.861500000000007</v>
      </c>
      <c r="X7">
        <v>28466</v>
      </c>
      <c r="Y7">
        <v>1948.73</v>
      </c>
      <c r="Z7">
        <v>2028.1</v>
      </c>
      <c r="AA7" t="s">
        <v>37</v>
      </c>
    </row>
    <row r="8" spans="1:27" x14ac:dyDescent="0.25">
      <c r="A8" s="1">
        <v>36356</v>
      </c>
      <c r="B8" t="e">
        <f>VLOOKUP($A8,'gdp for int'!$A$2:$G$70,2,FALSE)</f>
        <v>#N/A</v>
      </c>
      <c r="C8" t="e">
        <f>VLOOKUP($A8,'gdp for int'!$A$2:$G$70,3,FALSE)</f>
        <v>#N/A</v>
      </c>
      <c r="D8" t="e">
        <f>VLOOKUP($A8,'gdp for int'!$A$2:$G$70,4,FALSE)</f>
        <v>#N/A</v>
      </c>
      <c r="E8" t="e">
        <f>VLOOKUP($A8,'gdp for int'!$A$2:$G$70,5,FALSE)</f>
        <v>#N/A</v>
      </c>
      <c r="F8" t="e">
        <f>VLOOKUP($A8,'gdp for int'!$A$2:$G$70,6,FALSE)</f>
        <v>#N/A</v>
      </c>
      <c r="G8" t="e">
        <f>VLOOKUP($A8,'gdp for int'!$A$2:$G$70,7,FALSE)</f>
        <v>#N/A</v>
      </c>
      <c r="H8" t="e">
        <f>VLOOKUP($A8,'gdp for int'!$A$2:$H$70,8,FALSE)</f>
        <v>#N/A</v>
      </c>
      <c r="I8" t="e">
        <f>VLOOKUP($A8,'gdp for int'!$A$2:$I$70,9,FALSE)</f>
        <v>#N/A</v>
      </c>
      <c r="J8" s="1">
        <v>36356</v>
      </c>
      <c r="K8" t="str">
        <f t="shared" si="1"/>
        <v>NaN</v>
      </c>
      <c r="L8" t="str">
        <f t="shared" si="2"/>
        <v>NaN</v>
      </c>
      <c r="M8" t="str">
        <f t="shared" si="3"/>
        <v>NaN</v>
      </c>
      <c r="N8" t="str">
        <f t="shared" si="4"/>
        <v>NaN</v>
      </c>
      <c r="O8" t="str">
        <f t="shared" si="5"/>
        <v>NaN</v>
      </c>
      <c r="P8" t="str">
        <f t="shared" si="6"/>
        <v>NaN</v>
      </c>
      <c r="Q8" t="str">
        <f t="shared" si="0"/>
        <v>NaN</v>
      </c>
      <c r="R8" t="str">
        <f t="shared" si="0"/>
        <v>NaN</v>
      </c>
      <c r="T8">
        <v>569.48529068944754</v>
      </c>
      <c r="U8">
        <v>424701.36724518042</v>
      </c>
      <c r="V8">
        <v>373050.10351230914</v>
      </c>
      <c r="W8">
        <v>76.298313176865349</v>
      </c>
      <c r="X8">
        <v>28930.439976898175</v>
      </c>
      <c r="Y8">
        <v>1957.3569215781099</v>
      </c>
      <c r="Z8">
        <v>2036.990096806433</v>
      </c>
      <c r="AA8" t="s">
        <v>37</v>
      </c>
    </row>
    <row r="9" spans="1:27" x14ac:dyDescent="0.25">
      <c r="A9" s="1">
        <v>36387</v>
      </c>
      <c r="B9" t="e">
        <f>VLOOKUP($A9,'gdp for int'!$A$2:$G$70,2,FALSE)</f>
        <v>#N/A</v>
      </c>
      <c r="C9" t="e">
        <f>VLOOKUP($A9,'gdp for int'!$A$2:$G$70,3,FALSE)</f>
        <v>#N/A</v>
      </c>
      <c r="D9" t="e">
        <f>VLOOKUP($A9,'gdp for int'!$A$2:$G$70,4,FALSE)</f>
        <v>#N/A</v>
      </c>
      <c r="E9" t="e">
        <f>VLOOKUP($A9,'gdp for int'!$A$2:$G$70,5,FALSE)</f>
        <v>#N/A</v>
      </c>
      <c r="F9" t="e">
        <f>VLOOKUP($A9,'gdp for int'!$A$2:$G$70,6,FALSE)</f>
        <v>#N/A</v>
      </c>
      <c r="G9" t="e">
        <f>VLOOKUP($A9,'gdp for int'!$A$2:$G$70,7,FALSE)</f>
        <v>#N/A</v>
      </c>
      <c r="H9" t="e">
        <f>VLOOKUP($A9,'gdp for int'!$A$2:$H$70,8,FALSE)</f>
        <v>#N/A</v>
      </c>
      <c r="I9" t="e">
        <f>VLOOKUP($A9,'gdp for int'!$A$2:$I$70,9,FALSE)</f>
        <v>#N/A</v>
      </c>
      <c r="J9" s="1">
        <v>36387</v>
      </c>
      <c r="K9" t="str">
        <f t="shared" si="1"/>
        <v>NaN</v>
      </c>
      <c r="L9" t="str">
        <f t="shared" si="2"/>
        <v>NaN</v>
      </c>
      <c r="M9" t="str">
        <f t="shared" si="3"/>
        <v>NaN</v>
      </c>
      <c r="N9" t="str">
        <f t="shared" si="4"/>
        <v>NaN</v>
      </c>
      <c r="O9" t="str">
        <f t="shared" si="5"/>
        <v>NaN</v>
      </c>
      <c r="P9" t="str">
        <f t="shared" si="6"/>
        <v>NaN</v>
      </c>
      <c r="Q9" t="str">
        <f t="shared" si="0"/>
        <v>NaN</v>
      </c>
      <c r="R9" t="str">
        <f t="shared" si="0"/>
        <v>NaN</v>
      </c>
      <c r="T9">
        <v>572.12626474031117</v>
      </c>
      <c r="U9">
        <v>425010.84027405025</v>
      </c>
      <c r="V9">
        <v>374043.81120071822</v>
      </c>
      <c r="W9">
        <v>76.375355815632133</v>
      </c>
      <c r="X9">
        <v>29033.831895827752</v>
      </c>
      <c r="Y9">
        <v>1960.7231018688954</v>
      </c>
      <c r="Z9">
        <v>2039.9672219326642</v>
      </c>
      <c r="AA9" t="s">
        <v>37</v>
      </c>
    </row>
    <row r="10" spans="1:27" x14ac:dyDescent="0.25">
      <c r="A10" s="1">
        <v>36418</v>
      </c>
      <c r="B10">
        <f>VLOOKUP($A10,'gdp for int'!$A$2:$G$70,2,FALSE)</f>
        <v>572.9</v>
      </c>
      <c r="C10">
        <f>VLOOKUP($A10,'gdp for int'!$A$2:$G$70,3,FALSE)</f>
        <v>428204</v>
      </c>
      <c r="D10">
        <f>VLOOKUP($A10,'gdp for int'!$A$2:$G$70,4,FALSE)</f>
        <v>374866.64</v>
      </c>
      <c r="E10">
        <f>VLOOKUP($A10,'gdp for int'!$A$2:$G$70,5,FALSE)</f>
        <v>76.771900000000002</v>
      </c>
      <c r="F10">
        <f>VLOOKUP($A10,'gdp for int'!$A$2:$G$70,6,FALSE)</f>
        <v>29514</v>
      </c>
      <c r="G10">
        <f>VLOOKUP($A10,'gdp for int'!$A$2:$G$70,7,FALSE)</f>
        <v>1969.96</v>
      </c>
      <c r="H10">
        <f>VLOOKUP($A10,'gdp for int'!$A$2:$H$70,8,FALSE)</f>
        <v>2049.56</v>
      </c>
      <c r="I10">
        <f>VLOOKUP($A10,'gdp for int'!$A$2:$I$70,9,FALSE)</f>
        <v>40313.300000000003</v>
      </c>
      <c r="J10" s="1">
        <v>36418</v>
      </c>
      <c r="K10">
        <f t="shared" si="1"/>
        <v>572.9</v>
      </c>
      <c r="L10">
        <f t="shared" si="2"/>
        <v>428204</v>
      </c>
      <c r="M10">
        <f t="shared" si="3"/>
        <v>374866.64</v>
      </c>
      <c r="N10">
        <f t="shared" si="4"/>
        <v>76.771900000000002</v>
      </c>
      <c r="O10">
        <f t="shared" si="5"/>
        <v>29514</v>
      </c>
      <c r="P10">
        <f t="shared" si="6"/>
        <v>1969.96</v>
      </c>
      <c r="Q10">
        <f t="shared" si="0"/>
        <v>2049.56</v>
      </c>
      <c r="R10">
        <f t="shared" si="0"/>
        <v>40313.300000000003</v>
      </c>
      <c r="T10">
        <v>572.9</v>
      </c>
      <c r="U10">
        <v>428204</v>
      </c>
      <c r="V10">
        <v>374866.64</v>
      </c>
      <c r="W10">
        <v>76.771900000000002</v>
      </c>
      <c r="X10">
        <v>29514</v>
      </c>
      <c r="Y10">
        <v>1969.96</v>
      </c>
      <c r="Z10">
        <v>2049.56</v>
      </c>
      <c r="AA10" t="s">
        <v>37</v>
      </c>
    </row>
    <row r="11" spans="1:27" x14ac:dyDescent="0.25">
      <c r="A11" s="1">
        <v>36448</v>
      </c>
      <c r="B11" t="e">
        <f>VLOOKUP($A11,'gdp for int'!$A$2:$G$70,2,FALSE)</f>
        <v>#N/A</v>
      </c>
      <c r="C11" t="e">
        <f>VLOOKUP($A11,'gdp for int'!$A$2:$G$70,3,FALSE)</f>
        <v>#N/A</v>
      </c>
      <c r="D11" t="e">
        <f>VLOOKUP($A11,'gdp for int'!$A$2:$G$70,4,FALSE)</f>
        <v>#N/A</v>
      </c>
      <c r="E11" t="e">
        <f>VLOOKUP($A11,'gdp for int'!$A$2:$G$70,5,FALSE)</f>
        <v>#N/A</v>
      </c>
      <c r="F11" t="e">
        <f>VLOOKUP($A11,'gdp for int'!$A$2:$G$70,6,FALSE)</f>
        <v>#N/A</v>
      </c>
      <c r="G11" t="e">
        <f>VLOOKUP($A11,'gdp for int'!$A$2:$G$70,7,FALSE)</f>
        <v>#N/A</v>
      </c>
      <c r="H11" t="e">
        <f>VLOOKUP($A11,'gdp for int'!$A$2:$H$70,8,FALSE)</f>
        <v>#N/A</v>
      </c>
      <c r="I11" t="e">
        <f>VLOOKUP($A11,'gdp for int'!$A$2:$I$70,9,FALSE)</f>
        <v>#N/A</v>
      </c>
      <c r="J11" s="1">
        <v>36448</v>
      </c>
      <c r="K11" t="str">
        <f t="shared" si="1"/>
        <v>NaN</v>
      </c>
      <c r="L11" t="str">
        <f t="shared" si="2"/>
        <v>NaN</v>
      </c>
      <c r="M11" t="str">
        <f t="shared" si="3"/>
        <v>NaN</v>
      </c>
      <c r="N11" t="str">
        <f t="shared" si="4"/>
        <v>NaN</v>
      </c>
      <c r="O11" t="str">
        <f t="shared" si="5"/>
        <v>NaN</v>
      </c>
      <c r="P11" t="str">
        <f t="shared" si="6"/>
        <v>NaN</v>
      </c>
      <c r="Q11" t="str">
        <f t="shared" si="0"/>
        <v>NaN</v>
      </c>
      <c r="R11" t="str">
        <f t="shared" si="0"/>
        <v>NaN</v>
      </c>
      <c r="T11">
        <v>576.12415939318851</v>
      </c>
      <c r="U11">
        <v>430830.92557083245</v>
      </c>
      <c r="V11">
        <v>377530.99799421488</v>
      </c>
      <c r="W11">
        <v>77.057044948935882</v>
      </c>
      <c r="X11">
        <v>29904.299905084757</v>
      </c>
      <c r="Y11">
        <v>1981.8277356981239</v>
      </c>
      <c r="Z11">
        <v>2062.2077283555368</v>
      </c>
      <c r="AA11" t="s">
        <v>37</v>
      </c>
    </row>
    <row r="12" spans="1:27" x14ac:dyDescent="0.25">
      <c r="A12" s="1">
        <v>36479</v>
      </c>
      <c r="B12" t="e">
        <f>VLOOKUP($A12,'gdp for int'!$A$2:$G$70,2,FALSE)</f>
        <v>#N/A</v>
      </c>
      <c r="C12" t="e">
        <f>VLOOKUP($A12,'gdp for int'!$A$2:$G$70,3,FALSE)</f>
        <v>#N/A</v>
      </c>
      <c r="D12" t="e">
        <f>VLOOKUP($A12,'gdp for int'!$A$2:$G$70,4,FALSE)</f>
        <v>#N/A</v>
      </c>
      <c r="E12" t="e">
        <f>VLOOKUP($A12,'gdp for int'!$A$2:$G$70,5,FALSE)</f>
        <v>#N/A</v>
      </c>
      <c r="F12" t="e">
        <f>VLOOKUP($A12,'gdp for int'!$A$2:$G$70,6,FALSE)</f>
        <v>#N/A</v>
      </c>
      <c r="G12" t="e">
        <f>VLOOKUP($A12,'gdp for int'!$A$2:$G$70,7,FALSE)</f>
        <v>#N/A</v>
      </c>
      <c r="H12" t="e">
        <f>VLOOKUP($A12,'gdp for int'!$A$2:$H$70,8,FALSE)</f>
        <v>#N/A</v>
      </c>
      <c r="I12" t="e">
        <f>VLOOKUP($A12,'gdp for int'!$A$2:$I$70,9,FALSE)</f>
        <v>#N/A</v>
      </c>
      <c r="J12" s="1">
        <v>36479</v>
      </c>
      <c r="K12" t="str">
        <f t="shared" si="1"/>
        <v>NaN</v>
      </c>
      <c r="L12" t="str">
        <f t="shared" si="2"/>
        <v>NaN</v>
      </c>
      <c r="M12" t="str">
        <f t="shared" si="3"/>
        <v>NaN</v>
      </c>
      <c r="N12" t="str">
        <f t="shared" si="4"/>
        <v>NaN</v>
      </c>
      <c r="O12" t="str">
        <f t="shared" si="5"/>
        <v>NaN</v>
      </c>
      <c r="P12" t="str">
        <f t="shared" si="6"/>
        <v>NaN</v>
      </c>
      <c r="Q12" t="str">
        <f t="shared" si="0"/>
        <v>NaN</v>
      </c>
      <c r="R12" t="str">
        <f t="shared" si="0"/>
        <v>NaN</v>
      </c>
      <c r="T12">
        <v>577.68840723471419</v>
      </c>
      <c r="U12">
        <v>432544.09718989313</v>
      </c>
      <c r="V12">
        <v>379856.10543185432</v>
      </c>
      <c r="W12">
        <v>77.344757384534404</v>
      </c>
      <c r="X12">
        <v>30039.868975955447</v>
      </c>
      <c r="Y12">
        <v>1990.602260111714</v>
      </c>
      <c r="Z12">
        <v>2071.3818537729285</v>
      </c>
      <c r="AA12" t="s">
        <v>37</v>
      </c>
    </row>
    <row r="13" spans="1:27" x14ac:dyDescent="0.25">
      <c r="A13" s="1">
        <v>36509</v>
      </c>
      <c r="B13">
        <f>VLOOKUP($A13,'gdp for int'!$A$2:$G$70,2,FALSE)</f>
        <v>579.87</v>
      </c>
      <c r="C13">
        <f>VLOOKUP($A13,'gdp for int'!$A$2:$G$70,3,FALSE)</f>
        <v>433096</v>
      </c>
      <c r="D13">
        <f>VLOOKUP($A13,'gdp for int'!$A$2:$G$70,4,FALSE)</f>
        <v>380577.73</v>
      </c>
      <c r="E13">
        <f>VLOOKUP($A13,'gdp for int'!$A$2:$G$70,5,FALSE)</f>
        <v>77.673299999999998</v>
      </c>
      <c r="F13">
        <f>VLOOKUP($A13,'gdp for int'!$A$2:$G$70,6,FALSE)</f>
        <v>30328</v>
      </c>
      <c r="G13">
        <f>VLOOKUP($A13,'gdp for int'!$A$2:$G$70,7,FALSE)</f>
        <v>1994.78</v>
      </c>
      <c r="H13">
        <f>VLOOKUP($A13,'gdp for int'!$A$2:$H$70,8,FALSE)</f>
        <v>2075.39</v>
      </c>
      <c r="I13">
        <f>VLOOKUP($A13,'gdp for int'!$A$2:$I$70,9,FALSE)</f>
        <v>40581.9</v>
      </c>
      <c r="J13" s="1">
        <v>36509</v>
      </c>
      <c r="K13">
        <f t="shared" si="1"/>
        <v>579.87</v>
      </c>
      <c r="L13">
        <f t="shared" si="2"/>
        <v>433096</v>
      </c>
      <c r="M13">
        <f t="shared" si="3"/>
        <v>380577.73</v>
      </c>
      <c r="N13">
        <f t="shared" si="4"/>
        <v>77.673299999999998</v>
      </c>
      <c r="O13">
        <f t="shared" si="5"/>
        <v>30328</v>
      </c>
      <c r="P13">
        <f t="shared" si="6"/>
        <v>1994.78</v>
      </c>
      <c r="Q13">
        <f t="shared" si="0"/>
        <v>2075.39</v>
      </c>
      <c r="R13">
        <f t="shared" si="0"/>
        <v>40581.9</v>
      </c>
      <c r="T13">
        <v>579.87</v>
      </c>
      <c r="U13">
        <v>433096</v>
      </c>
      <c r="V13">
        <v>380577.73</v>
      </c>
      <c r="W13">
        <v>77.673299999999998</v>
      </c>
      <c r="X13">
        <v>30328</v>
      </c>
      <c r="Y13">
        <v>1994.78</v>
      </c>
      <c r="Z13">
        <v>2075.39</v>
      </c>
      <c r="AA13">
        <v>40581.9</v>
      </c>
    </row>
    <row r="14" spans="1:27" x14ac:dyDescent="0.25">
      <c r="A14" s="1">
        <v>36540</v>
      </c>
      <c r="B14" t="e">
        <f>VLOOKUP($A14,'gdp for int'!$A$2:$G$70,2,FALSE)</f>
        <v>#N/A</v>
      </c>
      <c r="C14" t="e">
        <f>VLOOKUP($A14,'gdp for int'!$A$2:$G$70,3,FALSE)</f>
        <v>#N/A</v>
      </c>
      <c r="D14" t="e">
        <f>VLOOKUP($A14,'gdp for int'!$A$2:$G$70,4,FALSE)</f>
        <v>#N/A</v>
      </c>
      <c r="E14" t="e">
        <f>VLOOKUP($A14,'gdp for int'!$A$2:$G$70,5,FALSE)</f>
        <v>#N/A</v>
      </c>
      <c r="F14" t="e">
        <f>VLOOKUP($A14,'gdp for int'!$A$2:$G$70,6,FALSE)</f>
        <v>#N/A</v>
      </c>
      <c r="G14" t="e">
        <f>VLOOKUP($A14,'gdp for int'!$A$2:$G$70,7,FALSE)</f>
        <v>#N/A</v>
      </c>
      <c r="H14" t="e">
        <f>VLOOKUP($A14,'gdp for int'!$A$2:$H$70,8,FALSE)</f>
        <v>#N/A</v>
      </c>
      <c r="I14" t="e">
        <f>VLOOKUP($A14,'gdp for int'!$A$2:$I$70,9,FALSE)</f>
        <v>#N/A</v>
      </c>
      <c r="J14" s="1">
        <v>36540</v>
      </c>
      <c r="K14" t="str">
        <f t="shared" si="1"/>
        <v>NaN</v>
      </c>
      <c r="L14" t="str">
        <f t="shared" si="2"/>
        <v>NaN</v>
      </c>
      <c r="M14" t="str">
        <f t="shared" si="3"/>
        <v>NaN</v>
      </c>
      <c r="N14" t="str">
        <f t="shared" si="4"/>
        <v>NaN</v>
      </c>
      <c r="O14" t="str">
        <f t="shared" si="5"/>
        <v>NaN</v>
      </c>
      <c r="P14" t="str">
        <f t="shared" si="6"/>
        <v>NaN</v>
      </c>
      <c r="Q14" t="str">
        <f t="shared" si="0"/>
        <v>NaN</v>
      </c>
      <c r="R14" t="str">
        <f t="shared" si="0"/>
        <v>NaN</v>
      </c>
      <c r="T14">
        <v>579.93028682297188</v>
      </c>
      <c r="U14">
        <v>434819.70594077912</v>
      </c>
      <c r="V14">
        <v>381532.51369934517</v>
      </c>
      <c r="W14">
        <v>78.041444851684048</v>
      </c>
      <c r="X14">
        <v>30268.801628166279</v>
      </c>
      <c r="Y14">
        <v>1999.103170920017</v>
      </c>
      <c r="Z14">
        <v>2079.5378993244949</v>
      </c>
      <c r="AA14">
        <v>41717.165721207442</v>
      </c>
    </row>
    <row r="15" spans="1:27" x14ac:dyDescent="0.25">
      <c r="A15" s="1">
        <v>36571</v>
      </c>
      <c r="B15" t="e">
        <f>VLOOKUP($A15,'gdp for int'!$A$2:$G$70,2,FALSE)</f>
        <v>#N/A</v>
      </c>
      <c r="C15" t="e">
        <f>VLOOKUP($A15,'gdp for int'!$A$2:$G$70,3,FALSE)</f>
        <v>#N/A</v>
      </c>
      <c r="D15" t="e">
        <f>VLOOKUP($A15,'gdp for int'!$A$2:$G$70,4,FALSE)</f>
        <v>#N/A</v>
      </c>
      <c r="E15" t="e">
        <f>VLOOKUP($A15,'gdp for int'!$A$2:$G$70,5,FALSE)</f>
        <v>#N/A</v>
      </c>
      <c r="F15" t="e">
        <f>VLOOKUP($A15,'gdp for int'!$A$2:$G$70,6,FALSE)</f>
        <v>#N/A</v>
      </c>
      <c r="G15" t="e">
        <f>VLOOKUP($A15,'gdp for int'!$A$2:$G$70,7,FALSE)</f>
        <v>#N/A</v>
      </c>
      <c r="H15" t="e">
        <f>VLOOKUP($A15,'gdp for int'!$A$2:$H$70,8,FALSE)</f>
        <v>#N/A</v>
      </c>
      <c r="I15" t="e">
        <f>VLOOKUP($A15,'gdp for int'!$A$2:$I$70,9,FALSE)</f>
        <v>#N/A</v>
      </c>
      <c r="J15" s="1">
        <v>36571</v>
      </c>
      <c r="K15" t="str">
        <f t="shared" si="1"/>
        <v>NaN</v>
      </c>
      <c r="L15" t="str">
        <f t="shared" si="2"/>
        <v>NaN</v>
      </c>
      <c r="M15" t="str">
        <f t="shared" si="3"/>
        <v>NaN</v>
      </c>
      <c r="N15" t="str">
        <f t="shared" si="4"/>
        <v>NaN</v>
      </c>
      <c r="O15" t="str">
        <f t="shared" si="5"/>
        <v>NaN</v>
      </c>
      <c r="P15" t="str">
        <f t="shared" si="6"/>
        <v>NaN</v>
      </c>
      <c r="Q15" t="str">
        <f t="shared" si="0"/>
        <v>NaN</v>
      </c>
      <c r="R15" t="str">
        <f t="shared" si="0"/>
        <v>NaN</v>
      </c>
      <c r="T15">
        <v>584.12732761827158</v>
      </c>
      <c r="U15">
        <v>436620.84581368684</v>
      </c>
      <c r="V15">
        <v>382822.82728350151</v>
      </c>
      <c r="W15">
        <v>78.444441013917412</v>
      </c>
      <c r="X15">
        <v>30450.746475487249</v>
      </c>
      <c r="Y15">
        <v>2010.8642327150069</v>
      </c>
      <c r="Z15">
        <v>2092.0649735876455</v>
      </c>
      <c r="AA15">
        <v>41836.595253022417</v>
      </c>
    </row>
    <row r="16" spans="1:27" x14ac:dyDescent="0.25">
      <c r="A16" s="1">
        <v>36600</v>
      </c>
      <c r="B16">
        <f>VLOOKUP($A16,'gdp for int'!$A$2:$G$70,2,FALSE)</f>
        <v>585.63</v>
      </c>
      <c r="C16">
        <f>VLOOKUP($A16,'gdp for int'!$A$2:$G$70,3,FALSE)</f>
        <v>438417</v>
      </c>
      <c r="D16">
        <f>VLOOKUP($A16,'gdp for int'!$A$2:$G$70,4,FALSE)</f>
        <v>384448.75</v>
      </c>
      <c r="E16">
        <f>VLOOKUP($A16,'gdp for int'!$A$2:$G$70,5,FALSE)</f>
        <v>78.910499999999999</v>
      </c>
      <c r="F16">
        <f>VLOOKUP($A16,'gdp for int'!$A$2:$G$70,6,FALSE)</f>
        <v>30744</v>
      </c>
      <c r="G16">
        <f>VLOOKUP($A16,'gdp for int'!$A$2:$G$70,7,FALSE)</f>
        <v>2017.97</v>
      </c>
      <c r="H16">
        <f>VLOOKUP($A16,'gdp for int'!$A$2:$H$70,8,FALSE)</f>
        <v>2099.36</v>
      </c>
      <c r="I16">
        <f>VLOOKUP($A16,'gdp for int'!$A$2:$I$70,9,FALSE)</f>
        <v>41486.6</v>
      </c>
      <c r="J16" s="1">
        <v>36600</v>
      </c>
      <c r="K16">
        <f t="shared" si="1"/>
        <v>585.63</v>
      </c>
      <c r="L16">
        <f t="shared" si="2"/>
        <v>438417</v>
      </c>
      <c r="M16">
        <f t="shared" si="3"/>
        <v>384448.75</v>
      </c>
      <c r="N16">
        <f t="shared" si="4"/>
        <v>78.910499999999999</v>
      </c>
      <c r="O16">
        <f t="shared" si="5"/>
        <v>30744</v>
      </c>
      <c r="P16">
        <f t="shared" si="6"/>
        <v>2017.97</v>
      </c>
      <c r="Q16">
        <f t="shared" si="0"/>
        <v>2099.36</v>
      </c>
      <c r="R16">
        <f t="shared" si="0"/>
        <v>41486.6</v>
      </c>
      <c r="T16">
        <v>585.63</v>
      </c>
      <c r="U16">
        <v>438417</v>
      </c>
      <c r="V16">
        <v>384448.75</v>
      </c>
      <c r="W16">
        <v>78.910499999999999</v>
      </c>
      <c r="X16">
        <v>30744</v>
      </c>
      <c r="Y16">
        <v>2017.97</v>
      </c>
      <c r="Z16">
        <v>2099.36</v>
      </c>
      <c r="AA16">
        <v>41486.6</v>
      </c>
    </row>
    <row r="17" spans="1:27" x14ac:dyDescent="0.25">
      <c r="A17" s="1">
        <v>36631</v>
      </c>
      <c r="B17" t="e">
        <f>VLOOKUP($A17,'gdp for int'!$A$2:$G$70,2,FALSE)</f>
        <v>#N/A</v>
      </c>
      <c r="C17" t="e">
        <f>VLOOKUP($A17,'gdp for int'!$A$2:$G$70,3,FALSE)</f>
        <v>#N/A</v>
      </c>
      <c r="D17" t="e">
        <f>VLOOKUP($A17,'gdp for int'!$A$2:$G$70,4,FALSE)</f>
        <v>#N/A</v>
      </c>
      <c r="E17" t="e">
        <f>VLOOKUP($A17,'gdp for int'!$A$2:$G$70,5,FALSE)</f>
        <v>#N/A</v>
      </c>
      <c r="F17" t="e">
        <f>VLOOKUP($A17,'gdp for int'!$A$2:$G$70,6,FALSE)</f>
        <v>#N/A</v>
      </c>
      <c r="G17" t="e">
        <f>VLOOKUP($A17,'gdp for int'!$A$2:$G$70,7,FALSE)</f>
        <v>#N/A</v>
      </c>
      <c r="H17" t="e">
        <f>VLOOKUP($A17,'gdp for int'!$A$2:$H$70,8,FALSE)</f>
        <v>#N/A</v>
      </c>
      <c r="I17" t="e">
        <f>VLOOKUP($A17,'gdp for int'!$A$2:$I$70,9,FALSE)</f>
        <v>#N/A</v>
      </c>
      <c r="J17" s="1">
        <v>36631</v>
      </c>
      <c r="K17" t="str">
        <f t="shared" si="1"/>
        <v>NaN</v>
      </c>
      <c r="L17" t="str">
        <f t="shared" si="2"/>
        <v>NaN</v>
      </c>
      <c r="M17" t="str">
        <f t="shared" si="3"/>
        <v>NaN</v>
      </c>
      <c r="N17" t="str">
        <f t="shared" si="4"/>
        <v>NaN</v>
      </c>
      <c r="O17" t="str">
        <f t="shared" si="5"/>
        <v>NaN</v>
      </c>
      <c r="P17" t="str">
        <f t="shared" si="6"/>
        <v>NaN</v>
      </c>
      <c r="Q17" t="str">
        <f t="shared" si="0"/>
        <v>NaN</v>
      </c>
      <c r="R17" t="str">
        <f t="shared" si="0"/>
        <v>NaN</v>
      </c>
      <c r="T17">
        <v>588.7593138768882</v>
      </c>
      <c r="U17">
        <v>439980.34371832636</v>
      </c>
      <c r="V17">
        <v>385862.25894592243</v>
      </c>
      <c r="W17">
        <v>79.224148055180962</v>
      </c>
      <c r="X17">
        <v>31185.90448149377</v>
      </c>
      <c r="Y17">
        <v>2028.1460258215652</v>
      </c>
      <c r="Z17">
        <v>2110.3414713982634</v>
      </c>
      <c r="AA17">
        <v>41334.98190363092</v>
      </c>
    </row>
    <row r="18" spans="1:27" x14ac:dyDescent="0.25">
      <c r="A18" s="1">
        <v>36661</v>
      </c>
      <c r="B18" t="e">
        <f>VLOOKUP($A18,'gdp for int'!$A$2:$G$70,2,FALSE)</f>
        <v>#N/A</v>
      </c>
      <c r="C18" t="e">
        <f>VLOOKUP($A18,'gdp for int'!$A$2:$G$70,3,FALSE)</f>
        <v>#N/A</v>
      </c>
      <c r="D18" t="e">
        <f>VLOOKUP($A18,'gdp for int'!$A$2:$G$70,4,FALSE)</f>
        <v>#N/A</v>
      </c>
      <c r="E18" t="e">
        <f>VLOOKUP($A18,'gdp for int'!$A$2:$G$70,5,FALSE)</f>
        <v>#N/A</v>
      </c>
      <c r="F18" t="e">
        <f>VLOOKUP($A18,'gdp for int'!$A$2:$G$70,6,FALSE)</f>
        <v>#N/A</v>
      </c>
      <c r="G18" t="e">
        <f>VLOOKUP($A18,'gdp for int'!$A$2:$G$70,7,FALSE)</f>
        <v>#N/A</v>
      </c>
      <c r="H18" t="e">
        <f>VLOOKUP($A18,'gdp for int'!$A$2:$H$70,8,FALSE)</f>
        <v>#N/A</v>
      </c>
      <c r="I18" t="e">
        <f>VLOOKUP($A18,'gdp for int'!$A$2:$I$70,9,FALSE)</f>
        <v>#N/A</v>
      </c>
      <c r="J18" s="1">
        <v>36661</v>
      </c>
      <c r="K18" t="str">
        <f t="shared" si="1"/>
        <v>NaN</v>
      </c>
      <c r="L18" t="str">
        <f t="shared" si="2"/>
        <v>NaN</v>
      </c>
      <c r="M18" t="str">
        <f t="shared" si="3"/>
        <v>NaN</v>
      </c>
      <c r="N18" t="str">
        <f t="shared" si="4"/>
        <v>NaN</v>
      </c>
      <c r="O18" t="str">
        <f t="shared" si="5"/>
        <v>NaN</v>
      </c>
      <c r="P18" t="str">
        <f t="shared" si="6"/>
        <v>NaN</v>
      </c>
      <c r="Q18" t="str">
        <f t="shared" si="6"/>
        <v>NaN</v>
      </c>
      <c r="R18" t="str">
        <f t="shared" si="6"/>
        <v>NaN</v>
      </c>
      <c r="T18">
        <v>595.19774350781984</v>
      </c>
      <c r="U18">
        <v>442447.11610609939</v>
      </c>
      <c r="V18">
        <v>387105.75923321274</v>
      </c>
      <c r="W18">
        <v>79.660299708328822</v>
      </c>
      <c r="X18">
        <v>31361.396214622753</v>
      </c>
      <c r="Y18">
        <v>2039.86497824556</v>
      </c>
      <c r="Z18">
        <v>2123.0670130105827</v>
      </c>
      <c r="AA18">
        <v>41393.135684164408</v>
      </c>
    </row>
    <row r="19" spans="1:27" x14ac:dyDescent="0.25">
      <c r="A19" s="1">
        <v>36692</v>
      </c>
      <c r="B19">
        <f>VLOOKUP($A19,'gdp for int'!$A$2:$G$70,2,FALSE)</f>
        <v>591.49</v>
      </c>
      <c r="C19">
        <f>VLOOKUP($A19,'gdp for int'!$A$2:$G$70,3,FALSE)</f>
        <v>441772</v>
      </c>
      <c r="D19">
        <f>VLOOKUP($A19,'gdp for int'!$A$2:$G$70,4,FALSE)</f>
        <v>387589.26</v>
      </c>
      <c r="E19">
        <f>VLOOKUP($A19,'gdp for int'!$A$2:$G$70,5,FALSE)</f>
        <v>79.884900000000002</v>
      </c>
      <c r="F19">
        <f>VLOOKUP($A19,'gdp for int'!$A$2:$G$70,6,FALSE)</f>
        <v>31542</v>
      </c>
      <c r="G19">
        <f>VLOOKUP($A19,'gdp for int'!$A$2:$G$70,7,FALSE)</f>
        <v>2036.16</v>
      </c>
      <c r="H19">
        <f>VLOOKUP($A19,'gdp for int'!$A$2:$H$70,8,FALSE)</f>
        <v>2118.44</v>
      </c>
      <c r="I19">
        <f>VLOOKUP($A19,'gdp for int'!$A$2:$I$70,9,FALSE)</f>
        <v>41245.300000000003</v>
      </c>
      <c r="J19" s="1">
        <v>36692</v>
      </c>
      <c r="K19">
        <f t="shared" si="1"/>
        <v>591.49</v>
      </c>
      <c r="L19">
        <f t="shared" si="2"/>
        <v>441772</v>
      </c>
      <c r="M19">
        <f t="shared" si="3"/>
        <v>387589.26</v>
      </c>
      <c r="N19">
        <f t="shared" si="4"/>
        <v>79.884900000000002</v>
      </c>
      <c r="O19">
        <f t="shared" si="5"/>
        <v>31542</v>
      </c>
      <c r="P19">
        <f t="shared" si="6"/>
        <v>2036.16</v>
      </c>
      <c r="Q19">
        <f t="shared" si="6"/>
        <v>2118.44</v>
      </c>
      <c r="R19">
        <f t="shared" si="6"/>
        <v>41245.300000000003</v>
      </c>
      <c r="T19">
        <v>591.49</v>
      </c>
      <c r="U19">
        <v>441772</v>
      </c>
      <c r="V19">
        <v>387589.26</v>
      </c>
      <c r="W19">
        <v>79.884900000000002</v>
      </c>
      <c r="X19">
        <v>31542</v>
      </c>
      <c r="Y19">
        <v>2036.16</v>
      </c>
      <c r="Z19">
        <v>2118.44</v>
      </c>
      <c r="AA19">
        <v>41245.300000000003</v>
      </c>
    </row>
    <row r="20" spans="1:27" x14ac:dyDescent="0.25">
      <c r="A20" s="1">
        <v>36722</v>
      </c>
      <c r="B20" t="e">
        <f>VLOOKUP($A20,'gdp for int'!$A$2:$G$70,2,FALSE)</f>
        <v>#N/A</v>
      </c>
      <c r="C20" t="e">
        <f>VLOOKUP($A20,'gdp for int'!$A$2:$G$70,3,FALSE)</f>
        <v>#N/A</v>
      </c>
      <c r="D20" t="e">
        <f>VLOOKUP($A20,'gdp for int'!$A$2:$G$70,4,FALSE)</f>
        <v>#N/A</v>
      </c>
      <c r="E20" t="e">
        <f>VLOOKUP($A20,'gdp for int'!$A$2:$G$70,5,FALSE)</f>
        <v>#N/A</v>
      </c>
      <c r="F20" t="e">
        <f>VLOOKUP($A20,'gdp for int'!$A$2:$G$70,6,FALSE)</f>
        <v>#N/A</v>
      </c>
      <c r="G20" t="e">
        <f>VLOOKUP($A20,'gdp for int'!$A$2:$G$70,7,FALSE)</f>
        <v>#N/A</v>
      </c>
      <c r="H20" t="e">
        <f>VLOOKUP($A20,'gdp for int'!$A$2:$H$70,8,FALSE)</f>
        <v>#N/A</v>
      </c>
      <c r="I20" t="e">
        <f>VLOOKUP($A20,'gdp for int'!$A$2:$I$70,9,FALSE)</f>
        <v>#N/A</v>
      </c>
      <c r="J20" s="1">
        <v>36722</v>
      </c>
      <c r="K20" t="str">
        <f t="shared" si="1"/>
        <v>NaN</v>
      </c>
      <c r="L20" t="str">
        <f t="shared" si="2"/>
        <v>NaN</v>
      </c>
      <c r="M20" t="str">
        <f t="shared" si="3"/>
        <v>NaN</v>
      </c>
      <c r="N20" t="str">
        <f t="shared" si="4"/>
        <v>NaN</v>
      </c>
      <c r="O20" t="str">
        <f t="shared" si="5"/>
        <v>NaN</v>
      </c>
      <c r="P20" t="str">
        <f t="shared" si="6"/>
        <v>NaN</v>
      </c>
      <c r="Q20" t="str">
        <f t="shared" si="6"/>
        <v>NaN</v>
      </c>
      <c r="R20" t="str">
        <f t="shared" si="6"/>
        <v>NaN</v>
      </c>
      <c r="T20">
        <v>593.38100884596315</v>
      </c>
      <c r="U20">
        <v>443685.26184116257</v>
      </c>
      <c r="V20">
        <v>387503.28273517347</v>
      </c>
      <c r="W20">
        <v>80.239450216007967</v>
      </c>
      <c r="X20">
        <v>31994.604113579604</v>
      </c>
      <c r="Y20">
        <v>2044.1669871708668</v>
      </c>
      <c r="Z20">
        <v>2127.4104600911141</v>
      </c>
      <c r="AA20">
        <v>41408.876206997862</v>
      </c>
    </row>
    <row r="21" spans="1:27" x14ac:dyDescent="0.25">
      <c r="A21" s="1">
        <v>36753</v>
      </c>
      <c r="B21" t="e">
        <f>VLOOKUP($A21,'gdp for int'!$A$2:$G$70,2,FALSE)</f>
        <v>#N/A</v>
      </c>
      <c r="C21" t="e">
        <f>VLOOKUP($A21,'gdp for int'!$A$2:$G$70,3,FALSE)</f>
        <v>#N/A</v>
      </c>
      <c r="D21" t="e">
        <f>VLOOKUP($A21,'gdp for int'!$A$2:$G$70,4,FALSE)</f>
        <v>#N/A</v>
      </c>
      <c r="E21" t="e">
        <f>VLOOKUP($A21,'gdp for int'!$A$2:$G$70,5,FALSE)</f>
        <v>#N/A</v>
      </c>
      <c r="F21" t="e">
        <f>VLOOKUP($A21,'gdp for int'!$A$2:$G$70,6,FALSE)</f>
        <v>#N/A</v>
      </c>
      <c r="G21" t="e">
        <f>VLOOKUP($A21,'gdp for int'!$A$2:$G$70,7,FALSE)</f>
        <v>#N/A</v>
      </c>
      <c r="H21" t="e">
        <f>VLOOKUP($A21,'gdp for int'!$A$2:$H$70,8,FALSE)</f>
        <v>#N/A</v>
      </c>
      <c r="I21" t="e">
        <f>VLOOKUP($A21,'gdp for int'!$A$2:$I$70,9,FALSE)</f>
        <v>#N/A</v>
      </c>
      <c r="J21" s="1">
        <v>36753</v>
      </c>
      <c r="K21" t="str">
        <f t="shared" si="1"/>
        <v>NaN</v>
      </c>
      <c r="L21" t="str">
        <f t="shared" si="2"/>
        <v>NaN</v>
      </c>
      <c r="M21" t="str">
        <f t="shared" si="3"/>
        <v>NaN</v>
      </c>
      <c r="N21" t="str">
        <f t="shared" si="4"/>
        <v>NaN</v>
      </c>
      <c r="O21" t="str">
        <f t="shared" si="5"/>
        <v>NaN</v>
      </c>
      <c r="P21" t="str">
        <f t="shared" si="6"/>
        <v>NaN</v>
      </c>
      <c r="Q21" t="str">
        <f t="shared" si="6"/>
        <v>NaN</v>
      </c>
      <c r="R21" t="str">
        <f t="shared" si="6"/>
        <v>NaN</v>
      </c>
      <c r="T21">
        <v>592.57806124855358</v>
      </c>
      <c r="U21">
        <v>444273.14378193661</v>
      </c>
      <c r="V21">
        <v>389101.96106661891</v>
      </c>
      <c r="W21">
        <v>80.465027734310809</v>
      </c>
      <c r="X21">
        <v>32104.117276857462</v>
      </c>
      <c r="Y21">
        <v>2045.4748291214571</v>
      </c>
      <c r="Z21">
        <v>2128.848256663432</v>
      </c>
      <c r="AA21">
        <v>41680.798645738076</v>
      </c>
    </row>
    <row r="22" spans="1:27" x14ac:dyDescent="0.25">
      <c r="A22" s="1">
        <v>36784</v>
      </c>
      <c r="B22">
        <f>VLOOKUP($A22,'gdp for int'!$A$2:$G$70,2,FALSE)</f>
        <v>590.53</v>
      </c>
      <c r="C22">
        <f>VLOOKUP($A22,'gdp for int'!$A$2:$G$70,3,FALSE)</f>
        <v>444609</v>
      </c>
      <c r="D22">
        <f>VLOOKUP($A22,'gdp for int'!$A$2:$G$70,4,FALSE)</f>
        <v>389687.96</v>
      </c>
      <c r="E22">
        <f>VLOOKUP($A22,'gdp for int'!$A$2:$G$70,5,FALSE)</f>
        <v>80.743799999999993</v>
      </c>
      <c r="F22">
        <f>VLOOKUP($A22,'gdp for int'!$A$2:$G$70,6,FALSE)</f>
        <v>32449</v>
      </c>
      <c r="G22">
        <f>VLOOKUP($A22,'gdp for int'!$A$2:$G$70,7,FALSE)</f>
        <v>2045.98</v>
      </c>
      <c r="H22">
        <f>VLOOKUP($A22,'gdp for int'!$A$2:$H$70,8,FALSE)</f>
        <v>2129.39</v>
      </c>
      <c r="I22">
        <f>VLOOKUP($A22,'gdp for int'!$A$2:$I$70,9,FALSE)</f>
        <v>41822.699999999997</v>
      </c>
      <c r="J22" s="1">
        <v>36784</v>
      </c>
      <c r="K22">
        <f t="shared" si="1"/>
        <v>590.53</v>
      </c>
      <c r="L22">
        <f t="shared" si="2"/>
        <v>444609</v>
      </c>
      <c r="M22">
        <f t="shared" si="3"/>
        <v>389687.96</v>
      </c>
      <c r="N22">
        <f t="shared" si="4"/>
        <v>80.743799999999993</v>
      </c>
      <c r="O22">
        <f t="shared" si="5"/>
        <v>32449</v>
      </c>
      <c r="P22">
        <f t="shared" si="6"/>
        <v>2045.98</v>
      </c>
      <c r="Q22">
        <f t="shared" si="6"/>
        <v>2129.39</v>
      </c>
      <c r="R22">
        <f t="shared" si="6"/>
        <v>41822.699999999997</v>
      </c>
      <c r="T22">
        <v>590.53</v>
      </c>
      <c r="U22">
        <v>444609</v>
      </c>
      <c r="V22">
        <v>389687.96</v>
      </c>
      <c r="W22">
        <v>80.743799999999993</v>
      </c>
      <c r="X22">
        <v>32449</v>
      </c>
      <c r="Y22">
        <v>2045.98</v>
      </c>
      <c r="Z22">
        <v>2129.39</v>
      </c>
      <c r="AA22">
        <v>41822.699999999997</v>
      </c>
    </row>
    <row r="23" spans="1:27" x14ac:dyDescent="0.25">
      <c r="A23" s="1">
        <v>36814</v>
      </c>
      <c r="B23" t="e">
        <f>VLOOKUP($A23,'gdp for int'!$A$2:$G$70,2,FALSE)</f>
        <v>#N/A</v>
      </c>
      <c r="C23" t="e">
        <f>VLOOKUP($A23,'gdp for int'!$A$2:$G$70,3,FALSE)</f>
        <v>#N/A</v>
      </c>
      <c r="D23" t="e">
        <f>VLOOKUP($A23,'gdp for int'!$A$2:$G$70,4,FALSE)</f>
        <v>#N/A</v>
      </c>
      <c r="E23" t="e">
        <f>VLOOKUP($A23,'gdp for int'!$A$2:$G$70,5,FALSE)</f>
        <v>#N/A</v>
      </c>
      <c r="F23" t="e">
        <f>VLOOKUP($A23,'gdp for int'!$A$2:$G$70,6,FALSE)</f>
        <v>#N/A</v>
      </c>
      <c r="G23" t="e">
        <f>VLOOKUP($A23,'gdp for int'!$A$2:$G$70,7,FALSE)</f>
        <v>#N/A</v>
      </c>
      <c r="H23" t="e">
        <f>VLOOKUP($A23,'gdp for int'!$A$2:$H$70,8,FALSE)</f>
        <v>#N/A</v>
      </c>
      <c r="I23" t="e">
        <f>VLOOKUP($A23,'gdp for int'!$A$2:$I$70,9,FALSE)</f>
        <v>#N/A</v>
      </c>
      <c r="J23" s="1">
        <v>36814</v>
      </c>
      <c r="K23" t="str">
        <f t="shared" si="1"/>
        <v>NaN</v>
      </c>
      <c r="L23" t="str">
        <f t="shared" si="2"/>
        <v>NaN</v>
      </c>
      <c r="M23" t="str">
        <f t="shared" si="3"/>
        <v>NaN</v>
      </c>
      <c r="N23" t="str">
        <f t="shared" si="4"/>
        <v>NaN</v>
      </c>
      <c r="O23" t="str">
        <f t="shared" si="5"/>
        <v>NaN</v>
      </c>
      <c r="P23" t="str">
        <f t="shared" si="6"/>
        <v>NaN</v>
      </c>
      <c r="Q23" t="str">
        <f t="shared" si="6"/>
        <v>NaN</v>
      </c>
      <c r="R23" t="str">
        <f t="shared" si="6"/>
        <v>NaN</v>
      </c>
      <c r="T23">
        <v>589.04725434144325</v>
      </c>
      <c r="U23">
        <v>446369.37943453353</v>
      </c>
      <c r="V23">
        <v>391145.52073674399</v>
      </c>
      <c r="W23">
        <v>80.760282864649568</v>
      </c>
      <c r="X23">
        <v>32853.396474739842</v>
      </c>
      <c r="Y23">
        <v>2048.4746755891679</v>
      </c>
      <c r="Z23">
        <v>2131.8054661130636</v>
      </c>
      <c r="AA23">
        <v>41860.069448054317</v>
      </c>
    </row>
    <row r="24" spans="1:27" x14ac:dyDescent="0.25">
      <c r="A24" s="1">
        <v>36845</v>
      </c>
      <c r="B24" t="e">
        <f>VLOOKUP($A24,'gdp for int'!$A$2:$G$70,2,FALSE)</f>
        <v>#N/A</v>
      </c>
      <c r="C24" t="e">
        <f>VLOOKUP($A24,'gdp for int'!$A$2:$G$70,3,FALSE)</f>
        <v>#N/A</v>
      </c>
      <c r="D24" t="e">
        <f>VLOOKUP($A24,'gdp for int'!$A$2:$G$70,4,FALSE)</f>
        <v>#N/A</v>
      </c>
      <c r="E24" t="e">
        <f>VLOOKUP($A24,'gdp for int'!$A$2:$G$70,5,FALSE)</f>
        <v>#N/A</v>
      </c>
      <c r="F24" t="e">
        <f>VLOOKUP($A24,'gdp for int'!$A$2:$G$70,6,FALSE)</f>
        <v>#N/A</v>
      </c>
      <c r="G24" t="e">
        <f>VLOOKUP($A24,'gdp for int'!$A$2:$G$70,7,FALSE)</f>
        <v>#N/A</v>
      </c>
      <c r="H24" t="e">
        <f>VLOOKUP($A24,'gdp for int'!$A$2:$H$70,8,FALSE)</f>
        <v>#N/A</v>
      </c>
      <c r="I24" t="e">
        <f>VLOOKUP($A24,'gdp for int'!$A$2:$I$70,9,FALSE)</f>
        <v>#N/A</v>
      </c>
      <c r="J24" s="1">
        <v>36845</v>
      </c>
      <c r="K24" t="str">
        <f t="shared" si="1"/>
        <v>NaN</v>
      </c>
      <c r="L24" t="str">
        <f t="shared" si="2"/>
        <v>NaN</v>
      </c>
      <c r="M24" t="str">
        <f t="shared" si="3"/>
        <v>NaN</v>
      </c>
      <c r="N24" t="str">
        <f t="shared" si="4"/>
        <v>NaN</v>
      </c>
      <c r="O24" t="str">
        <f t="shared" si="5"/>
        <v>NaN</v>
      </c>
      <c r="P24" t="str">
        <f t="shared" si="6"/>
        <v>NaN</v>
      </c>
      <c r="Q24" t="str">
        <f t="shared" si="6"/>
        <v>NaN</v>
      </c>
      <c r="R24" t="str">
        <f t="shared" si="6"/>
        <v>NaN</v>
      </c>
      <c r="T24">
        <v>590.04529076105234</v>
      </c>
      <c r="U24">
        <v>446722.04853962397</v>
      </c>
      <c r="V24">
        <v>393529.34122685005</v>
      </c>
      <c r="W24">
        <v>81.337181407179713</v>
      </c>
      <c r="X24">
        <v>33198.082148706635</v>
      </c>
      <c r="Y24">
        <v>2056.8455415444214</v>
      </c>
      <c r="Z24">
        <v>2140.842044807699</v>
      </c>
      <c r="AA24">
        <v>42019.855822535901</v>
      </c>
    </row>
    <row r="25" spans="1:27" x14ac:dyDescent="0.25">
      <c r="A25" s="1">
        <v>36875</v>
      </c>
      <c r="B25">
        <f>VLOOKUP($A25,'gdp for int'!$A$2:$G$70,2,FALSE)</f>
        <v>591.04</v>
      </c>
      <c r="C25">
        <f>VLOOKUP($A25,'gdp for int'!$A$2:$G$70,3,FALSE)</f>
        <v>448309</v>
      </c>
      <c r="D25">
        <f>VLOOKUP($A25,'gdp for int'!$A$2:$G$70,4,FALSE)</f>
        <v>396080.89</v>
      </c>
      <c r="E25">
        <f>VLOOKUP($A25,'gdp for int'!$A$2:$G$70,5,FALSE)</f>
        <v>81.640299999999996</v>
      </c>
      <c r="F25">
        <f>VLOOKUP($A25,'gdp for int'!$A$2:$G$70,6,FALSE)</f>
        <v>33306</v>
      </c>
      <c r="G25">
        <f>VLOOKUP($A25,'gdp for int'!$A$2:$G$70,7,FALSE)</f>
        <v>2062.91</v>
      </c>
      <c r="H25">
        <f>VLOOKUP($A25,'gdp for int'!$A$2:$H$70,8,FALSE)</f>
        <v>2147.29</v>
      </c>
      <c r="I25">
        <f>VLOOKUP($A25,'gdp for int'!$A$2:$I$70,9,FALSE)</f>
        <v>42140.2</v>
      </c>
      <c r="J25" s="1">
        <v>36875</v>
      </c>
      <c r="K25">
        <f t="shared" si="1"/>
        <v>591.04</v>
      </c>
      <c r="L25">
        <f t="shared" si="2"/>
        <v>448309</v>
      </c>
      <c r="M25">
        <f t="shared" si="3"/>
        <v>396080.89</v>
      </c>
      <c r="N25">
        <f t="shared" si="4"/>
        <v>81.640299999999996</v>
      </c>
      <c r="O25">
        <f t="shared" si="5"/>
        <v>33306</v>
      </c>
      <c r="P25">
        <f t="shared" si="6"/>
        <v>2062.91</v>
      </c>
      <c r="Q25">
        <f t="shared" si="6"/>
        <v>2147.29</v>
      </c>
      <c r="R25">
        <f t="shared" si="6"/>
        <v>42140.2</v>
      </c>
      <c r="T25">
        <v>591.04</v>
      </c>
      <c r="U25">
        <v>448309</v>
      </c>
      <c r="V25">
        <v>396080.89</v>
      </c>
      <c r="W25">
        <v>81.640299999999996</v>
      </c>
      <c r="X25">
        <v>33306</v>
      </c>
      <c r="Y25">
        <v>2062.91</v>
      </c>
      <c r="Z25">
        <v>2147.29</v>
      </c>
      <c r="AA25">
        <v>42140.2</v>
      </c>
    </row>
    <row r="26" spans="1:27" x14ac:dyDescent="0.25">
      <c r="A26" s="1">
        <v>36906</v>
      </c>
      <c r="B26" t="e">
        <f>VLOOKUP($A26,'gdp for int'!$A$2:$G$70,2,FALSE)</f>
        <v>#N/A</v>
      </c>
      <c r="C26" t="e">
        <f>VLOOKUP($A26,'gdp for int'!$A$2:$G$70,3,FALSE)</f>
        <v>#N/A</v>
      </c>
      <c r="D26" t="e">
        <f>VLOOKUP($A26,'gdp for int'!$A$2:$G$70,4,FALSE)</f>
        <v>#N/A</v>
      </c>
      <c r="E26" t="e">
        <f>VLOOKUP($A26,'gdp for int'!$A$2:$G$70,5,FALSE)</f>
        <v>#N/A</v>
      </c>
      <c r="F26" t="e">
        <f>VLOOKUP($A26,'gdp for int'!$A$2:$G$70,6,FALSE)</f>
        <v>#N/A</v>
      </c>
      <c r="G26" t="e">
        <f>VLOOKUP($A26,'gdp for int'!$A$2:$G$70,7,FALSE)</f>
        <v>#N/A</v>
      </c>
      <c r="H26" t="e">
        <f>VLOOKUP($A26,'gdp for int'!$A$2:$H$70,8,FALSE)</f>
        <v>#N/A</v>
      </c>
      <c r="I26" t="e">
        <f>VLOOKUP($A26,'gdp for int'!$A$2:$I$70,9,FALSE)</f>
        <v>#N/A</v>
      </c>
      <c r="J26" s="1">
        <v>36906</v>
      </c>
      <c r="K26" t="str">
        <f t="shared" si="1"/>
        <v>NaN</v>
      </c>
      <c r="L26" t="str">
        <f t="shared" si="2"/>
        <v>NaN</v>
      </c>
      <c r="M26" t="str">
        <f t="shared" si="3"/>
        <v>NaN</v>
      </c>
      <c r="N26" t="str">
        <f t="shared" si="4"/>
        <v>NaN</v>
      </c>
      <c r="O26" t="str">
        <f t="shared" si="5"/>
        <v>NaN</v>
      </c>
      <c r="P26" t="str">
        <f t="shared" si="6"/>
        <v>NaN</v>
      </c>
      <c r="Q26" t="str">
        <f t="shared" si="6"/>
        <v>NaN</v>
      </c>
      <c r="R26" t="str">
        <f t="shared" si="6"/>
        <v>NaN</v>
      </c>
      <c r="T26">
        <v>593.54379404014628</v>
      </c>
      <c r="U26">
        <v>448812.74274793942</v>
      </c>
      <c r="V26">
        <v>395127.73967121931</v>
      </c>
      <c r="W26">
        <v>81.67434506198768</v>
      </c>
      <c r="X26">
        <v>33398.228107655756</v>
      </c>
      <c r="Y26">
        <v>2082.2172216002432</v>
      </c>
      <c r="Z26">
        <v>2149.9125591442589</v>
      </c>
      <c r="AA26">
        <v>42024.395104135081</v>
      </c>
    </row>
    <row r="27" spans="1:27" x14ac:dyDescent="0.25">
      <c r="A27" s="1">
        <v>36937</v>
      </c>
      <c r="B27" t="e">
        <f>VLOOKUP($A27,'gdp for int'!$A$2:$G$70,2,FALSE)</f>
        <v>#N/A</v>
      </c>
      <c r="C27" t="e">
        <f>VLOOKUP($A27,'gdp for int'!$A$2:$G$70,3,FALSE)</f>
        <v>#N/A</v>
      </c>
      <c r="D27" t="e">
        <f>VLOOKUP($A27,'gdp for int'!$A$2:$G$70,4,FALSE)</f>
        <v>#N/A</v>
      </c>
      <c r="E27" t="e">
        <f>VLOOKUP($A27,'gdp for int'!$A$2:$G$70,5,FALSE)</f>
        <v>#N/A</v>
      </c>
      <c r="F27" t="e">
        <f>VLOOKUP($A27,'gdp for int'!$A$2:$G$70,6,FALSE)</f>
        <v>#N/A</v>
      </c>
      <c r="G27" t="e">
        <f>VLOOKUP($A27,'gdp for int'!$A$2:$G$70,7,FALSE)</f>
        <v>#N/A</v>
      </c>
      <c r="H27" t="e">
        <f>VLOOKUP($A27,'gdp for int'!$A$2:$H$70,8,FALSE)</f>
        <v>#N/A</v>
      </c>
      <c r="I27" t="e">
        <f>VLOOKUP($A27,'gdp for int'!$A$2:$I$70,9,FALSE)</f>
        <v>#N/A</v>
      </c>
      <c r="J27" s="1">
        <v>36937</v>
      </c>
      <c r="K27" t="str">
        <f t="shared" si="1"/>
        <v>NaN</v>
      </c>
      <c r="L27" t="str">
        <f t="shared" si="2"/>
        <v>NaN</v>
      </c>
      <c r="M27" t="str">
        <f t="shared" si="3"/>
        <v>NaN</v>
      </c>
      <c r="N27" t="str">
        <f t="shared" si="4"/>
        <v>NaN</v>
      </c>
      <c r="O27" t="str">
        <f t="shared" si="5"/>
        <v>NaN</v>
      </c>
      <c r="P27" t="str">
        <f t="shared" si="6"/>
        <v>NaN</v>
      </c>
      <c r="Q27" t="str">
        <f t="shared" si="6"/>
        <v>NaN</v>
      </c>
      <c r="R27" t="str">
        <f t="shared" si="6"/>
        <v>NaN</v>
      </c>
      <c r="T27">
        <v>600.80579736616164</v>
      </c>
      <c r="U27">
        <v>450055.57820462203</v>
      </c>
      <c r="V27">
        <v>396112.76888205006</v>
      </c>
      <c r="W27">
        <v>82.11291189652195</v>
      </c>
      <c r="X27">
        <v>33897.076170911321</v>
      </c>
      <c r="Y27">
        <v>2109.9306288913913</v>
      </c>
      <c r="Z27">
        <v>2162.0017901201745</v>
      </c>
      <c r="AA27">
        <v>42062.656995653611</v>
      </c>
    </row>
    <row r="28" spans="1:27" x14ac:dyDescent="0.25">
      <c r="A28" s="1">
        <v>36965</v>
      </c>
      <c r="B28">
        <f>VLOOKUP($A28,'gdp for int'!$A$2:$G$70,2,FALSE)</f>
        <v>600.82000000000005</v>
      </c>
      <c r="C28">
        <f>VLOOKUP($A28,'gdp for int'!$A$2:$G$70,3,FALSE)</f>
        <v>451212</v>
      </c>
      <c r="D28">
        <f>VLOOKUP($A28,'gdp for int'!$A$2:$G$70,4,FALSE)</f>
        <v>397603.15</v>
      </c>
      <c r="E28">
        <f>VLOOKUP($A28,'gdp for int'!$A$2:$G$70,5,FALSE)</f>
        <v>82.453900000000004</v>
      </c>
      <c r="F28">
        <f>VLOOKUP($A28,'gdp for int'!$A$2:$G$70,6,FALSE)</f>
        <v>33687</v>
      </c>
      <c r="G28">
        <f>VLOOKUP($A28,'gdp for int'!$A$2:$G$70,7,FALSE)</f>
        <v>2130.71</v>
      </c>
      <c r="H28">
        <f>VLOOKUP($A28,'gdp for int'!$A$2:$H$70,8,FALSE)</f>
        <v>2166.29</v>
      </c>
      <c r="I28">
        <f>VLOOKUP($A28,'gdp for int'!$A$2:$I$70,9,FALSE)</f>
        <v>42040.1</v>
      </c>
      <c r="J28" s="1">
        <v>36965</v>
      </c>
      <c r="K28">
        <f t="shared" si="1"/>
        <v>600.82000000000005</v>
      </c>
      <c r="L28">
        <f t="shared" si="2"/>
        <v>451212</v>
      </c>
      <c r="M28">
        <f t="shared" si="3"/>
        <v>397603.15</v>
      </c>
      <c r="N28">
        <f t="shared" si="4"/>
        <v>82.453900000000004</v>
      </c>
      <c r="O28">
        <f t="shared" si="5"/>
        <v>33687</v>
      </c>
      <c r="P28">
        <f t="shared" si="6"/>
        <v>2130.71</v>
      </c>
      <c r="Q28">
        <f t="shared" si="6"/>
        <v>2166.29</v>
      </c>
      <c r="R28">
        <f t="shared" si="6"/>
        <v>42040.1</v>
      </c>
      <c r="T28">
        <v>600.82000000000005</v>
      </c>
      <c r="U28">
        <v>451212</v>
      </c>
      <c r="V28">
        <v>397603.15</v>
      </c>
      <c r="W28">
        <v>82.453900000000004</v>
      </c>
      <c r="X28">
        <v>33687</v>
      </c>
      <c r="Y28">
        <v>2130.71</v>
      </c>
      <c r="Z28">
        <v>2166.29</v>
      </c>
      <c r="AA28">
        <v>42040.1</v>
      </c>
    </row>
    <row r="29" spans="1:27" x14ac:dyDescent="0.25">
      <c r="A29" s="1">
        <v>36996</v>
      </c>
      <c r="B29" t="e">
        <f>VLOOKUP($A29,'gdp for int'!$A$2:$G$70,2,FALSE)</f>
        <v>#N/A</v>
      </c>
      <c r="C29" t="e">
        <f>VLOOKUP($A29,'gdp for int'!$A$2:$G$70,3,FALSE)</f>
        <v>#N/A</v>
      </c>
      <c r="D29" t="e">
        <f>VLOOKUP($A29,'gdp for int'!$A$2:$G$70,4,FALSE)</f>
        <v>#N/A</v>
      </c>
      <c r="E29" t="e">
        <f>VLOOKUP($A29,'gdp for int'!$A$2:$G$70,5,FALSE)</f>
        <v>#N/A</v>
      </c>
      <c r="F29" t="e">
        <f>VLOOKUP($A29,'gdp for int'!$A$2:$G$70,6,FALSE)</f>
        <v>#N/A</v>
      </c>
      <c r="G29" t="e">
        <f>VLOOKUP($A29,'gdp for int'!$A$2:$G$70,7,FALSE)</f>
        <v>#N/A</v>
      </c>
      <c r="H29" t="e">
        <f>VLOOKUP($A29,'gdp for int'!$A$2:$H$70,8,FALSE)</f>
        <v>#N/A</v>
      </c>
      <c r="I29" t="e">
        <f>VLOOKUP($A29,'gdp for int'!$A$2:$I$70,9,FALSE)</f>
        <v>#N/A</v>
      </c>
      <c r="J29" s="1">
        <v>36996</v>
      </c>
      <c r="K29" t="str">
        <f t="shared" si="1"/>
        <v>NaN</v>
      </c>
      <c r="L29" t="str">
        <f t="shared" si="2"/>
        <v>NaN</v>
      </c>
      <c r="M29" t="str">
        <f t="shared" si="3"/>
        <v>NaN</v>
      </c>
      <c r="N29" t="str">
        <f t="shared" si="4"/>
        <v>NaN</v>
      </c>
      <c r="O29" t="str">
        <f t="shared" si="5"/>
        <v>NaN</v>
      </c>
      <c r="P29" t="str">
        <f t="shared" si="6"/>
        <v>NaN</v>
      </c>
      <c r="Q29" t="str">
        <f t="shared" si="6"/>
        <v>NaN</v>
      </c>
      <c r="R29" t="str">
        <f t="shared" si="6"/>
        <v>NaN</v>
      </c>
      <c r="T29">
        <v>597.86700112809831</v>
      </c>
      <c r="U29">
        <v>449641.40289292438</v>
      </c>
      <c r="V29">
        <v>396989.78338744916</v>
      </c>
      <c r="W29">
        <v>82.482252953579007</v>
      </c>
      <c r="X29">
        <v>33735.872003385761</v>
      </c>
      <c r="Y29">
        <v>2127.4858422460065</v>
      </c>
      <c r="Z29">
        <v>2162.7253991385992</v>
      </c>
      <c r="AA29">
        <v>42027.599619137618</v>
      </c>
    </row>
    <row r="30" spans="1:27" x14ac:dyDescent="0.25">
      <c r="A30" s="1">
        <v>37026</v>
      </c>
      <c r="B30" t="e">
        <f>VLOOKUP($A30,'gdp for int'!$A$2:$G$70,2,FALSE)</f>
        <v>#N/A</v>
      </c>
      <c r="C30" t="e">
        <f>VLOOKUP($A30,'gdp for int'!$A$2:$G$70,3,FALSE)</f>
        <v>#N/A</v>
      </c>
      <c r="D30" t="e">
        <f>VLOOKUP($A30,'gdp for int'!$A$2:$G$70,4,FALSE)</f>
        <v>#N/A</v>
      </c>
      <c r="E30" t="e">
        <f>VLOOKUP($A30,'gdp for int'!$A$2:$G$70,5,FALSE)</f>
        <v>#N/A</v>
      </c>
      <c r="F30" t="e">
        <f>VLOOKUP($A30,'gdp for int'!$A$2:$G$70,6,FALSE)</f>
        <v>#N/A</v>
      </c>
      <c r="G30" t="e">
        <f>VLOOKUP($A30,'gdp for int'!$A$2:$G$70,7,FALSE)</f>
        <v>#N/A</v>
      </c>
      <c r="H30" t="e">
        <f>VLOOKUP($A30,'gdp for int'!$A$2:$H$70,8,FALSE)</f>
        <v>#N/A</v>
      </c>
      <c r="I30" t="e">
        <f>VLOOKUP($A30,'gdp for int'!$A$2:$I$70,9,FALSE)</f>
        <v>#N/A</v>
      </c>
      <c r="J30" s="1">
        <v>37026</v>
      </c>
      <c r="K30" t="str">
        <f t="shared" si="1"/>
        <v>NaN</v>
      </c>
      <c r="L30" t="str">
        <f t="shared" si="2"/>
        <v>NaN</v>
      </c>
      <c r="M30" t="str">
        <f t="shared" si="3"/>
        <v>NaN</v>
      </c>
      <c r="N30" t="str">
        <f t="shared" si="4"/>
        <v>NaN</v>
      </c>
      <c r="O30" t="str">
        <f t="shared" si="5"/>
        <v>NaN</v>
      </c>
      <c r="P30" t="str">
        <f t="shared" si="6"/>
        <v>NaN</v>
      </c>
      <c r="Q30" t="str">
        <f t="shared" si="6"/>
        <v>NaN</v>
      </c>
      <c r="R30" t="str">
        <f t="shared" si="6"/>
        <v>NaN</v>
      </c>
      <c r="T30">
        <v>601.1220948727746</v>
      </c>
      <c r="U30">
        <v>450956.68020089431</v>
      </c>
      <c r="V30">
        <v>395954.66762358276</v>
      </c>
      <c r="W30">
        <v>82.914220070406344</v>
      </c>
      <c r="X30">
        <v>33223.39403231199</v>
      </c>
      <c r="Y30">
        <v>2131.1086967726051</v>
      </c>
      <c r="Z30">
        <v>2166.868733185207</v>
      </c>
      <c r="AA30">
        <v>42247.004055362086</v>
      </c>
    </row>
    <row r="31" spans="1:27" x14ac:dyDescent="0.25">
      <c r="A31" s="1">
        <v>37057</v>
      </c>
      <c r="B31">
        <f>VLOOKUP($A31,'gdp for int'!$A$2:$G$70,2,FALSE)</f>
        <v>601.27</v>
      </c>
      <c r="C31">
        <f>VLOOKUP($A31,'gdp for int'!$A$2:$G$70,3,FALSE)</f>
        <v>451195</v>
      </c>
      <c r="D31">
        <f>VLOOKUP($A31,'gdp for int'!$A$2:$G$70,4,FALSE)</f>
        <v>395677.88</v>
      </c>
      <c r="E31">
        <f>VLOOKUP($A31,'gdp for int'!$A$2:$G$70,5,FALSE)</f>
        <v>83.106800000000007</v>
      </c>
      <c r="F31">
        <f>VLOOKUP($A31,'gdp for int'!$A$2:$G$70,6,FALSE)</f>
        <v>33696</v>
      </c>
      <c r="G31">
        <f>VLOOKUP($A31,'gdp for int'!$A$2:$G$70,7,FALSE)</f>
        <v>2131.29</v>
      </c>
      <c r="H31">
        <f>VLOOKUP($A31,'gdp for int'!$A$2:$H$70,8,FALSE)</f>
        <v>2167.14</v>
      </c>
      <c r="I31">
        <f>VLOOKUP($A31,'gdp for int'!$A$2:$I$70,9,FALSE)</f>
        <v>42397.7</v>
      </c>
      <c r="J31" s="1">
        <v>37057</v>
      </c>
      <c r="K31">
        <f t="shared" si="1"/>
        <v>601.27</v>
      </c>
      <c r="L31">
        <f t="shared" si="2"/>
        <v>451195</v>
      </c>
      <c r="M31">
        <f t="shared" si="3"/>
        <v>395677.88</v>
      </c>
      <c r="N31">
        <f t="shared" si="4"/>
        <v>83.106800000000007</v>
      </c>
      <c r="O31">
        <f t="shared" si="5"/>
        <v>33696</v>
      </c>
      <c r="P31">
        <f t="shared" si="6"/>
        <v>2131.29</v>
      </c>
      <c r="Q31">
        <f t="shared" si="6"/>
        <v>2167.14</v>
      </c>
      <c r="R31">
        <f t="shared" si="6"/>
        <v>42397.7</v>
      </c>
      <c r="T31">
        <v>601.27</v>
      </c>
      <c r="U31">
        <v>451195</v>
      </c>
      <c r="V31">
        <v>395677.88</v>
      </c>
      <c r="W31">
        <v>83.106800000000007</v>
      </c>
      <c r="X31">
        <v>33696</v>
      </c>
      <c r="Y31">
        <v>2131.29</v>
      </c>
      <c r="Z31">
        <v>2167.14</v>
      </c>
      <c r="AA31">
        <v>42397.7</v>
      </c>
    </row>
    <row r="32" spans="1:27" x14ac:dyDescent="0.25">
      <c r="A32" s="1">
        <v>37087</v>
      </c>
      <c r="B32" t="e">
        <f>VLOOKUP($A32,'gdp for int'!$A$2:$G$70,2,FALSE)</f>
        <v>#N/A</v>
      </c>
      <c r="C32" t="e">
        <f>VLOOKUP($A32,'gdp for int'!$A$2:$G$70,3,FALSE)</f>
        <v>#N/A</v>
      </c>
      <c r="D32" t="e">
        <f>VLOOKUP($A32,'gdp for int'!$A$2:$G$70,4,FALSE)</f>
        <v>#N/A</v>
      </c>
      <c r="E32" t="e">
        <f>VLOOKUP($A32,'gdp for int'!$A$2:$G$70,5,FALSE)</f>
        <v>#N/A</v>
      </c>
      <c r="F32" t="e">
        <f>VLOOKUP($A32,'gdp for int'!$A$2:$G$70,6,FALSE)</f>
        <v>#N/A</v>
      </c>
      <c r="G32" t="e">
        <f>VLOOKUP($A32,'gdp for int'!$A$2:$G$70,7,FALSE)</f>
        <v>#N/A</v>
      </c>
      <c r="H32" t="e">
        <f>VLOOKUP($A32,'gdp for int'!$A$2:$H$70,8,FALSE)</f>
        <v>#N/A</v>
      </c>
      <c r="I32" t="e">
        <f>VLOOKUP($A32,'gdp for int'!$A$2:$I$70,9,FALSE)</f>
        <v>#N/A</v>
      </c>
      <c r="J32" s="1">
        <v>37087</v>
      </c>
      <c r="K32" t="str">
        <f t="shared" si="1"/>
        <v>NaN</v>
      </c>
      <c r="L32" t="str">
        <f t="shared" si="2"/>
        <v>NaN</v>
      </c>
      <c r="M32" t="str">
        <f t="shared" si="3"/>
        <v>NaN</v>
      </c>
      <c r="N32" t="str">
        <f t="shared" si="4"/>
        <v>NaN</v>
      </c>
      <c r="O32" t="str">
        <f t="shared" si="5"/>
        <v>NaN</v>
      </c>
      <c r="P32" t="str">
        <f t="shared" si="6"/>
        <v>NaN</v>
      </c>
      <c r="Q32" t="str">
        <f t="shared" si="6"/>
        <v>NaN</v>
      </c>
      <c r="R32" t="str">
        <f t="shared" si="6"/>
        <v>NaN</v>
      </c>
      <c r="T32">
        <v>596.59756311948956</v>
      </c>
      <c r="U32">
        <v>450699.92719912669</v>
      </c>
      <c r="V32">
        <v>394706.33544466697</v>
      </c>
      <c r="W32">
        <v>83.152377678788142</v>
      </c>
      <c r="X32">
        <v>33570.037279567972</v>
      </c>
      <c r="Y32">
        <v>2123.8522850491572</v>
      </c>
      <c r="Z32">
        <v>2158.7560191495427</v>
      </c>
      <c r="AA32">
        <v>42341.962731936721</v>
      </c>
    </row>
    <row r="33" spans="1:27" x14ac:dyDescent="0.25">
      <c r="A33" s="1">
        <v>37118</v>
      </c>
      <c r="B33" t="e">
        <f>VLOOKUP($A33,'gdp for int'!$A$2:$G$70,2,FALSE)</f>
        <v>#N/A</v>
      </c>
      <c r="C33" t="e">
        <f>VLOOKUP($A33,'gdp for int'!$A$2:$G$70,3,FALSE)</f>
        <v>#N/A</v>
      </c>
      <c r="D33" t="e">
        <f>VLOOKUP($A33,'gdp for int'!$A$2:$G$70,4,FALSE)</f>
        <v>#N/A</v>
      </c>
      <c r="E33" t="e">
        <f>VLOOKUP($A33,'gdp for int'!$A$2:$G$70,5,FALSE)</f>
        <v>#N/A</v>
      </c>
      <c r="F33" t="e">
        <f>VLOOKUP($A33,'gdp for int'!$A$2:$G$70,6,FALSE)</f>
        <v>#N/A</v>
      </c>
      <c r="G33" t="e">
        <f>VLOOKUP($A33,'gdp for int'!$A$2:$G$70,7,FALSE)</f>
        <v>#N/A</v>
      </c>
      <c r="H33" t="e">
        <f>VLOOKUP($A33,'gdp for int'!$A$2:$H$70,8,FALSE)</f>
        <v>#N/A</v>
      </c>
      <c r="I33" t="e">
        <f>VLOOKUP($A33,'gdp for int'!$A$2:$I$70,9,FALSE)</f>
        <v>#N/A</v>
      </c>
      <c r="J33" s="1">
        <v>37118</v>
      </c>
      <c r="K33" t="str">
        <f t="shared" si="1"/>
        <v>NaN</v>
      </c>
      <c r="L33" t="str">
        <f t="shared" si="2"/>
        <v>NaN</v>
      </c>
      <c r="M33" t="str">
        <f t="shared" si="3"/>
        <v>NaN</v>
      </c>
      <c r="N33" t="str">
        <f t="shared" si="4"/>
        <v>NaN</v>
      </c>
      <c r="O33" t="str">
        <f t="shared" si="5"/>
        <v>NaN</v>
      </c>
      <c r="P33" t="str">
        <f t="shared" si="6"/>
        <v>NaN</v>
      </c>
      <c r="Q33" t="str">
        <f t="shared" si="6"/>
        <v>NaN</v>
      </c>
      <c r="R33" t="str">
        <f t="shared" si="6"/>
        <v>NaN</v>
      </c>
      <c r="T33">
        <v>601.65241959420155</v>
      </c>
      <c r="U33">
        <v>453751.36461239553</v>
      </c>
      <c r="V33">
        <v>396010.38419446931</v>
      </c>
      <c r="W33">
        <v>83.895476794796735</v>
      </c>
      <c r="X33">
        <v>33951.080187421299</v>
      </c>
      <c r="Y33">
        <v>2138.7251189109616</v>
      </c>
      <c r="Z33">
        <v>2175.4845421151572</v>
      </c>
      <c r="AA33">
        <v>42446.961923904033</v>
      </c>
    </row>
    <row r="34" spans="1:27" x14ac:dyDescent="0.25">
      <c r="A34" s="1">
        <v>37149</v>
      </c>
      <c r="B34">
        <f>VLOOKUP($A34,'gdp for int'!$A$2:$G$70,2,FALSE)</f>
        <v>599.46</v>
      </c>
      <c r="C34">
        <f>VLOOKUP($A34,'gdp for int'!$A$2:$G$70,3,FALSE)</f>
        <v>452919</v>
      </c>
      <c r="D34">
        <f>VLOOKUP($A34,'gdp for int'!$A$2:$G$70,4,FALSE)</f>
        <v>394785.29</v>
      </c>
      <c r="E34">
        <f>VLOOKUP($A34,'gdp for int'!$A$2:$G$70,5,FALSE)</f>
        <v>83.940399999999997</v>
      </c>
      <c r="F34">
        <f>VLOOKUP($A34,'gdp for int'!$A$2:$G$70,6,FALSE)</f>
        <v>34001</v>
      </c>
      <c r="G34">
        <f>VLOOKUP($A34,'gdp for int'!$A$2:$G$70,7,FALSE)</f>
        <v>2133.31</v>
      </c>
      <c r="H34">
        <f>VLOOKUP($A34,'gdp for int'!$A$2:$H$70,8,FALSE)</f>
        <v>2169.38</v>
      </c>
      <c r="I34">
        <f>VLOOKUP($A34,'gdp for int'!$A$2:$I$70,9,FALSE)</f>
        <v>42451.7</v>
      </c>
      <c r="J34" s="1">
        <v>37149</v>
      </c>
      <c r="K34">
        <f t="shared" si="1"/>
        <v>599.46</v>
      </c>
      <c r="L34">
        <f t="shared" si="2"/>
        <v>452919</v>
      </c>
      <c r="M34">
        <f t="shared" si="3"/>
        <v>394785.29</v>
      </c>
      <c r="N34">
        <f t="shared" si="4"/>
        <v>83.940399999999997</v>
      </c>
      <c r="O34">
        <f t="shared" si="5"/>
        <v>34001</v>
      </c>
      <c r="P34">
        <f t="shared" si="6"/>
        <v>2133.31</v>
      </c>
      <c r="Q34">
        <f t="shared" si="6"/>
        <v>2169.38</v>
      </c>
      <c r="R34">
        <f t="shared" si="6"/>
        <v>42451.7</v>
      </c>
      <c r="T34">
        <v>599.46</v>
      </c>
      <c r="U34">
        <v>452919</v>
      </c>
      <c r="V34">
        <v>394785.29</v>
      </c>
      <c r="W34">
        <v>83.940399999999997</v>
      </c>
      <c r="X34">
        <v>34001</v>
      </c>
      <c r="Y34">
        <v>2133.31</v>
      </c>
      <c r="Z34">
        <v>2169.38</v>
      </c>
      <c r="AA34">
        <v>42451.7</v>
      </c>
    </row>
    <row r="35" spans="1:27" x14ac:dyDescent="0.25">
      <c r="A35" s="1">
        <v>37179</v>
      </c>
      <c r="B35" t="e">
        <f>VLOOKUP($A35,'gdp for int'!$A$2:$G$70,2,FALSE)</f>
        <v>#N/A</v>
      </c>
      <c r="C35" t="e">
        <f>VLOOKUP($A35,'gdp for int'!$A$2:$G$70,3,FALSE)</f>
        <v>#N/A</v>
      </c>
      <c r="D35" t="e">
        <f>VLOOKUP($A35,'gdp for int'!$A$2:$G$70,4,FALSE)</f>
        <v>#N/A</v>
      </c>
      <c r="E35" t="e">
        <f>VLOOKUP($A35,'gdp for int'!$A$2:$G$70,5,FALSE)</f>
        <v>#N/A</v>
      </c>
      <c r="F35" t="e">
        <f>VLOOKUP($A35,'gdp for int'!$A$2:$G$70,6,FALSE)</f>
        <v>#N/A</v>
      </c>
      <c r="G35" t="e">
        <f>VLOOKUP($A35,'gdp for int'!$A$2:$G$70,7,FALSE)</f>
        <v>#N/A</v>
      </c>
      <c r="H35" t="e">
        <f>VLOOKUP($A35,'gdp for int'!$A$2:$H$70,8,FALSE)</f>
        <v>#N/A</v>
      </c>
      <c r="I35" t="e">
        <f>VLOOKUP($A35,'gdp for int'!$A$2:$I$70,9,FALSE)</f>
        <v>#N/A</v>
      </c>
      <c r="J35" s="1">
        <v>37179</v>
      </c>
      <c r="K35" t="str">
        <f t="shared" si="1"/>
        <v>NaN</v>
      </c>
      <c r="L35" t="str">
        <f t="shared" si="2"/>
        <v>NaN</v>
      </c>
      <c r="M35" t="str">
        <f t="shared" si="3"/>
        <v>NaN</v>
      </c>
      <c r="N35" t="str">
        <f t="shared" si="4"/>
        <v>NaN</v>
      </c>
      <c r="O35" t="str">
        <f t="shared" si="5"/>
        <v>NaN</v>
      </c>
      <c r="P35" t="str">
        <f t="shared" si="6"/>
        <v>NaN</v>
      </c>
      <c r="Q35" t="str">
        <f t="shared" si="6"/>
        <v>NaN</v>
      </c>
      <c r="R35" t="str">
        <f t="shared" si="6"/>
        <v>NaN</v>
      </c>
      <c r="T35">
        <v>597.87308385034873</v>
      </c>
      <c r="U35">
        <v>452242.29069975036</v>
      </c>
      <c r="V35">
        <v>394677.48175489844</v>
      </c>
      <c r="W35">
        <v>84.137009624858024</v>
      </c>
      <c r="X35">
        <v>33758.894234191517</v>
      </c>
      <c r="Y35">
        <v>2128.7155933416102</v>
      </c>
      <c r="Z35">
        <v>2164.2398919902807</v>
      </c>
      <c r="AA35">
        <v>42646.99319703925</v>
      </c>
    </row>
    <row r="36" spans="1:27" x14ac:dyDescent="0.25">
      <c r="A36" s="1">
        <v>37210</v>
      </c>
      <c r="B36" t="e">
        <f>VLOOKUP($A36,'gdp for int'!$A$2:$G$70,2,FALSE)</f>
        <v>#N/A</v>
      </c>
      <c r="C36" t="e">
        <f>VLOOKUP($A36,'gdp for int'!$A$2:$G$70,3,FALSE)</f>
        <v>#N/A</v>
      </c>
      <c r="D36" t="e">
        <f>VLOOKUP($A36,'gdp for int'!$A$2:$G$70,4,FALSE)</f>
        <v>#N/A</v>
      </c>
      <c r="E36" t="e">
        <f>VLOOKUP($A36,'gdp for int'!$A$2:$G$70,5,FALSE)</f>
        <v>#N/A</v>
      </c>
      <c r="F36" t="e">
        <f>VLOOKUP($A36,'gdp for int'!$A$2:$G$70,6,FALSE)</f>
        <v>#N/A</v>
      </c>
      <c r="G36" t="e">
        <f>VLOOKUP($A36,'gdp for int'!$A$2:$G$70,7,FALSE)</f>
        <v>#N/A</v>
      </c>
      <c r="H36" t="e">
        <f>VLOOKUP($A36,'gdp for int'!$A$2:$H$70,8,FALSE)</f>
        <v>#N/A</v>
      </c>
      <c r="I36" t="e">
        <f>VLOOKUP($A36,'gdp for int'!$A$2:$I$70,9,FALSE)</f>
        <v>#N/A</v>
      </c>
      <c r="J36" s="1">
        <v>37210</v>
      </c>
      <c r="K36" t="str">
        <f t="shared" si="1"/>
        <v>NaN</v>
      </c>
      <c r="L36" t="str">
        <f t="shared" si="2"/>
        <v>NaN</v>
      </c>
      <c r="M36" t="str">
        <f t="shared" si="3"/>
        <v>NaN</v>
      </c>
      <c r="N36" t="str">
        <f t="shared" si="4"/>
        <v>NaN</v>
      </c>
      <c r="O36" t="str">
        <f t="shared" si="5"/>
        <v>NaN</v>
      </c>
      <c r="P36" t="str">
        <f t="shared" si="6"/>
        <v>NaN</v>
      </c>
      <c r="Q36" t="str">
        <f t="shared" si="6"/>
        <v>NaN</v>
      </c>
      <c r="R36" t="str">
        <f t="shared" si="6"/>
        <v>NaN</v>
      </c>
      <c r="T36">
        <v>597.73334967677306</v>
      </c>
      <c r="U36">
        <v>451562.19031539455</v>
      </c>
      <c r="V36">
        <v>393389.25059902749</v>
      </c>
      <c r="W36">
        <v>84.254373487303184</v>
      </c>
      <c r="X36">
        <v>33787.717550730769</v>
      </c>
      <c r="Y36">
        <v>2128.6830693896777</v>
      </c>
      <c r="Z36">
        <v>2164.2357675343092</v>
      </c>
      <c r="AA36">
        <v>42900.200911603933</v>
      </c>
    </row>
    <row r="37" spans="1:27" x14ac:dyDescent="0.25">
      <c r="A37" s="1">
        <v>37240</v>
      </c>
      <c r="B37">
        <f>VLOOKUP($A37,'gdp for int'!$A$2:$G$70,2,FALSE)</f>
        <v>600.49</v>
      </c>
      <c r="C37">
        <f>VLOOKUP($A37,'gdp for int'!$A$2:$G$70,3,FALSE)</f>
        <v>451952</v>
      </c>
      <c r="D37">
        <f>VLOOKUP($A37,'gdp for int'!$A$2:$G$70,4,FALSE)</f>
        <v>394376.65</v>
      </c>
      <c r="E37">
        <f>VLOOKUP($A37,'gdp for int'!$A$2:$G$70,5,FALSE)</f>
        <v>84.528999999999996</v>
      </c>
      <c r="F37">
        <f>VLOOKUP($A37,'gdp for int'!$A$2:$G$70,6,FALSE)</f>
        <v>34176</v>
      </c>
      <c r="G37">
        <f>VLOOKUP($A37,'gdp for int'!$A$2:$G$70,7,FALSE)</f>
        <v>2135.8000000000002</v>
      </c>
      <c r="H37">
        <f>VLOOKUP($A37,'gdp for int'!$A$2:$H$70,8,FALSE)</f>
        <v>2172.2800000000002</v>
      </c>
      <c r="I37">
        <f>VLOOKUP($A37,'gdp for int'!$A$2:$I$70,9,FALSE)</f>
        <v>43044.6</v>
      </c>
      <c r="J37" s="1">
        <v>37240</v>
      </c>
      <c r="K37">
        <f t="shared" si="1"/>
        <v>600.49</v>
      </c>
      <c r="L37">
        <f t="shared" si="2"/>
        <v>451952</v>
      </c>
      <c r="M37">
        <f t="shared" si="3"/>
        <v>394376.65</v>
      </c>
      <c r="N37">
        <f t="shared" si="4"/>
        <v>84.528999999999996</v>
      </c>
      <c r="O37">
        <f t="shared" si="5"/>
        <v>34176</v>
      </c>
      <c r="P37">
        <f t="shared" si="6"/>
        <v>2135.8000000000002</v>
      </c>
      <c r="Q37">
        <f t="shared" si="6"/>
        <v>2172.2800000000002</v>
      </c>
      <c r="R37">
        <f t="shared" si="6"/>
        <v>43044.6</v>
      </c>
      <c r="T37">
        <v>600.49</v>
      </c>
      <c r="U37">
        <v>451952</v>
      </c>
      <c r="V37">
        <v>394376.65</v>
      </c>
      <c r="W37">
        <v>84.528999999999996</v>
      </c>
      <c r="X37">
        <v>34176</v>
      </c>
      <c r="Y37">
        <v>2135.8000000000002</v>
      </c>
      <c r="Z37">
        <v>2172.2800000000002</v>
      </c>
      <c r="AA37">
        <v>43044.6</v>
      </c>
    </row>
    <row r="38" spans="1:27" x14ac:dyDescent="0.25">
      <c r="A38" s="1">
        <v>37271</v>
      </c>
      <c r="B38" t="e">
        <f>VLOOKUP($A38,'gdp for int'!$A$2:$G$70,2,FALSE)</f>
        <v>#N/A</v>
      </c>
      <c r="C38" t="e">
        <f>VLOOKUP($A38,'gdp for int'!$A$2:$G$70,3,FALSE)</f>
        <v>#N/A</v>
      </c>
      <c r="D38" t="e">
        <f>VLOOKUP($A38,'gdp for int'!$A$2:$G$70,4,FALSE)</f>
        <v>#N/A</v>
      </c>
      <c r="E38" t="e">
        <f>VLOOKUP($A38,'gdp for int'!$A$2:$G$70,5,FALSE)</f>
        <v>#N/A</v>
      </c>
      <c r="F38" t="e">
        <f>VLOOKUP($A38,'gdp for int'!$A$2:$G$70,6,FALSE)</f>
        <v>#N/A</v>
      </c>
      <c r="G38" t="e">
        <f>VLOOKUP($A38,'gdp for int'!$A$2:$G$70,7,FALSE)</f>
        <v>#N/A</v>
      </c>
      <c r="H38" t="e">
        <f>VLOOKUP($A38,'gdp for int'!$A$2:$H$70,8,FALSE)</f>
        <v>#N/A</v>
      </c>
      <c r="I38" t="e">
        <f>VLOOKUP($A38,'gdp for int'!$A$2:$I$70,9,FALSE)</f>
        <v>#N/A</v>
      </c>
      <c r="J38" s="1">
        <v>37271</v>
      </c>
      <c r="K38" t="str">
        <f t="shared" si="1"/>
        <v>NaN</v>
      </c>
      <c r="L38" t="str">
        <f t="shared" si="2"/>
        <v>NaN</v>
      </c>
      <c r="M38" t="str">
        <f t="shared" si="3"/>
        <v>NaN</v>
      </c>
      <c r="N38" t="str">
        <f t="shared" si="4"/>
        <v>NaN</v>
      </c>
      <c r="O38" t="str">
        <f t="shared" si="5"/>
        <v>NaN</v>
      </c>
      <c r="P38" t="str">
        <f t="shared" si="6"/>
        <v>NaN</v>
      </c>
      <c r="Q38" t="str">
        <f t="shared" si="6"/>
        <v>NaN</v>
      </c>
      <c r="R38" t="str">
        <f t="shared" si="6"/>
        <v>NaN</v>
      </c>
      <c r="T38">
        <v>598.47734283925706</v>
      </c>
      <c r="U38">
        <v>452930.47356051818</v>
      </c>
      <c r="V38">
        <v>393389.2552110852</v>
      </c>
      <c r="W38">
        <v>84.811400167671124</v>
      </c>
      <c r="X38">
        <v>34422.391372200458</v>
      </c>
      <c r="Y38">
        <v>2135.8561323718586</v>
      </c>
      <c r="Z38">
        <v>2172.2480068754908</v>
      </c>
      <c r="AA38">
        <v>43056.472924877955</v>
      </c>
    </row>
    <row r="39" spans="1:27" x14ac:dyDescent="0.25">
      <c r="A39" s="1">
        <v>37302</v>
      </c>
      <c r="B39" t="e">
        <f>VLOOKUP($A39,'gdp for int'!$A$2:$G$70,2,FALSE)</f>
        <v>#N/A</v>
      </c>
      <c r="C39" t="e">
        <f>VLOOKUP($A39,'gdp for int'!$A$2:$G$70,3,FALSE)</f>
        <v>#N/A</v>
      </c>
      <c r="D39" t="e">
        <f>VLOOKUP($A39,'gdp for int'!$A$2:$G$70,4,FALSE)</f>
        <v>#N/A</v>
      </c>
      <c r="E39" t="e">
        <f>VLOOKUP($A39,'gdp for int'!$A$2:$G$70,5,FALSE)</f>
        <v>#N/A</v>
      </c>
      <c r="F39" t="e">
        <f>VLOOKUP($A39,'gdp for int'!$A$2:$G$70,6,FALSE)</f>
        <v>#N/A</v>
      </c>
      <c r="G39" t="e">
        <f>VLOOKUP($A39,'gdp for int'!$A$2:$G$70,7,FALSE)</f>
        <v>#N/A</v>
      </c>
      <c r="H39" t="e">
        <f>VLOOKUP($A39,'gdp for int'!$A$2:$H$70,8,FALSE)</f>
        <v>#N/A</v>
      </c>
      <c r="I39" t="e">
        <f>VLOOKUP($A39,'gdp for int'!$A$2:$I$70,9,FALSE)</f>
        <v>#N/A</v>
      </c>
      <c r="J39" s="1">
        <v>37302</v>
      </c>
      <c r="K39" t="str">
        <f t="shared" si="1"/>
        <v>NaN</v>
      </c>
      <c r="L39" t="str">
        <f t="shared" si="2"/>
        <v>NaN</v>
      </c>
      <c r="M39" t="str">
        <f t="shared" si="3"/>
        <v>NaN</v>
      </c>
      <c r="N39" t="str">
        <f t="shared" si="4"/>
        <v>NaN</v>
      </c>
      <c r="O39" t="str">
        <f t="shared" si="5"/>
        <v>NaN</v>
      </c>
      <c r="P39" t="str">
        <f t="shared" si="6"/>
        <v>NaN</v>
      </c>
      <c r="Q39" t="str">
        <f t="shared" si="6"/>
        <v>NaN</v>
      </c>
      <c r="R39" t="str">
        <f t="shared" si="6"/>
        <v>NaN</v>
      </c>
      <c r="T39">
        <v>598.94708940457372</v>
      </c>
      <c r="U39">
        <v>453657.99602118589</v>
      </c>
      <c r="V39">
        <v>394508.90330340638</v>
      </c>
      <c r="W39">
        <v>84.944184749728862</v>
      </c>
      <c r="X39">
        <v>34361.281702225016</v>
      </c>
      <c r="Y39">
        <v>2136.6241246719273</v>
      </c>
      <c r="Z39">
        <v>2173.0187075237436</v>
      </c>
      <c r="AA39">
        <v>43082.898205252517</v>
      </c>
    </row>
    <row r="40" spans="1:27" x14ac:dyDescent="0.25">
      <c r="A40" s="1">
        <v>37330</v>
      </c>
      <c r="B40">
        <f>VLOOKUP($A40,'gdp for int'!$A$2:$G$70,2,FALSE)</f>
        <v>598.38</v>
      </c>
      <c r="C40">
        <f>VLOOKUP($A40,'gdp for int'!$A$2:$G$70,3,FALSE)</f>
        <v>454630</v>
      </c>
      <c r="D40">
        <f>VLOOKUP($A40,'gdp for int'!$A$2:$G$70,4,FALSE)</f>
        <v>394701.01</v>
      </c>
      <c r="E40">
        <f>VLOOKUP($A40,'gdp for int'!$A$2:$G$70,5,FALSE)</f>
        <v>85.012900000000002</v>
      </c>
      <c r="F40">
        <f>VLOOKUP($A40,'gdp for int'!$A$2:$G$70,6,FALSE)</f>
        <v>35002</v>
      </c>
      <c r="G40">
        <f>VLOOKUP($A40,'gdp for int'!$A$2:$G$70,7,FALSE)</f>
        <v>2140.27</v>
      </c>
      <c r="H40">
        <f>VLOOKUP($A40,'gdp for int'!$A$2:$H$70,8,FALSE)</f>
        <v>2177.0300000000002</v>
      </c>
      <c r="I40">
        <f>VLOOKUP($A40,'gdp for int'!$A$2:$I$70,9,FALSE)</f>
        <v>43154.7</v>
      </c>
      <c r="J40" s="1">
        <v>37330</v>
      </c>
      <c r="K40">
        <f t="shared" si="1"/>
        <v>598.38</v>
      </c>
      <c r="L40">
        <f t="shared" si="2"/>
        <v>454630</v>
      </c>
      <c r="M40">
        <f t="shared" si="3"/>
        <v>394701.01</v>
      </c>
      <c r="N40">
        <f t="shared" si="4"/>
        <v>85.012900000000002</v>
      </c>
      <c r="O40">
        <f t="shared" si="5"/>
        <v>35002</v>
      </c>
      <c r="P40">
        <f t="shared" si="6"/>
        <v>2140.27</v>
      </c>
      <c r="Q40">
        <f t="shared" si="6"/>
        <v>2177.0300000000002</v>
      </c>
      <c r="R40">
        <f t="shared" si="6"/>
        <v>43154.7</v>
      </c>
      <c r="T40">
        <v>598.38</v>
      </c>
      <c r="U40">
        <v>454630</v>
      </c>
      <c r="V40">
        <v>394701.01</v>
      </c>
      <c r="W40">
        <v>85.012900000000002</v>
      </c>
      <c r="X40">
        <v>35002</v>
      </c>
      <c r="Y40">
        <v>2140.27</v>
      </c>
      <c r="Z40">
        <v>2177.0300000000002</v>
      </c>
      <c r="AA40">
        <v>43154.7</v>
      </c>
    </row>
    <row r="41" spans="1:27" x14ac:dyDescent="0.25">
      <c r="A41" s="1">
        <v>37361</v>
      </c>
      <c r="B41" t="e">
        <f>VLOOKUP($A41,'gdp for int'!$A$2:$G$70,2,FALSE)</f>
        <v>#N/A</v>
      </c>
      <c r="C41" t="e">
        <f>VLOOKUP($A41,'gdp for int'!$A$2:$G$70,3,FALSE)</f>
        <v>#N/A</v>
      </c>
      <c r="D41" t="e">
        <f>VLOOKUP($A41,'gdp for int'!$A$2:$G$70,4,FALSE)</f>
        <v>#N/A</v>
      </c>
      <c r="E41" t="e">
        <f>VLOOKUP($A41,'gdp for int'!$A$2:$G$70,5,FALSE)</f>
        <v>#N/A</v>
      </c>
      <c r="F41" t="e">
        <f>VLOOKUP($A41,'gdp for int'!$A$2:$G$70,6,FALSE)</f>
        <v>#N/A</v>
      </c>
      <c r="G41" t="e">
        <f>VLOOKUP($A41,'gdp for int'!$A$2:$G$70,7,FALSE)</f>
        <v>#N/A</v>
      </c>
      <c r="H41" t="e">
        <f>VLOOKUP($A41,'gdp for int'!$A$2:$H$70,8,FALSE)</f>
        <v>#N/A</v>
      </c>
      <c r="I41" t="e">
        <f>VLOOKUP($A41,'gdp for int'!$A$2:$I$70,9,FALSE)</f>
        <v>#N/A</v>
      </c>
      <c r="J41" s="1">
        <v>37361</v>
      </c>
      <c r="K41" t="str">
        <f t="shared" si="1"/>
        <v>NaN</v>
      </c>
      <c r="L41" t="str">
        <f t="shared" si="2"/>
        <v>NaN</v>
      </c>
      <c r="M41" t="str">
        <f t="shared" si="3"/>
        <v>NaN</v>
      </c>
      <c r="N41" t="str">
        <f t="shared" si="4"/>
        <v>NaN</v>
      </c>
      <c r="O41" t="str">
        <f t="shared" si="5"/>
        <v>NaN</v>
      </c>
      <c r="P41" t="str">
        <f t="shared" si="6"/>
        <v>NaN</v>
      </c>
      <c r="Q41" t="str">
        <f t="shared" si="6"/>
        <v>NaN</v>
      </c>
      <c r="R41" t="str">
        <f t="shared" si="6"/>
        <v>NaN</v>
      </c>
      <c r="T41">
        <v>598.11623591480043</v>
      </c>
      <c r="U41">
        <v>456373.13757873169</v>
      </c>
      <c r="V41">
        <v>393202.57453704416</v>
      </c>
      <c r="W41">
        <v>85.35168325465412</v>
      </c>
      <c r="X41">
        <v>34867.016144548783</v>
      </c>
      <c r="Y41">
        <v>2143.5157980001286</v>
      </c>
      <c r="Z41">
        <v>2180.3903766083422</v>
      </c>
      <c r="AA41">
        <v>43207.722153268209</v>
      </c>
    </row>
    <row r="42" spans="1:27" x14ac:dyDescent="0.25">
      <c r="A42" s="1">
        <v>37391</v>
      </c>
      <c r="B42" t="e">
        <f>VLOOKUP($A42,'gdp for int'!$A$2:$G$70,2,FALSE)</f>
        <v>#N/A</v>
      </c>
      <c r="C42" t="e">
        <f>VLOOKUP($A42,'gdp for int'!$A$2:$G$70,3,FALSE)</f>
        <v>#N/A</v>
      </c>
      <c r="D42" t="e">
        <f>VLOOKUP($A42,'gdp for int'!$A$2:$G$70,4,FALSE)</f>
        <v>#N/A</v>
      </c>
      <c r="E42" t="e">
        <f>VLOOKUP($A42,'gdp for int'!$A$2:$G$70,5,FALSE)</f>
        <v>#N/A</v>
      </c>
      <c r="F42" t="e">
        <f>VLOOKUP($A42,'gdp for int'!$A$2:$G$70,6,FALSE)</f>
        <v>#N/A</v>
      </c>
      <c r="G42" t="e">
        <f>VLOOKUP($A42,'gdp for int'!$A$2:$G$70,7,FALSE)</f>
        <v>#N/A</v>
      </c>
      <c r="H42" t="e">
        <f>VLOOKUP($A42,'gdp for int'!$A$2:$H$70,8,FALSE)</f>
        <v>#N/A</v>
      </c>
      <c r="I42" t="e">
        <f>VLOOKUP($A42,'gdp for int'!$A$2:$I$70,9,FALSE)</f>
        <v>#N/A</v>
      </c>
      <c r="J42" s="1">
        <v>37391</v>
      </c>
      <c r="K42" t="str">
        <f t="shared" si="1"/>
        <v>NaN</v>
      </c>
      <c r="L42" t="str">
        <f t="shared" si="2"/>
        <v>NaN</v>
      </c>
      <c r="M42" t="str">
        <f t="shared" si="3"/>
        <v>NaN</v>
      </c>
      <c r="N42" t="str">
        <f t="shared" si="4"/>
        <v>NaN</v>
      </c>
      <c r="O42" t="str">
        <f t="shared" si="5"/>
        <v>NaN</v>
      </c>
      <c r="P42" t="str">
        <f t="shared" si="6"/>
        <v>NaN</v>
      </c>
      <c r="Q42" t="str">
        <f t="shared" si="6"/>
        <v>NaN</v>
      </c>
      <c r="R42" t="str">
        <f t="shared" si="6"/>
        <v>NaN</v>
      </c>
      <c r="T42">
        <v>596.60850306452789</v>
      </c>
      <c r="U42">
        <v>456627.18224108208</v>
      </c>
      <c r="V42">
        <v>396592.92787013605</v>
      </c>
      <c r="W42">
        <v>85.470455255154548</v>
      </c>
      <c r="X42">
        <v>35292.236916302536</v>
      </c>
      <c r="Y42">
        <v>2146.9321187832138</v>
      </c>
      <c r="Z42">
        <v>2183.9441115470345</v>
      </c>
      <c r="AA42">
        <v>43001.191543341985</v>
      </c>
    </row>
    <row r="43" spans="1:27" x14ac:dyDescent="0.25">
      <c r="A43" s="1">
        <v>37422</v>
      </c>
      <c r="B43">
        <f>VLOOKUP($A43,'gdp for int'!$A$2:$G$70,2,FALSE)</f>
        <v>599.86</v>
      </c>
      <c r="C43">
        <f>VLOOKUP($A43,'gdp for int'!$A$2:$G$70,3,FALSE)</f>
        <v>457126</v>
      </c>
      <c r="D43">
        <f>VLOOKUP($A43,'gdp for int'!$A$2:$G$70,4,FALSE)</f>
        <v>396274.16</v>
      </c>
      <c r="E43">
        <f>VLOOKUP($A43,'gdp for int'!$A$2:$G$70,5,FALSE)</f>
        <v>85.650999999999996</v>
      </c>
      <c r="F43">
        <f>VLOOKUP($A43,'gdp for int'!$A$2:$G$70,6,FALSE)</f>
        <v>35593</v>
      </c>
      <c r="G43">
        <f>VLOOKUP($A43,'gdp for int'!$A$2:$G$70,7,FALSE)</f>
        <v>2150.8200000000002</v>
      </c>
      <c r="H43">
        <f>VLOOKUP($A43,'gdp for int'!$A$2:$H$70,8,FALSE)</f>
        <v>2188.0300000000002</v>
      </c>
      <c r="I43">
        <f>VLOOKUP($A43,'gdp for int'!$A$2:$I$70,9,FALSE)</f>
        <v>42959.199999999997</v>
      </c>
      <c r="J43" s="1">
        <v>37422</v>
      </c>
      <c r="K43">
        <f t="shared" si="1"/>
        <v>599.86</v>
      </c>
      <c r="L43">
        <f t="shared" si="2"/>
        <v>457126</v>
      </c>
      <c r="M43">
        <f t="shared" si="3"/>
        <v>396274.16</v>
      </c>
      <c r="N43">
        <f t="shared" si="4"/>
        <v>85.650999999999996</v>
      </c>
      <c r="O43">
        <f t="shared" si="5"/>
        <v>35593</v>
      </c>
      <c r="P43">
        <f t="shared" si="6"/>
        <v>2150.8200000000002</v>
      </c>
      <c r="Q43">
        <f t="shared" si="6"/>
        <v>2188.0300000000002</v>
      </c>
      <c r="R43">
        <f t="shared" si="6"/>
        <v>42959.199999999997</v>
      </c>
      <c r="T43">
        <v>599.86</v>
      </c>
      <c r="U43">
        <v>457126</v>
      </c>
      <c r="V43">
        <v>396274.16</v>
      </c>
      <c r="W43">
        <v>85.650999999999996</v>
      </c>
      <c r="X43">
        <v>35593</v>
      </c>
      <c r="Y43">
        <v>2150.8200000000002</v>
      </c>
      <c r="Z43">
        <v>2188.0300000000002</v>
      </c>
      <c r="AA43">
        <v>42959.199999999997</v>
      </c>
    </row>
    <row r="44" spans="1:27" x14ac:dyDescent="0.25">
      <c r="A44" s="1">
        <v>37452</v>
      </c>
      <c r="B44" t="e">
        <f>VLOOKUP($A44,'gdp for int'!$A$2:$G$70,2,FALSE)</f>
        <v>#N/A</v>
      </c>
      <c r="C44" t="e">
        <f>VLOOKUP($A44,'gdp for int'!$A$2:$G$70,3,FALSE)</f>
        <v>#N/A</v>
      </c>
      <c r="D44" t="e">
        <f>VLOOKUP($A44,'gdp for int'!$A$2:$G$70,4,FALSE)</f>
        <v>#N/A</v>
      </c>
      <c r="E44" t="e">
        <f>VLOOKUP($A44,'gdp for int'!$A$2:$G$70,5,FALSE)</f>
        <v>#N/A</v>
      </c>
      <c r="F44" t="e">
        <f>VLOOKUP($A44,'gdp for int'!$A$2:$G$70,6,FALSE)</f>
        <v>#N/A</v>
      </c>
      <c r="G44" t="e">
        <f>VLOOKUP($A44,'gdp for int'!$A$2:$G$70,7,FALSE)</f>
        <v>#N/A</v>
      </c>
      <c r="H44" t="e">
        <f>VLOOKUP($A44,'gdp for int'!$A$2:$H$70,8,FALSE)</f>
        <v>#N/A</v>
      </c>
      <c r="I44" t="e">
        <f>VLOOKUP($A44,'gdp for int'!$A$2:$I$70,9,FALSE)</f>
        <v>#N/A</v>
      </c>
      <c r="J44" s="1">
        <v>37452</v>
      </c>
      <c r="K44" t="str">
        <f t="shared" si="1"/>
        <v>NaN</v>
      </c>
      <c r="L44" t="str">
        <f t="shared" si="2"/>
        <v>NaN</v>
      </c>
      <c r="M44" t="str">
        <f t="shared" si="3"/>
        <v>NaN</v>
      </c>
      <c r="N44" t="str">
        <f t="shared" si="4"/>
        <v>NaN</v>
      </c>
      <c r="O44" t="str">
        <f t="shared" si="5"/>
        <v>NaN</v>
      </c>
      <c r="P44" t="str">
        <f t="shared" si="6"/>
        <v>NaN</v>
      </c>
      <c r="Q44" t="str">
        <f t="shared" si="6"/>
        <v>NaN</v>
      </c>
      <c r="R44" t="str">
        <f t="shared" si="6"/>
        <v>NaN</v>
      </c>
      <c r="T44">
        <v>598.2787021418502</v>
      </c>
      <c r="U44">
        <v>457322.75382912951</v>
      </c>
      <c r="V44">
        <v>396259.56753518939</v>
      </c>
      <c r="W44">
        <v>85.879021519093556</v>
      </c>
      <c r="X44">
        <v>35599.676586933791</v>
      </c>
      <c r="Y44">
        <v>2150.3737318452695</v>
      </c>
      <c r="Z44">
        <v>2187.3157871894336</v>
      </c>
      <c r="AA44">
        <v>42938.948545954314</v>
      </c>
    </row>
    <row r="45" spans="1:27" x14ac:dyDescent="0.25">
      <c r="A45" s="1">
        <v>37483</v>
      </c>
      <c r="B45" t="e">
        <f>VLOOKUP($A45,'gdp for int'!$A$2:$G$70,2,FALSE)</f>
        <v>#N/A</v>
      </c>
      <c r="C45" t="e">
        <f>VLOOKUP($A45,'gdp for int'!$A$2:$G$70,3,FALSE)</f>
        <v>#N/A</v>
      </c>
      <c r="D45" t="e">
        <f>VLOOKUP($A45,'gdp for int'!$A$2:$G$70,4,FALSE)</f>
        <v>#N/A</v>
      </c>
      <c r="E45" t="e">
        <f>VLOOKUP($A45,'gdp for int'!$A$2:$G$70,5,FALSE)</f>
        <v>#N/A</v>
      </c>
      <c r="F45" t="e">
        <f>VLOOKUP($A45,'gdp for int'!$A$2:$G$70,6,FALSE)</f>
        <v>#N/A</v>
      </c>
      <c r="G45" t="e">
        <f>VLOOKUP($A45,'gdp for int'!$A$2:$G$70,7,FALSE)</f>
        <v>#N/A</v>
      </c>
      <c r="H45" t="e">
        <f>VLOOKUP($A45,'gdp for int'!$A$2:$H$70,8,FALSE)</f>
        <v>#N/A</v>
      </c>
      <c r="I45" t="e">
        <f>VLOOKUP($A45,'gdp for int'!$A$2:$I$70,9,FALSE)</f>
        <v>#N/A</v>
      </c>
      <c r="J45" s="1">
        <v>37483</v>
      </c>
      <c r="K45" t="str">
        <f t="shared" si="1"/>
        <v>NaN</v>
      </c>
      <c r="L45" t="str">
        <f t="shared" si="2"/>
        <v>NaN</v>
      </c>
      <c r="M45" t="str">
        <f t="shared" si="3"/>
        <v>NaN</v>
      </c>
      <c r="N45" t="str">
        <f t="shared" si="4"/>
        <v>NaN</v>
      </c>
      <c r="O45" t="str">
        <f t="shared" si="5"/>
        <v>NaN</v>
      </c>
      <c r="P45" t="str">
        <f t="shared" si="6"/>
        <v>NaN</v>
      </c>
      <c r="Q45" t="str">
        <f t="shared" si="6"/>
        <v>NaN</v>
      </c>
      <c r="R45" t="str">
        <f t="shared" si="6"/>
        <v>NaN</v>
      </c>
      <c r="T45">
        <v>603.11279645485786</v>
      </c>
      <c r="U45">
        <v>459250.52014038985</v>
      </c>
      <c r="V45">
        <v>395654.81140515592</v>
      </c>
      <c r="W45">
        <v>86.02998124778766</v>
      </c>
      <c r="X45">
        <v>35877.405592556097</v>
      </c>
      <c r="Y45">
        <v>2155.0323990400716</v>
      </c>
      <c r="Z45">
        <v>2192.3486444506643</v>
      </c>
      <c r="AA45">
        <v>42877.370616503526</v>
      </c>
    </row>
    <row r="46" spans="1:27" x14ac:dyDescent="0.25">
      <c r="A46" s="1">
        <v>37514</v>
      </c>
      <c r="B46">
        <f>VLOOKUP($A46,'gdp for int'!$A$2:$G$70,2,FALSE)</f>
        <v>602.77</v>
      </c>
      <c r="C46">
        <f>VLOOKUP($A46,'gdp for int'!$A$2:$G$70,3,FALSE)</f>
        <v>458286</v>
      </c>
      <c r="D46">
        <f>VLOOKUP($A46,'gdp for int'!$A$2:$G$70,4,FALSE)</f>
        <v>397410.2</v>
      </c>
      <c r="E46">
        <f>VLOOKUP($A46,'gdp for int'!$A$2:$G$70,5,FALSE)</f>
        <v>86.169300000000007</v>
      </c>
      <c r="F46">
        <f>VLOOKUP($A46,'gdp for int'!$A$2:$G$70,6,FALSE)</f>
        <v>36379</v>
      </c>
      <c r="G46">
        <f>VLOOKUP($A46,'gdp for int'!$A$2:$G$70,7,FALSE)</f>
        <v>2158.96</v>
      </c>
      <c r="H46">
        <f>VLOOKUP($A46,'gdp for int'!$A$2:$H$70,8,FALSE)</f>
        <v>2196.56</v>
      </c>
      <c r="I46">
        <f>VLOOKUP($A46,'gdp for int'!$A$2:$I$70,9,FALSE)</f>
        <v>42697.5</v>
      </c>
      <c r="J46" s="1">
        <v>37514</v>
      </c>
      <c r="K46">
        <f t="shared" si="1"/>
        <v>602.77</v>
      </c>
      <c r="L46">
        <f t="shared" si="2"/>
        <v>458286</v>
      </c>
      <c r="M46">
        <f t="shared" si="3"/>
        <v>397410.2</v>
      </c>
      <c r="N46">
        <f t="shared" si="4"/>
        <v>86.169300000000007</v>
      </c>
      <c r="O46">
        <f t="shared" si="5"/>
        <v>36379</v>
      </c>
      <c r="P46">
        <f t="shared" si="6"/>
        <v>2158.96</v>
      </c>
      <c r="Q46">
        <f t="shared" si="6"/>
        <v>2196.56</v>
      </c>
      <c r="R46">
        <f t="shared" si="6"/>
        <v>42697.5</v>
      </c>
      <c r="T46">
        <v>602.77</v>
      </c>
      <c r="U46">
        <v>458286</v>
      </c>
      <c r="V46">
        <v>397410.2</v>
      </c>
      <c r="W46">
        <v>86.169300000000007</v>
      </c>
      <c r="X46">
        <v>36379</v>
      </c>
      <c r="Y46">
        <v>2158.96</v>
      </c>
      <c r="Z46">
        <v>2196.56</v>
      </c>
      <c r="AA46">
        <v>42697.5</v>
      </c>
    </row>
    <row r="47" spans="1:27" x14ac:dyDescent="0.25">
      <c r="A47" s="1">
        <v>37544</v>
      </c>
      <c r="B47" t="e">
        <f>VLOOKUP($A47,'gdp for int'!$A$2:$G$70,2,FALSE)</f>
        <v>#N/A</v>
      </c>
      <c r="C47" t="e">
        <f>VLOOKUP($A47,'gdp for int'!$A$2:$G$70,3,FALSE)</f>
        <v>#N/A</v>
      </c>
      <c r="D47" t="e">
        <f>VLOOKUP($A47,'gdp for int'!$A$2:$G$70,4,FALSE)</f>
        <v>#N/A</v>
      </c>
      <c r="E47" t="e">
        <f>VLOOKUP($A47,'gdp for int'!$A$2:$G$70,5,FALSE)</f>
        <v>#N/A</v>
      </c>
      <c r="F47" t="e">
        <f>VLOOKUP($A47,'gdp for int'!$A$2:$G$70,6,FALSE)</f>
        <v>#N/A</v>
      </c>
      <c r="G47" t="e">
        <f>VLOOKUP($A47,'gdp for int'!$A$2:$G$70,7,FALSE)</f>
        <v>#N/A</v>
      </c>
      <c r="H47" t="e">
        <f>VLOOKUP($A47,'gdp for int'!$A$2:$H$70,8,FALSE)</f>
        <v>#N/A</v>
      </c>
      <c r="I47" t="e">
        <f>VLOOKUP($A47,'gdp for int'!$A$2:$I$70,9,FALSE)</f>
        <v>#N/A</v>
      </c>
      <c r="J47" s="1">
        <v>37544</v>
      </c>
      <c r="K47" t="str">
        <f t="shared" si="1"/>
        <v>NaN</v>
      </c>
      <c r="L47" t="str">
        <f t="shared" si="2"/>
        <v>NaN</v>
      </c>
      <c r="M47" t="str">
        <f t="shared" si="3"/>
        <v>NaN</v>
      </c>
      <c r="N47" t="str">
        <f t="shared" si="4"/>
        <v>NaN</v>
      </c>
      <c r="O47" t="str">
        <f t="shared" si="5"/>
        <v>NaN</v>
      </c>
      <c r="P47" t="str">
        <f t="shared" si="6"/>
        <v>NaN</v>
      </c>
      <c r="Q47" t="str">
        <f t="shared" si="6"/>
        <v>NaN</v>
      </c>
      <c r="R47" t="str">
        <f t="shared" si="6"/>
        <v>NaN</v>
      </c>
      <c r="T47">
        <v>601.51349290751523</v>
      </c>
      <c r="U47">
        <v>457910.12531379593</v>
      </c>
      <c r="V47">
        <v>396810.28743243613</v>
      </c>
      <c r="W47">
        <v>86.509974329492024</v>
      </c>
      <c r="X47">
        <v>36462.45395637257</v>
      </c>
      <c r="Y47">
        <v>2158.5259843337658</v>
      </c>
      <c r="Z47">
        <v>2196.1508002710702</v>
      </c>
      <c r="AA47">
        <v>42701.302122690329</v>
      </c>
    </row>
    <row r="48" spans="1:27" x14ac:dyDescent="0.25">
      <c r="A48" s="1">
        <v>37575</v>
      </c>
      <c r="B48" t="e">
        <f>VLOOKUP($A48,'gdp for int'!$A$2:$G$70,2,FALSE)</f>
        <v>#N/A</v>
      </c>
      <c r="C48" t="e">
        <f>VLOOKUP($A48,'gdp for int'!$A$2:$G$70,3,FALSE)</f>
        <v>#N/A</v>
      </c>
      <c r="D48" t="e">
        <f>VLOOKUP($A48,'gdp for int'!$A$2:$G$70,4,FALSE)</f>
        <v>#N/A</v>
      </c>
      <c r="E48" t="e">
        <f>VLOOKUP($A48,'gdp for int'!$A$2:$G$70,5,FALSE)</f>
        <v>#N/A</v>
      </c>
      <c r="F48" t="e">
        <f>VLOOKUP($A48,'gdp for int'!$A$2:$G$70,6,FALSE)</f>
        <v>#N/A</v>
      </c>
      <c r="G48" t="e">
        <f>VLOOKUP($A48,'gdp for int'!$A$2:$G$70,7,FALSE)</f>
        <v>#N/A</v>
      </c>
      <c r="H48" t="e">
        <f>VLOOKUP($A48,'gdp for int'!$A$2:$H$70,8,FALSE)</f>
        <v>#N/A</v>
      </c>
      <c r="I48" t="e">
        <f>VLOOKUP($A48,'gdp for int'!$A$2:$I$70,9,FALSE)</f>
        <v>#N/A</v>
      </c>
      <c r="J48" s="1">
        <v>37575</v>
      </c>
      <c r="K48" t="str">
        <f t="shared" si="1"/>
        <v>NaN</v>
      </c>
      <c r="L48" t="str">
        <f t="shared" si="2"/>
        <v>NaN</v>
      </c>
      <c r="M48" t="str">
        <f t="shared" si="3"/>
        <v>NaN</v>
      </c>
      <c r="N48" t="str">
        <f t="shared" si="4"/>
        <v>NaN</v>
      </c>
      <c r="O48" t="str">
        <f t="shared" si="5"/>
        <v>NaN</v>
      </c>
      <c r="P48" t="str">
        <f t="shared" si="6"/>
        <v>NaN</v>
      </c>
      <c r="Q48" t="str">
        <f t="shared" si="6"/>
        <v>NaN</v>
      </c>
      <c r="R48" t="str">
        <f t="shared" si="6"/>
        <v>NaN</v>
      </c>
      <c r="T48">
        <v>605.01660650527845</v>
      </c>
      <c r="U48">
        <v>459100.29446305579</v>
      </c>
      <c r="V48">
        <v>398570.58521732508</v>
      </c>
      <c r="W48">
        <v>86.67401035034203</v>
      </c>
      <c r="X48">
        <v>36828.857657416083</v>
      </c>
      <c r="Y48">
        <v>2164.340919584221</v>
      </c>
      <c r="Z48">
        <v>2202.7762513644839</v>
      </c>
      <c r="AA48">
        <v>42462.64027869526</v>
      </c>
    </row>
    <row r="49" spans="1:27" x14ac:dyDescent="0.25">
      <c r="A49" s="1">
        <v>37605</v>
      </c>
      <c r="B49">
        <f>VLOOKUP($A49,'gdp for int'!$A$2:$G$70,2,FALSE)</f>
        <v>601.48</v>
      </c>
      <c r="C49">
        <f>VLOOKUP($A49,'gdp for int'!$A$2:$G$70,3,FALSE)</f>
        <v>457646</v>
      </c>
      <c r="D49">
        <f>VLOOKUP($A49,'gdp for int'!$A$2:$G$70,4,FALSE)</f>
        <v>397970.68</v>
      </c>
      <c r="E49">
        <f>VLOOKUP($A49,'gdp for int'!$A$2:$G$70,5,FALSE)</f>
        <v>86.816400000000002</v>
      </c>
      <c r="F49">
        <f>VLOOKUP($A49,'gdp for int'!$A$2:$G$70,6,FALSE)</f>
        <v>36646</v>
      </c>
      <c r="G49">
        <f>VLOOKUP($A49,'gdp for int'!$A$2:$G$70,7,FALSE)</f>
        <v>2160.2199999999998</v>
      </c>
      <c r="H49">
        <f>VLOOKUP($A49,'gdp for int'!$A$2:$H$70,8,FALSE)</f>
        <v>2198.2199999999998</v>
      </c>
      <c r="I49">
        <f>VLOOKUP($A49,'gdp for int'!$A$2:$I$70,9,FALSE)</f>
        <v>42429.2</v>
      </c>
      <c r="J49" s="1">
        <v>37605</v>
      </c>
      <c r="K49">
        <f t="shared" si="1"/>
        <v>601.48</v>
      </c>
      <c r="L49">
        <f t="shared" si="2"/>
        <v>457646</v>
      </c>
      <c r="M49">
        <f t="shared" si="3"/>
        <v>397970.68</v>
      </c>
      <c r="N49">
        <f t="shared" si="4"/>
        <v>86.816400000000002</v>
      </c>
      <c r="O49">
        <f t="shared" si="5"/>
        <v>36646</v>
      </c>
      <c r="P49">
        <f t="shared" si="6"/>
        <v>2160.2199999999998</v>
      </c>
      <c r="Q49">
        <f t="shared" si="6"/>
        <v>2198.2199999999998</v>
      </c>
      <c r="R49">
        <f t="shared" si="6"/>
        <v>42429.2</v>
      </c>
      <c r="T49">
        <v>601.48</v>
      </c>
      <c r="U49">
        <v>457646</v>
      </c>
      <c r="V49">
        <v>397970.68</v>
      </c>
      <c r="W49">
        <v>86.816400000000002</v>
      </c>
      <c r="X49">
        <v>36646</v>
      </c>
      <c r="Y49">
        <v>2160.2199999999998</v>
      </c>
      <c r="Z49">
        <v>2198.2199999999998</v>
      </c>
      <c r="AA49">
        <v>42429.2</v>
      </c>
    </row>
    <row r="50" spans="1:27" x14ac:dyDescent="0.25">
      <c r="A50" s="1">
        <v>37636</v>
      </c>
      <c r="B50" t="e">
        <f>VLOOKUP($A50,'gdp for int'!$A$2:$G$70,2,FALSE)</f>
        <v>#N/A</v>
      </c>
      <c r="C50" t="e">
        <f>VLOOKUP($A50,'gdp for int'!$A$2:$G$70,3,FALSE)</f>
        <v>#N/A</v>
      </c>
      <c r="D50" t="e">
        <f>VLOOKUP($A50,'gdp for int'!$A$2:$G$70,4,FALSE)</f>
        <v>#N/A</v>
      </c>
      <c r="E50" t="e">
        <f>VLOOKUP($A50,'gdp for int'!$A$2:$G$70,5,FALSE)</f>
        <v>#N/A</v>
      </c>
      <c r="F50" t="e">
        <f>VLOOKUP($A50,'gdp for int'!$A$2:$G$70,6,FALSE)</f>
        <v>#N/A</v>
      </c>
      <c r="G50" t="e">
        <f>VLOOKUP($A50,'gdp for int'!$A$2:$G$70,7,FALSE)</f>
        <v>#N/A</v>
      </c>
      <c r="H50" t="e">
        <f>VLOOKUP($A50,'gdp for int'!$A$2:$H$70,8,FALSE)</f>
        <v>#N/A</v>
      </c>
      <c r="I50" t="e">
        <f>VLOOKUP($A50,'gdp for int'!$A$2:$I$70,9,FALSE)</f>
        <v>#N/A</v>
      </c>
      <c r="J50" s="1">
        <v>37636</v>
      </c>
      <c r="K50" t="str">
        <f t="shared" si="1"/>
        <v>NaN</v>
      </c>
      <c r="L50" t="str">
        <f t="shared" si="2"/>
        <v>NaN</v>
      </c>
      <c r="M50" t="str">
        <f t="shared" si="3"/>
        <v>NaN</v>
      </c>
      <c r="N50" t="str">
        <f t="shared" si="4"/>
        <v>NaN</v>
      </c>
      <c r="O50" t="str">
        <f t="shared" si="5"/>
        <v>NaN</v>
      </c>
      <c r="P50" t="str">
        <f t="shared" si="6"/>
        <v>NaN</v>
      </c>
      <c r="Q50" t="str">
        <f t="shared" si="6"/>
        <v>NaN</v>
      </c>
      <c r="R50" t="str">
        <f t="shared" si="6"/>
        <v>NaN</v>
      </c>
      <c r="T50">
        <v>599.77092641604759</v>
      </c>
      <c r="U50">
        <v>458931.05737633258</v>
      </c>
      <c r="V50">
        <v>398732.13579687336</v>
      </c>
      <c r="W50">
        <v>87.20425598094684</v>
      </c>
      <c r="X50">
        <v>36844.059344578971</v>
      </c>
      <c r="Y50">
        <v>2164.9729489376864</v>
      </c>
      <c r="Z50">
        <v>2203.9307200707576</v>
      </c>
      <c r="AA50">
        <v>42543.222728466113</v>
      </c>
    </row>
    <row r="51" spans="1:27" x14ac:dyDescent="0.25">
      <c r="A51" s="1">
        <v>37667</v>
      </c>
      <c r="B51" t="e">
        <f>VLOOKUP($A51,'gdp for int'!$A$2:$G$70,2,FALSE)</f>
        <v>#N/A</v>
      </c>
      <c r="C51" t="e">
        <f>VLOOKUP($A51,'gdp for int'!$A$2:$G$70,3,FALSE)</f>
        <v>#N/A</v>
      </c>
      <c r="D51" t="e">
        <f>VLOOKUP($A51,'gdp for int'!$A$2:$G$70,4,FALSE)</f>
        <v>#N/A</v>
      </c>
      <c r="E51" t="e">
        <f>VLOOKUP($A51,'gdp for int'!$A$2:$G$70,5,FALSE)</f>
        <v>#N/A</v>
      </c>
      <c r="F51" t="e">
        <f>VLOOKUP($A51,'gdp for int'!$A$2:$G$70,6,FALSE)</f>
        <v>#N/A</v>
      </c>
      <c r="G51" t="e">
        <f>VLOOKUP($A51,'gdp for int'!$A$2:$G$70,7,FALSE)</f>
        <v>#N/A</v>
      </c>
      <c r="H51" t="e">
        <f>VLOOKUP($A51,'gdp for int'!$A$2:$H$70,8,FALSE)</f>
        <v>#N/A</v>
      </c>
      <c r="I51" t="e">
        <f>VLOOKUP($A51,'gdp for int'!$A$2:$I$70,9,FALSE)</f>
        <v>#N/A</v>
      </c>
      <c r="J51" s="1">
        <v>37667</v>
      </c>
      <c r="K51" t="str">
        <f t="shared" si="1"/>
        <v>NaN</v>
      </c>
      <c r="L51" t="str">
        <f t="shared" si="2"/>
        <v>NaN</v>
      </c>
      <c r="M51" t="str">
        <f t="shared" si="3"/>
        <v>NaN</v>
      </c>
      <c r="N51" t="str">
        <f t="shared" si="4"/>
        <v>NaN</v>
      </c>
      <c r="O51" t="str">
        <f t="shared" si="5"/>
        <v>NaN</v>
      </c>
      <c r="P51" t="str">
        <f t="shared" si="6"/>
        <v>NaN</v>
      </c>
      <c r="Q51" t="str">
        <f t="shared" si="6"/>
        <v>NaN</v>
      </c>
      <c r="R51" t="str">
        <f t="shared" si="6"/>
        <v>NaN</v>
      </c>
      <c r="T51">
        <v>596.4040161957123</v>
      </c>
      <c r="U51">
        <v>459305.41602190846</v>
      </c>
      <c r="V51">
        <v>397133.43045336014</v>
      </c>
      <c r="W51">
        <v>87.495043137251528</v>
      </c>
      <c r="X51">
        <v>36841.106750683721</v>
      </c>
      <c r="Y51">
        <v>2162.8585555384193</v>
      </c>
      <c r="Z51">
        <v>2201.9134619945089</v>
      </c>
      <c r="AA51">
        <v>42798.999515443873</v>
      </c>
    </row>
    <row r="52" spans="1:27" x14ac:dyDescent="0.25">
      <c r="A52" s="1">
        <v>37695</v>
      </c>
      <c r="B52">
        <f>VLOOKUP($A52,'gdp for int'!$A$2:$G$70,2,FALSE)</f>
        <v>594.07000000000005</v>
      </c>
      <c r="C52">
        <f>VLOOKUP($A52,'gdp for int'!$A$2:$G$70,3,FALSE)</f>
        <v>458026</v>
      </c>
      <c r="D52">
        <f>VLOOKUP($A52,'gdp for int'!$A$2:$G$70,4,FALSE)</f>
        <v>397473.55</v>
      </c>
      <c r="E52">
        <f>VLOOKUP($A52,'gdp for int'!$A$2:$G$70,5,FALSE)</f>
        <v>87.674700000000001</v>
      </c>
      <c r="F52">
        <f>VLOOKUP($A52,'gdp for int'!$A$2:$G$70,6,FALSE)</f>
        <v>36584</v>
      </c>
      <c r="G52">
        <f>VLOOKUP($A52,'gdp for int'!$A$2:$G$70,7,FALSE)</f>
        <v>2155.14</v>
      </c>
      <c r="H52">
        <f>VLOOKUP($A52,'gdp for int'!$A$2:$H$70,8,FALSE)</f>
        <v>2193.59</v>
      </c>
      <c r="I52">
        <f>VLOOKUP($A52,'gdp for int'!$A$2:$I$70,9,FALSE)</f>
        <v>42455.4</v>
      </c>
      <c r="J52" s="1">
        <v>37695</v>
      </c>
      <c r="K52">
        <f t="shared" si="1"/>
        <v>594.07000000000005</v>
      </c>
      <c r="L52">
        <f t="shared" si="2"/>
        <v>458026</v>
      </c>
      <c r="M52">
        <f t="shared" si="3"/>
        <v>397473.55</v>
      </c>
      <c r="N52">
        <f t="shared" si="4"/>
        <v>87.674700000000001</v>
      </c>
      <c r="O52">
        <f t="shared" si="5"/>
        <v>36584</v>
      </c>
      <c r="P52">
        <f t="shared" si="6"/>
        <v>2155.14</v>
      </c>
      <c r="Q52">
        <f t="shared" si="6"/>
        <v>2193.59</v>
      </c>
      <c r="R52">
        <f t="shared" si="6"/>
        <v>42455.4</v>
      </c>
      <c r="T52">
        <v>594.07000000000005</v>
      </c>
      <c r="U52">
        <v>458026</v>
      </c>
      <c r="V52">
        <v>397473.55</v>
      </c>
      <c r="W52">
        <v>87.674700000000001</v>
      </c>
      <c r="X52">
        <v>36584</v>
      </c>
      <c r="Y52">
        <v>2155.14</v>
      </c>
      <c r="Z52">
        <v>2193.59</v>
      </c>
      <c r="AA52">
        <v>42455.4</v>
      </c>
    </row>
    <row r="53" spans="1:27" x14ac:dyDescent="0.25">
      <c r="A53" s="1">
        <v>37726</v>
      </c>
      <c r="B53" t="e">
        <f>VLOOKUP($A53,'gdp for int'!$A$2:$G$70,2,FALSE)</f>
        <v>#N/A</v>
      </c>
      <c r="C53" t="e">
        <f>VLOOKUP($A53,'gdp for int'!$A$2:$G$70,3,FALSE)</f>
        <v>#N/A</v>
      </c>
      <c r="D53" t="e">
        <f>VLOOKUP($A53,'gdp for int'!$A$2:$G$70,4,FALSE)</f>
        <v>#N/A</v>
      </c>
      <c r="E53" t="e">
        <f>VLOOKUP($A53,'gdp for int'!$A$2:$G$70,5,FALSE)</f>
        <v>#N/A</v>
      </c>
      <c r="F53" t="e">
        <f>VLOOKUP($A53,'gdp for int'!$A$2:$G$70,6,FALSE)</f>
        <v>#N/A</v>
      </c>
      <c r="G53" t="e">
        <f>VLOOKUP($A53,'gdp for int'!$A$2:$G$70,7,FALSE)</f>
        <v>#N/A</v>
      </c>
      <c r="H53" t="e">
        <f>VLOOKUP($A53,'gdp for int'!$A$2:$H$70,8,FALSE)</f>
        <v>#N/A</v>
      </c>
      <c r="I53" t="e">
        <f>VLOOKUP($A53,'gdp for int'!$A$2:$I$70,9,FALSE)</f>
        <v>#N/A</v>
      </c>
      <c r="J53" s="1">
        <v>37726</v>
      </c>
      <c r="K53" t="str">
        <f t="shared" si="1"/>
        <v>NaN</v>
      </c>
      <c r="L53" t="str">
        <f t="shared" si="2"/>
        <v>NaN</v>
      </c>
      <c r="M53" t="str">
        <f t="shared" si="3"/>
        <v>NaN</v>
      </c>
      <c r="N53" t="str">
        <f t="shared" si="4"/>
        <v>NaN</v>
      </c>
      <c r="O53" t="str">
        <f t="shared" si="5"/>
        <v>NaN</v>
      </c>
      <c r="P53" t="str">
        <f t="shared" si="6"/>
        <v>NaN</v>
      </c>
      <c r="Q53" t="str">
        <f t="shared" si="6"/>
        <v>NaN</v>
      </c>
      <c r="R53" t="str">
        <f t="shared" si="6"/>
        <v>NaN</v>
      </c>
      <c r="T53">
        <v>594.00100650822048</v>
      </c>
      <c r="U53">
        <v>458850.48701622942</v>
      </c>
      <c r="V53">
        <v>398265.89223003801</v>
      </c>
      <c r="W53">
        <v>87.968417810416128</v>
      </c>
      <c r="X53">
        <v>36591.781207501474</v>
      </c>
      <c r="Y53">
        <v>2159.5928572934895</v>
      </c>
      <c r="Z53">
        <v>2198.6617485874885</v>
      </c>
      <c r="AA53">
        <v>42506.707328479984</v>
      </c>
    </row>
    <row r="54" spans="1:27" x14ac:dyDescent="0.25">
      <c r="A54" s="1">
        <v>37756</v>
      </c>
      <c r="B54" t="e">
        <f>VLOOKUP($A54,'gdp for int'!$A$2:$G$70,2,FALSE)</f>
        <v>#N/A</v>
      </c>
      <c r="C54" t="e">
        <f>VLOOKUP($A54,'gdp for int'!$A$2:$G$70,3,FALSE)</f>
        <v>#N/A</v>
      </c>
      <c r="D54" t="e">
        <f>VLOOKUP($A54,'gdp for int'!$A$2:$G$70,4,FALSE)</f>
        <v>#N/A</v>
      </c>
      <c r="E54" t="e">
        <f>VLOOKUP($A54,'gdp for int'!$A$2:$G$70,5,FALSE)</f>
        <v>#N/A</v>
      </c>
      <c r="F54" t="e">
        <f>VLOOKUP($A54,'gdp for int'!$A$2:$G$70,6,FALSE)</f>
        <v>#N/A</v>
      </c>
      <c r="G54" t="e">
        <f>VLOOKUP($A54,'gdp for int'!$A$2:$G$70,7,FALSE)</f>
        <v>#N/A</v>
      </c>
      <c r="H54" t="e">
        <f>VLOOKUP($A54,'gdp for int'!$A$2:$H$70,8,FALSE)</f>
        <v>#N/A</v>
      </c>
      <c r="I54" t="e">
        <f>VLOOKUP($A54,'gdp for int'!$A$2:$I$70,9,FALSE)</f>
        <v>#N/A</v>
      </c>
      <c r="J54" s="1">
        <v>37756</v>
      </c>
      <c r="K54" t="str">
        <f t="shared" si="1"/>
        <v>NaN</v>
      </c>
      <c r="L54" t="str">
        <f t="shared" si="2"/>
        <v>NaN</v>
      </c>
      <c r="M54" t="str">
        <f t="shared" si="3"/>
        <v>NaN</v>
      </c>
      <c r="N54" t="str">
        <f t="shared" si="4"/>
        <v>NaN</v>
      </c>
      <c r="O54" t="str">
        <f t="shared" si="5"/>
        <v>NaN</v>
      </c>
      <c r="P54" t="str">
        <f t="shared" si="6"/>
        <v>NaN</v>
      </c>
      <c r="Q54" t="str">
        <f t="shared" si="6"/>
        <v>NaN</v>
      </c>
      <c r="R54" t="str">
        <f t="shared" si="6"/>
        <v>NaN</v>
      </c>
      <c r="T54">
        <v>593.92962905790807</v>
      </c>
      <c r="U54">
        <v>457360.75796517008</v>
      </c>
      <c r="V54">
        <v>395349.35035937931</v>
      </c>
      <c r="W54">
        <v>88.033315887896308</v>
      </c>
      <c r="X54">
        <v>36687.73093762283</v>
      </c>
      <c r="Y54">
        <v>2153.3272549328449</v>
      </c>
      <c r="Z54">
        <v>2191.6710796586849</v>
      </c>
      <c r="AA54">
        <v>42352.247852274995</v>
      </c>
    </row>
    <row r="55" spans="1:27" x14ac:dyDescent="0.25">
      <c r="A55" s="1">
        <v>37787</v>
      </c>
      <c r="B55">
        <f>VLOOKUP($A55,'gdp for int'!$A$2:$G$70,2,FALSE)</f>
        <v>594.27</v>
      </c>
      <c r="C55">
        <f>VLOOKUP($A55,'gdp for int'!$A$2:$G$70,3,FALSE)</f>
        <v>457850</v>
      </c>
      <c r="D55">
        <f>VLOOKUP($A55,'gdp for int'!$A$2:$G$70,4,FALSE)</f>
        <v>396141.76</v>
      </c>
      <c r="E55">
        <f>VLOOKUP($A55,'gdp for int'!$A$2:$G$70,5,FALSE)</f>
        <v>88.266900000000007</v>
      </c>
      <c r="F55">
        <f>VLOOKUP($A55,'gdp for int'!$A$2:$G$70,6,FALSE)</f>
        <v>36742</v>
      </c>
      <c r="G55">
        <f>VLOOKUP($A55,'gdp for int'!$A$2:$G$70,7,FALSE)</f>
        <v>2156.62</v>
      </c>
      <c r="H55">
        <f>VLOOKUP($A55,'gdp for int'!$A$2:$H$70,8,FALSE)</f>
        <v>2195.44</v>
      </c>
      <c r="I55">
        <f>VLOOKUP($A55,'gdp for int'!$A$2:$I$70,9,FALSE)</f>
        <v>42115.7</v>
      </c>
      <c r="J55" s="1">
        <v>37787</v>
      </c>
      <c r="K55">
        <f t="shared" si="1"/>
        <v>594.27</v>
      </c>
      <c r="L55">
        <f t="shared" si="2"/>
        <v>457850</v>
      </c>
      <c r="M55">
        <f t="shared" si="3"/>
        <v>396141.76</v>
      </c>
      <c r="N55">
        <f t="shared" si="4"/>
        <v>88.266900000000007</v>
      </c>
      <c r="O55">
        <f t="shared" si="5"/>
        <v>36742</v>
      </c>
      <c r="P55">
        <f t="shared" si="6"/>
        <v>2156.62</v>
      </c>
      <c r="Q55">
        <f t="shared" si="6"/>
        <v>2195.44</v>
      </c>
      <c r="R55">
        <f t="shared" si="6"/>
        <v>42115.7</v>
      </c>
      <c r="T55">
        <v>594.27</v>
      </c>
      <c r="U55">
        <v>457850</v>
      </c>
      <c r="V55">
        <v>396141.76</v>
      </c>
      <c r="W55">
        <v>88.266900000000007</v>
      </c>
      <c r="X55">
        <v>36742</v>
      </c>
      <c r="Y55">
        <v>2156.62</v>
      </c>
      <c r="Z55">
        <v>2195.44</v>
      </c>
      <c r="AA55">
        <v>42115.7</v>
      </c>
    </row>
    <row r="56" spans="1:27" x14ac:dyDescent="0.25">
      <c r="A56" s="1">
        <v>37817</v>
      </c>
      <c r="B56" t="e">
        <f>VLOOKUP($A56,'gdp for int'!$A$2:$G$70,2,FALSE)</f>
        <v>#N/A</v>
      </c>
      <c r="C56" t="e">
        <f>VLOOKUP($A56,'gdp for int'!$A$2:$G$70,3,FALSE)</f>
        <v>#N/A</v>
      </c>
      <c r="D56" t="e">
        <f>VLOOKUP($A56,'gdp for int'!$A$2:$G$70,4,FALSE)</f>
        <v>#N/A</v>
      </c>
      <c r="E56" t="e">
        <f>VLOOKUP($A56,'gdp for int'!$A$2:$G$70,5,FALSE)</f>
        <v>#N/A</v>
      </c>
      <c r="F56" t="e">
        <f>VLOOKUP($A56,'gdp for int'!$A$2:$G$70,6,FALSE)</f>
        <v>#N/A</v>
      </c>
      <c r="G56" t="e">
        <f>VLOOKUP($A56,'gdp for int'!$A$2:$G$70,7,FALSE)</f>
        <v>#N/A</v>
      </c>
      <c r="H56" t="e">
        <f>VLOOKUP($A56,'gdp for int'!$A$2:$H$70,8,FALSE)</f>
        <v>#N/A</v>
      </c>
      <c r="I56" t="e">
        <f>VLOOKUP($A56,'gdp for int'!$A$2:$I$70,9,FALSE)</f>
        <v>#N/A</v>
      </c>
      <c r="J56" s="1">
        <v>37817</v>
      </c>
      <c r="K56" t="str">
        <f t="shared" si="1"/>
        <v>NaN</v>
      </c>
      <c r="L56" t="str">
        <f t="shared" si="2"/>
        <v>NaN</v>
      </c>
      <c r="M56" t="str">
        <f t="shared" si="3"/>
        <v>NaN</v>
      </c>
      <c r="N56" t="str">
        <f t="shared" si="4"/>
        <v>NaN</v>
      </c>
      <c r="O56" t="str">
        <f t="shared" si="5"/>
        <v>NaN</v>
      </c>
      <c r="P56" t="str">
        <f t="shared" si="6"/>
        <v>NaN</v>
      </c>
      <c r="Q56" t="str">
        <f t="shared" si="6"/>
        <v>NaN</v>
      </c>
      <c r="R56" t="str">
        <f t="shared" si="6"/>
        <v>NaN</v>
      </c>
      <c r="T56">
        <v>599.12609931094335</v>
      </c>
      <c r="U56">
        <v>460609.63008962746</v>
      </c>
      <c r="V56">
        <v>397587.68088393862</v>
      </c>
      <c r="W56">
        <v>88.567503689759789</v>
      </c>
      <c r="X56">
        <v>36945.594646341917</v>
      </c>
      <c r="Y56">
        <v>2168.4305120380482</v>
      </c>
      <c r="Z56">
        <v>2208.425538883931</v>
      </c>
      <c r="AA56">
        <v>42280.472574339576</v>
      </c>
    </row>
    <row r="57" spans="1:27" x14ac:dyDescent="0.25">
      <c r="A57" s="1">
        <v>37848</v>
      </c>
      <c r="B57" t="e">
        <f>VLOOKUP($A57,'gdp for int'!$A$2:$G$70,2,FALSE)</f>
        <v>#N/A</v>
      </c>
      <c r="C57" t="e">
        <f>VLOOKUP($A57,'gdp for int'!$A$2:$G$70,3,FALSE)</f>
        <v>#N/A</v>
      </c>
      <c r="D57" t="e">
        <f>VLOOKUP($A57,'gdp for int'!$A$2:$G$70,4,FALSE)</f>
        <v>#N/A</v>
      </c>
      <c r="E57" t="e">
        <f>VLOOKUP($A57,'gdp for int'!$A$2:$G$70,5,FALSE)</f>
        <v>#N/A</v>
      </c>
      <c r="F57" t="e">
        <f>VLOOKUP($A57,'gdp for int'!$A$2:$G$70,6,FALSE)</f>
        <v>#N/A</v>
      </c>
      <c r="G57" t="e">
        <f>VLOOKUP($A57,'gdp for int'!$A$2:$G$70,7,FALSE)</f>
        <v>#N/A</v>
      </c>
      <c r="H57" t="e">
        <f>VLOOKUP($A57,'gdp for int'!$A$2:$H$70,8,FALSE)</f>
        <v>#N/A</v>
      </c>
      <c r="I57" t="e">
        <f>VLOOKUP($A57,'gdp for int'!$A$2:$I$70,9,FALSE)</f>
        <v>#N/A</v>
      </c>
      <c r="J57" s="1">
        <v>37848</v>
      </c>
      <c r="K57" t="str">
        <f t="shared" si="1"/>
        <v>NaN</v>
      </c>
      <c r="L57" t="str">
        <f t="shared" si="2"/>
        <v>NaN</v>
      </c>
      <c r="M57" t="str">
        <f t="shared" si="3"/>
        <v>NaN</v>
      </c>
      <c r="N57" t="str">
        <f t="shared" si="4"/>
        <v>NaN</v>
      </c>
      <c r="O57" t="str">
        <f t="shared" si="5"/>
        <v>NaN</v>
      </c>
      <c r="P57" t="str">
        <f t="shared" si="6"/>
        <v>NaN</v>
      </c>
      <c r="Q57" t="str">
        <f t="shared" si="6"/>
        <v>NaN</v>
      </c>
      <c r="R57" t="str">
        <f t="shared" si="6"/>
        <v>NaN</v>
      </c>
      <c r="T57">
        <v>596.11391804360471</v>
      </c>
      <c r="U57">
        <v>460477.35285343567</v>
      </c>
      <c r="V57">
        <v>397010.5940379512</v>
      </c>
      <c r="W57">
        <v>88.738972351134422</v>
      </c>
      <c r="X57">
        <v>37255.078710934649</v>
      </c>
      <c r="Y57">
        <v>2165.612575771489</v>
      </c>
      <c r="Z57">
        <v>2204.9478619354613</v>
      </c>
      <c r="AA57">
        <v>42605.212531615885</v>
      </c>
    </row>
    <row r="58" spans="1:27" x14ac:dyDescent="0.25">
      <c r="A58" s="1">
        <v>37879</v>
      </c>
      <c r="B58">
        <f>VLOOKUP($A58,'gdp for int'!$A$2:$G$70,2,FALSE)</f>
        <v>597.24</v>
      </c>
      <c r="C58">
        <f>VLOOKUP($A58,'gdp for int'!$A$2:$G$70,3,FALSE)</f>
        <v>461251</v>
      </c>
      <c r="D58">
        <f>VLOOKUP($A58,'gdp for int'!$A$2:$G$70,4,FALSE)</f>
        <v>397192.24</v>
      </c>
      <c r="E58">
        <f>VLOOKUP($A58,'gdp for int'!$A$2:$G$70,5,FALSE)</f>
        <v>88.872900000000001</v>
      </c>
      <c r="F58">
        <f>VLOOKUP($A58,'gdp for int'!$A$2:$G$70,6,FALSE)</f>
        <v>36791</v>
      </c>
      <c r="G58">
        <f>VLOOKUP($A58,'gdp for int'!$A$2:$G$70,7,FALSE)</f>
        <v>2167.36</v>
      </c>
      <c r="H58">
        <f>VLOOKUP($A58,'gdp for int'!$A$2:$H$70,8,FALSE)</f>
        <v>2206.61</v>
      </c>
      <c r="I58">
        <f>VLOOKUP($A58,'gdp for int'!$A$2:$I$70,9,FALSE)</f>
        <v>42430.8</v>
      </c>
      <c r="J58" s="1">
        <v>37879</v>
      </c>
      <c r="K58">
        <f t="shared" si="1"/>
        <v>597.24</v>
      </c>
      <c r="L58">
        <f t="shared" si="2"/>
        <v>461251</v>
      </c>
      <c r="M58">
        <f t="shared" si="3"/>
        <v>397192.24</v>
      </c>
      <c r="N58">
        <f t="shared" si="4"/>
        <v>88.872900000000001</v>
      </c>
      <c r="O58">
        <f t="shared" si="5"/>
        <v>36791</v>
      </c>
      <c r="P58">
        <f t="shared" si="6"/>
        <v>2167.36</v>
      </c>
      <c r="Q58">
        <f t="shared" si="6"/>
        <v>2206.61</v>
      </c>
      <c r="R58">
        <f t="shared" si="6"/>
        <v>42430.8</v>
      </c>
      <c r="T58">
        <v>597.24</v>
      </c>
      <c r="U58">
        <v>461251</v>
      </c>
      <c r="V58">
        <v>397192.24</v>
      </c>
      <c r="W58">
        <v>88.872900000000001</v>
      </c>
      <c r="X58">
        <v>36791</v>
      </c>
      <c r="Y58">
        <v>2167.36</v>
      </c>
      <c r="Z58">
        <v>2206.61</v>
      </c>
      <c r="AA58">
        <v>42430.8</v>
      </c>
    </row>
    <row r="59" spans="1:27" x14ac:dyDescent="0.25">
      <c r="A59" s="1">
        <v>37909</v>
      </c>
      <c r="B59" t="e">
        <f>VLOOKUP($A59,'gdp for int'!$A$2:$G$70,2,FALSE)</f>
        <v>#N/A</v>
      </c>
      <c r="C59" t="e">
        <f>VLOOKUP($A59,'gdp for int'!$A$2:$G$70,3,FALSE)</f>
        <v>#N/A</v>
      </c>
      <c r="D59" t="e">
        <f>VLOOKUP($A59,'gdp for int'!$A$2:$G$70,4,FALSE)</f>
        <v>#N/A</v>
      </c>
      <c r="E59" t="e">
        <f>VLOOKUP($A59,'gdp for int'!$A$2:$G$70,5,FALSE)</f>
        <v>#N/A</v>
      </c>
      <c r="F59" t="e">
        <f>VLOOKUP($A59,'gdp for int'!$A$2:$G$70,6,FALSE)</f>
        <v>#N/A</v>
      </c>
      <c r="G59" t="e">
        <f>VLOOKUP($A59,'gdp for int'!$A$2:$G$70,7,FALSE)</f>
        <v>#N/A</v>
      </c>
      <c r="H59" t="e">
        <f>VLOOKUP($A59,'gdp for int'!$A$2:$H$70,8,FALSE)</f>
        <v>#N/A</v>
      </c>
      <c r="I59" t="e">
        <f>VLOOKUP($A59,'gdp for int'!$A$2:$I$70,9,FALSE)</f>
        <v>#N/A</v>
      </c>
      <c r="J59" s="1">
        <v>37909</v>
      </c>
      <c r="K59" t="str">
        <f t="shared" si="1"/>
        <v>NaN</v>
      </c>
      <c r="L59" t="str">
        <f t="shared" si="2"/>
        <v>NaN</v>
      </c>
      <c r="M59" t="str">
        <f t="shared" si="3"/>
        <v>NaN</v>
      </c>
      <c r="N59" t="str">
        <f t="shared" si="4"/>
        <v>NaN</v>
      </c>
      <c r="O59" t="str">
        <f t="shared" si="5"/>
        <v>NaN</v>
      </c>
      <c r="P59" t="str">
        <f t="shared" si="6"/>
        <v>NaN</v>
      </c>
      <c r="Q59" t="str">
        <f t="shared" si="6"/>
        <v>NaN</v>
      </c>
      <c r="R59" t="str">
        <f t="shared" si="6"/>
        <v>NaN</v>
      </c>
      <c r="T59">
        <v>600.43267784612669</v>
      </c>
      <c r="U59">
        <v>464313.23627124459</v>
      </c>
      <c r="V59">
        <v>398043.7250641525</v>
      </c>
      <c r="W59">
        <v>89.408319982260053</v>
      </c>
      <c r="X59">
        <v>38134.768688614582</v>
      </c>
      <c r="Y59">
        <v>2181.9455171678642</v>
      </c>
      <c r="Z59">
        <v>2222.4938052841462</v>
      </c>
      <c r="AA59">
        <v>42530.123688533145</v>
      </c>
    </row>
    <row r="60" spans="1:27" x14ac:dyDescent="0.25">
      <c r="A60" s="1">
        <v>37940</v>
      </c>
      <c r="B60" t="e">
        <f>VLOOKUP($A60,'gdp for int'!$A$2:$G$70,2,FALSE)</f>
        <v>#N/A</v>
      </c>
      <c r="C60" t="e">
        <f>VLOOKUP($A60,'gdp for int'!$A$2:$G$70,3,FALSE)</f>
        <v>#N/A</v>
      </c>
      <c r="D60" t="e">
        <f>VLOOKUP($A60,'gdp for int'!$A$2:$G$70,4,FALSE)</f>
        <v>#N/A</v>
      </c>
      <c r="E60" t="e">
        <f>VLOOKUP($A60,'gdp for int'!$A$2:$G$70,5,FALSE)</f>
        <v>#N/A</v>
      </c>
      <c r="F60" t="e">
        <f>VLOOKUP($A60,'gdp for int'!$A$2:$G$70,6,FALSE)</f>
        <v>#N/A</v>
      </c>
      <c r="G60" t="e">
        <f>VLOOKUP($A60,'gdp for int'!$A$2:$G$70,7,FALSE)</f>
        <v>#N/A</v>
      </c>
      <c r="H60" t="e">
        <f>VLOOKUP($A60,'gdp for int'!$A$2:$H$70,8,FALSE)</f>
        <v>#N/A</v>
      </c>
      <c r="I60" t="e">
        <f>VLOOKUP($A60,'gdp for int'!$A$2:$I$70,9,FALSE)</f>
        <v>#N/A</v>
      </c>
      <c r="J60" s="1">
        <v>37940</v>
      </c>
      <c r="K60" t="str">
        <f t="shared" si="1"/>
        <v>NaN</v>
      </c>
      <c r="L60" t="str">
        <f t="shared" si="2"/>
        <v>NaN</v>
      </c>
      <c r="M60" t="str">
        <f t="shared" si="3"/>
        <v>NaN</v>
      </c>
      <c r="N60" t="str">
        <f t="shared" si="4"/>
        <v>NaN</v>
      </c>
      <c r="O60" t="str">
        <f t="shared" si="5"/>
        <v>NaN</v>
      </c>
      <c r="P60" t="str">
        <f t="shared" si="6"/>
        <v>NaN</v>
      </c>
      <c r="Q60" t="str">
        <f t="shared" si="6"/>
        <v>NaN</v>
      </c>
      <c r="R60" t="str">
        <f t="shared" si="6"/>
        <v>NaN</v>
      </c>
      <c r="T60">
        <v>600.51836926415797</v>
      </c>
      <c r="U60">
        <v>463493.12098399398</v>
      </c>
      <c r="V60">
        <v>398979.64550154156</v>
      </c>
      <c r="W60">
        <v>89.563102274095726</v>
      </c>
      <c r="X60">
        <v>38740.45642877261</v>
      </c>
      <c r="Y60">
        <v>2180.8804380726474</v>
      </c>
      <c r="Z60">
        <v>2220.7638288397006</v>
      </c>
      <c r="AA60">
        <v>42570.770139907552</v>
      </c>
    </row>
    <row r="61" spans="1:27" x14ac:dyDescent="0.25">
      <c r="A61" s="1">
        <v>37970</v>
      </c>
      <c r="B61">
        <f>VLOOKUP($A61,'gdp for int'!$A$2:$G$70,2,FALSE)</f>
        <v>599.36</v>
      </c>
      <c r="C61">
        <f>VLOOKUP($A61,'gdp for int'!$A$2:$G$70,3,FALSE)</f>
        <v>465313</v>
      </c>
      <c r="D61">
        <f>VLOOKUP($A61,'gdp for int'!$A$2:$G$70,4,FALSE)</f>
        <v>399325.66</v>
      </c>
      <c r="E61">
        <f>VLOOKUP($A61,'gdp for int'!$A$2:$G$70,5,FALSE)</f>
        <v>89.789100000000005</v>
      </c>
      <c r="F61">
        <f>VLOOKUP($A61,'gdp for int'!$A$2:$G$70,6,FALSE)</f>
        <v>39039</v>
      </c>
      <c r="G61">
        <f>VLOOKUP($A61,'gdp for int'!$A$2:$G$70,7,FALSE)</f>
        <v>2183.96</v>
      </c>
      <c r="H61">
        <f>VLOOKUP($A61,'gdp for int'!$A$2:$H$70,8,FALSE)</f>
        <v>2223.6999999999998</v>
      </c>
      <c r="I61">
        <f>VLOOKUP($A61,'gdp for int'!$A$2:$I$70,9,FALSE)</f>
        <v>42638.9</v>
      </c>
      <c r="J61" s="1">
        <v>37970</v>
      </c>
      <c r="K61">
        <f t="shared" si="1"/>
        <v>599.36</v>
      </c>
      <c r="L61">
        <f t="shared" si="2"/>
        <v>465313</v>
      </c>
      <c r="M61">
        <f t="shared" si="3"/>
        <v>399325.66</v>
      </c>
      <c r="N61">
        <f t="shared" si="4"/>
        <v>89.789100000000005</v>
      </c>
      <c r="O61">
        <f t="shared" si="5"/>
        <v>39039</v>
      </c>
      <c r="P61">
        <f t="shared" si="6"/>
        <v>2183.96</v>
      </c>
      <c r="Q61">
        <f t="shared" si="6"/>
        <v>2223.6999999999998</v>
      </c>
      <c r="R61">
        <f t="shared" si="6"/>
        <v>42638.9</v>
      </c>
      <c r="T61">
        <v>599.36</v>
      </c>
      <c r="U61">
        <v>465313</v>
      </c>
      <c r="V61">
        <v>399325.66</v>
      </c>
      <c r="W61">
        <v>89.789100000000005</v>
      </c>
      <c r="X61">
        <v>39039</v>
      </c>
      <c r="Y61">
        <v>2183.96</v>
      </c>
      <c r="Z61">
        <v>2223.6999999999998</v>
      </c>
      <c r="AA61">
        <v>42638.9</v>
      </c>
    </row>
    <row r="62" spans="1:27" x14ac:dyDescent="0.25">
      <c r="A62" s="1">
        <v>38001</v>
      </c>
      <c r="B62" t="e">
        <f>VLOOKUP($A62,'gdp for int'!$A$2:$G$70,2,FALSE)</f>
        <v>#N/A</v>
      </c>
      <c r="C62" t="e">
        <f>VLOOKUP($A62,'gdp for int'!$A$2:$G$70,3,FALSE)</f>
        <v>#N/A</v>
      </c>
      <c r="D62" t="e">
        <f>VLOOKUP($A62,'gdp for int'!$A$2:$G$70,4,FALSE)</f>
        <v>#N/A</v>
      </c>
      <c r="E62" t="e">
        <f>VLOOKUP($A62,'gdp for int'!$A$2:$G$70,5,FALSE)</f>
        <v>#N/A</v>
      </c>
      <c r="F62" t="e">
        <f>VLOOKUP($A62,'gdp for int'!$A$2:$G$70,6,FALSE)</f>
        <v>#N/A</v>
      </c>
      <c r="G62" t="e">
        <f>VLOOKUP($A62,'gdp for int'!$A$2:$G$70,7,FALSE)</f>
        <v>#N/A</v>
      </c>
      <c r="H62" t="e">
        <f>VLOOKUP($A62,'gdp for int'!$A$2:$H$70,8,FALSE)</f>
        <v>#N/A</v>
      </c>
      <c r="I62" t="e">
        <f>VLOOKUP($A62,'gdp for int'!$A$2:$I$70,9,FALSE)</f>
        <v>#N/A</v>
      </c>
      <c r="J62" s="1">
        <v>38001</v>
      </c>
      <c r="K62" t="str">
        <f t="shared" si="1"/>
        <v>NaN</v>
      </c>
      <c r="L62" t="str">
        <f t="shared" si="2"/>
        <v>NaN</v>
      </c>
      <c r="M62" t="str">
        <f t="shared" si="3"/>
        <v>NaN</v>
      </c>
      <c r="N62" t="str">
        <f t="shared" si="4"/>
        <v>NaN</v>
      </c>
      <c r="O62" t="str">
        <f t="shared" si="5"/>
        <v>NaN</v>
      </c>
      <c r="P62" t="str">
        <f t="shared" si="6"/>
        <v>NaN</v>
      </c>
      <c r="Q62" t="str">
        <f t="shared" si="6"/>
        <v>NaN</v>
      </c>
      <c r="R62" t="str">
        <f t="shared" si="6"/>
        <v>NaN</v>
      </c>
      <c r="T62">
        <v>599.47347911592635</v>
      </c>
      <c r="U62">
        <v>466290.25905877247</v>
      </c>
      <c r="V62">
        <v>400394.31426795467</v>
      </c>
      <c r="W62">
        <v>89.892170945907196</v>
      </c>
      <c r="X62">
        <v>38538.698105857751</v>
      </c>
      <c r="Y62">
        <v>2185.3808059845242</v>
      </c>
      <c r="Z62">
        <v>2225.0328466353762</v>
      </c>
      <c r="AA62">
        <v>42660.654191316251</v>
      </c>
    </row>
    <row r="63" spans="1:27" x14ac:dyDescent="0.25">
      <c r="A63" s="1">
        <v>38032</v>
      </c>
      <c r="B63" t="e">
        <f>VLOOKUP($A63,'gdp for int'!$A$2:$G$70,2,FALSE)</f>
        <v>#N/A</v>
      </c>
      <c r="C63" t="e">
        <f>VLOOKUP($A63,'gdp for int'!$A$2:$G$70,3,FALSE)</f>
        <v>#N/A</v>
      </c>
      <c r="D63" t="e">
        <f>VLOOKUP($A63,'gdp for int'!$A$2:$G$70,4,FALSE)</f>
        <v>#N/A</v>
      </c>
      <c r="E63" t="e">
        <f>VLOOKUP($A63,'gdp for int'!$A$2:$G$70,5,FALSE)</f>
        <v>#N/A</v>
      </c>
      <c r="F63" t="e">
        <f>VLOOKUP($A63,'gdp for int'!$A$2:$G$70,6,FALSE)</f>
        <v>#N/A</v>
      </c>
      <c r="G63" t="e">
        <f>VLOOKUP($A63,'gdp for int'!$A$2:$G$70,7,FALSE)</f>
        <v>#N/A</v>
      </c>
      <c r="H63" t="e">
        <f>VLOOKUP($A63,'gdp for int'!$A$2:$H$70,8,FALSE)</f>
        <v>#N/A</v>
      </c>
      <c r="I63" t="e">
        <f>VLOOKUP($A63,'gdp for int'!$A$2:$I$70,9,FALSE)</f>
        <v>#N/A</v>
      </c>
      <c r="J63" s="1">
        <v>38032</v>
      </c>
      <c r="K63" t="str">
        <f t="shared" si="1"/>
        <v>NaN</v>
      </c>
      <c r="L63" t="str">
        <f t="shared" si="2"/>
        <v>NaN</v>
      </c>
      <c r="M63" t="str">
        <f t="shared" si="3"/>
        <v>NaN</v>
      </c>
      <c r="N63" t="str">
        <f t="shared" si="4"/>
        <v>NaN</v>
      </c>
      <c r="O63" t="str">
        <f t="shared" si="5"/>
        <v>NaN</v>
      </c>
      <c r="P63" t="str">
        <f t="shared" si="6"/>
        <v>NaN</v>
      </c>
      <c r="Q63" t="str">
        <f t="shared" si="6"/>
        <v>NaN</v>
      </c>
      <c r="R63" t="str">
        <f t="shared" si="6"/>
        <v>NaN</v>
      </c>
      <c r="T63">
        <v>599.17079929932254</v>
      </c>
      <c r="U63">
        <v>468091.36139546608</v>
      </c>
      <c r="V63">
        <v>401463.25384454173</v>
      </c>
      <c r="W63">
        <v>90.075552789391608</v>
      </c>
      <c r="X63">
        <v>38345.137278356917</v>
      </c>
      <c r="Y63">
        <v>2191.5483054239257</v>
      </c>
      <c r="Z63">
        <v>2231.7093839454078</v>
      </c>
      <c r="AA63">
        <v>42952.115880630256</v>
      </c>
    </row>
    <row r="64" spans="1:27" x14ac:dyDescent="0.25">
      <c r="A64" s="1">
        <v>38061</v>
      </c>
      <c r="B64">
        <f>VLOOKUP($A64,'gdp for int'!$A$2:$G$70,2,FALSE)</f>
        <v>599.28</v>
      </c>
      <c r="C64">
        <f>VLOOKUP($A64,'gdp for int'!$A$2:$G$70,3,FALSE)</f>
        <v>468157</v>
      </c>
      <c r="D64">
        <f>VLOOKUP($A64,'gdp for int'!$A$2:$G$70,4,FALSE)</f>
        <v>401352.49</v>
      </c>
      <c r="E64">
        <f>VLOOKUP($A64,'gdp for int'!$A$2:$G$70,5,FALSE)</f>
        <v>90.330200000000005</v>
      </c>
      <c r="F64">
        <f>VLOOKUP($A64,'gdp for int'!$A$2:$G$70,6,FALSE)</f>
        <v>38234</v>
      </c>
      <c r="G64">
        <f>VLOOKUP($A64,'gdp for int'!$A$2:$G$70,7,FALSE)</f>
        <v>2194.2800000000002</v>
      </c>
      <c r="H64">
        <f>VLOOKUP($A64,'gdp for int'!$A$2:$H$70,8,FALSE)</f>
        <v>2234.52</v>
      </c>
      <c r="I64">
        <f>VLOOKUP($A64,'gdp for int'!$A$2:$I$70,9,FALSE)</f>
        <v>43028.6</v>
      </c>
      <c r="J64" s="1">
        <v>38061</v>
      </c>
      <c r="K64">
        <f t="shared" si="1"/>
        <v>599.28</v>
      </c>
      <c r="L64">
        <f t="shared" si="2"/>
        <v>468157</v>
      </c>
      <c r="M64">
        <f t="shared" si="3"/>
        <v>401352.49</v>
      </c>
      <c r="N64">
        <f t="shared" si="4"/>
        <v>90.330200000000005</v>
      </c>
      <c r="O64">
        <f t="shared" si="5"/>
        <v>38234</v>
      </c>
      <c r="P64">
        <f t="shared" si="6"/>
        <v>2194.2800000000002</v>
      </c>
      <c r="Q64">
        <f t="shared" si="6"/>
        <v>2234.52</v>
      </c>
      <c r="R64">
        <f t="shared" si="6"/>
        <v>43028.6</v>
      </c>
      <c r="T64">
        <v>599.28</v>
      </c>
      <c r="U64">
        <v>468157</v>
      </c>
      <c r="V64">
        <v>401352.49</v>
      </c>
      <c r="W64">
        <v>90.330200000000005</v>
      </c>
      <c r="X64">
        <v>38234</v>
      </c>
      <c r="Y64">
        <v>2194.2800000000002</v>
      </c>
      <c r="Z64">
        <v>2234.52</v>
      </c>
      <c r="AA64">
        <v>43028.6</v>
      </c>
    </row>
    <row r="65" spans="1:27" x14ac:dyDescent="0.25">
      <c r="A65" s="1">
        <v>38092</v>
      </c>
      <c r="B65" t="e">
        <f>VLOOKUP($A65,'gdp for int'!$A$2:$G$70,2,FALSE)</f>
        <v>#N/A</v>
      </c>
      <c r="C65" t="e">
        <f>VLOOKUP($A65,'gdp for int'!$A$2:$G$70,3,FALSE)</f>
        <v>#N/A</v>
      </c>
      <c r="D65" t="e">
        <f>VLOOKUP($A65,'gdp for int'!$A$2:$G$70,4,FALSE)</f>
        <v>#N/A</v>
      </c>
      <c r="E65" t="e">
        <f>VLOOKUP($A65,'gdp for int'!$A$2:$G$70,5,FALSE)</f>
        <v>#N/A</v>
      </c>
      <c r="F65" t="e">
        <f>VLOOKUP($A65,'gdp for int'!$A$2:$G$70,6,FALSE)</f>
        <v>#N/A</v>
      </c>
      <c r="G65" t="e">
        <f>VLOOKUP($A65,'gdp for int'!$A$2:$G$70,7,FALSE)</f>
        <v>#N/A</v>
      </c>
      <c r="H65" t="e">
        <f>VLOOKUP($A65,'gdp for int'!$A$2:$H$70,8,FALSE)</f>
        <v>#N/A</v>
      </c>
      <c r="I65" t="e">
        <f>VLOOKUP($A65,'gdp for int'!$A$2:$I$70,9,FALSE)</f>
        <v>#N/A</v>
      </c>
      <c r="J65" s="1">
        <v>38092</v>
      </c>
      <c r="K65" t="str">
        <f t="shared" si="1"/>
        <v>NaN</v>
      </c>
      <c r="L65" t="str">
        <f t="shared" si="2"/>
        <v>NaN</v>
      </c>
      <c r="M65" t="str">
        <f t="shared" si="3"/>
        <v>NaN</v>
      </c>
      <c r="N65" t="str">
        <f t="shared" si="4"/>
        <v>NaN</v>
      </c>
      <c r="O65" t="str">
        <f t="shared" si="5"/>
        <v>NaN</v>
      </c>
      <c r="P65" t="str">
        <f t="shared" si="6"/>
        <v>NaN</v>
      </c>
      <c r="Q65" t="str">
        <f t="shared" si="6"/>
        <v>NaN</v>
      </c>
      <c r="R65" t="str">
        <f t="shared" si="6"/>
        <v>NaN</v>
      </c>
      <c r="T65">
        <v>600.8001691314762</v>
      </c>
      <c r="U65">
        <v>469037.65147088404</v>
      </c>
      <c r="V65">
        <v>402366.58716103295</v>
      </c>
      <c r="W65">
        <v>90.496540698949417</v>
      </c>
      <c r="X65">
        <v>38541.115997337612</v>
      </c>
      <c r="Y65">
        <v>2200.2877702313058</v>
      </c>
      <c r="Z65">
        <v>2240.8841139981578</v>
      </c>
      <c r="AA65">
        <v>43114.507099831375</v>
      </c>
    </row>
    <row r="66" spans="1:27" x14ac:dyDescent="0.25">
      <c r="A66" s="1">
        <v>38122</v>
      </c>
      <c r="B66" t="e">
        <f>VLOOKUP($A66,'gdp for int'!$A$2:$G$70,2,FALSE)</f>
        <v>#N/A</v>
      </c>
      <c r="C66" t="e">
        <f>VLOOKUP($A66,'gdp for int'!$A$2:$G$70,3,FALSE)</f>
        <v>#N/A</v>
      </c>
      <c r="D66" t="e">
        <f>VLOOKUP($A66,'gdp for int'!$A$2:$G$70,4,FALSE)</f>
        <v>#N/A</v>
      </c>
      <c r="E66" t="e">
        <f>VLOOKUP($A66,'gdp for int'!$A$2:$G$70,5,FALSE)</f>
        <v>#N/A</v>
      </c>
      <c r="F66" t="e">
        <f>VLOOKUP($A66,'gdp for int'!$A$2:$G$70,6,FALSE)</f>
        <v>#N/A</v>
      </c>
      <c r="G66" t="e">
        <f>VLOOKUP($A66,'gdp for int'!$A$2:$G$70,7,FALSE)</f>
        <v>#N/A</v>
      </c>
      <c r="H66" t="e">
        <f>VLOOKUP($A66,'gdp for int'!$A$2:$H$70,8,FALSE)</f>
        <v>#N/A</v>
      </c>
      <c r="I66" t="e">
        <f>VLOOKUP($A66,'gdp for int'!$A$2:$I$70,9,FALSE)</f>
        <v>#N/A</v>
      </c>
      <c r="J66" s="1">
        <v>38122</v>
      </c>
      <c r="K66" t="str">
        <f t="shared" si="1"/>
        <v>NaN</v>
      </c>
      <c r="L66" t="str">
        <f t="shared" si="2"/>
        <v>NaN</v>
      </c>
      <c r="M66" t="str">
        <f t="shared" si="3"/>
        <v>NaN</v>
      </c>
      <c r="N66" t="str">
        <f t="shared" si="4"/>
        <v>NaN</v>
      </c>
      <c r="O66" t="str">
        <f t="shared" si="5"/>
        <v>NaN</v>
      </c>
      <c r="P66" t="str">
        <f t="shared" si="6"/>
        <v>NaN</v>
      </c>
      <c r="Q66" t="str">
        <f t="shared" si="6"/>
        <v>NaN</v>
      </c>
      <c r="R66" t="str">
        <f t="shared" si="6"/>
        <v>NaN</v>
      </c>
      <c r="T66">
        <v>602.73221608461813</v>
      </c>
      <c r="U66">
        <v>469256.27128702216</v>
      </c>
      <c r="V66">
        <v>403128.35545230488</v>
      </c>
      <c r="W66">
        <v>90.758330452710041</v>
      </c>
      <c r="X66">
        <v>38476.166866942614</v>
      </c>
      <c r="Y66">
        <v>2204.7856439758953</v>
      </c>
      <c r="Z66">
        <v>2245.5498929185364</v>
      </c>
      <c r="AA66">
        <v>43193.952094703985</v>
      </c>
    </row>
    <row r="67" spans="1:27" x14ac:dyDescent="0.25">
      <c r="A67" s="1">
        <v>38153</v>
      </c>
      <c r="B67">
        <f>VLOOKUP($A67,'gdp for int'!$A$2:$G$70,2,FALSE)</f>
        <v>601.35</v>
      </c>
      <c r="C67">
        <f>VLOOKUP($A67,'gdp for int'!$A$2:$G$70,3,FALSE)</f>
        <v>471620</v>
      </c>
      <c r="D67">
        <f>VLOOKUP($A67,'gdp for int'!$A$2:$G$70,4,FALSE)</f>
        <v>402710.58</v>
      </c>
      <c r="E67">
        <f>VLOOKUP($A67,'gdp for int'!$A$2:$G$70,5,FALSE)</f>
        <v>91.037099999999995</v>
      </c>
      <c r="F67">
        <f>VLOOKUP($A67,'gdp for int'!$A$2:$G$70,6,FALSE)</f>
        <v>38836</v>
      </c>
      <c r="G67">
        <f>VLOOKUP($A67,'gdp for int'!$A$2:$G$70,7,FALSE)</f>
        <v>2206.39</v>
      </c>
      <c r="H67">
        <f>VLOOKUP($A67,'gdp for int'!$A$2:$H$70,8,FALSE)</f>
        <v>2246.96</v>
      </c>
      <c r="I67">
        <f>VLOOKUP($A67,'gdp for int'!$A$2:$I$70,9,FALSE)</f>
        <v>43289.8</v>
      </c>
      <c r="J67" s="1">
        <v>38153</v>
      </c>
      <c r="K67">
        <f t="shared" ref="K67:K130" si="7">IF(ISNUMBER(B67)=TRUE,B67,"NaN")</f>
        <v>601.35</v>
      </c>
      <c r="L67">
        <f t="shared" ref="L67:L130" si="8">IF(ISNUMBER(C67)=TRUE,C67,"NaN")</f>
        <v>471620</v>
      </c>
      <c r="M67">
        <f t="shared" ref="M67:M130" si="9">IF(ISNUMBER(D67)=TRUE,D67,"NaN")</f>
        <v>402710.58</v>
      </c>
      <c r="N67">
        <f t="shared" ref="N67:N130" si="10">IF(ISNUMBER(E67)=TRUE,E67,"NaN")</f>
        <v>91.037099999999995</v>
      </c>
      <c r="O67">
        <f t="shared" ref="O67:O130" si="11">IF(ISNUMBER(F67)=TRUE,F67,"NaN")</f>
        <v>38836</v>
      </c>
      <c r="P67">
        <f t="shared" ref="P67:R130" si="12">IF(ISNUMBER(G67)=TRUE,G67,"NaN")</f>
        <v>2206.39</v>
      </c>
      <c r="Q67">
        <f t="shared" si="12"/>
        <v>2246.96</v>
      </c>
      <c r="R67">
        <f t="shared" si="12"/>
        <v>43289.8</v>
      </c>
      <c r="T67">
        <v>601.35</v>
      </c>
      <c r="U67">
        <v>471620</v>
      </c>
      <c r="V67">
        <v>402710.58</v>
      </c>
      <c r="W67">
        <v>91.037099999999995</v>
      </c>
      <c r="X67">
        <v>38836</v>
      </c>
      <c r="Y67">
        <v>2206.39</v>
      </c>
      <c r="Z67">
        <v>2246.96</v>
      </c>
      <c r="AA67">
        <v>43289.8</v>
      </c>
    </row>
    <row r="68" spans="1:27" x14ac:dyDescent="0.25">
      <c r="A68" s="1">
        <v>38183</v>
      </c>
      <c r="B68" t="e">
        <f>VLOOKUP($A68,'gdp for int'!$A$2:$G$70,2,FALSE)</f>
        <v>#N/A</v>
      </c>
      <c r="C68" t="e">
        <f>VLOOKUP($A68,'gdp for int'!$A$2:$G$70,3,FALSE)</f>
        <v>#N/A</v>
      </c>
      <c r="D68" t="e">
        <f>VLOOKUP($A68,'gdp for int'!$A$2:$G$70,4,FALSE)</f>
        <v>#N/A</v>
      </c>
      <c r="E68" t="e">
        <f>VLOOKUP($A68,'gdp for int'!$A$2:$G$70,5,FALSE)</f>
        <v>#N/A</v>
      </c>
      <c r="F68" t="e">
        <f>VLOOKUP($A68,'gdp for int'!$A$2:$G$70,6,FALSE)</f>
        <v>#N/A</v>
      </c>
      <c r="G68" t="e">
        <f>VLOOKUP($A68,'gdp for int'!$A$2:$G$70,7,FALSE)</f>
        <v>#N/A</v>
      </c>
      <c r="H68" t="e">
        <f>VLOOKUP($A68,'gdp for int'!$A$2:$H$70,8,FALSE)</f>
        <v>#N/A</v>
      </c>
      <c r="I68" t="e">
        <f>VLOOKUP($A68,'gdp for int'!$A$2:$I$70,9,FALSE)</f>
        <v>#N/A</v>
      </c>
      <c r="J68" s="1">
        <v>38183</v>
      </c>
      <c r="K68" t="str">
        <f t="shared" si="7"/>
        <v>NaN</v>
      </c>
      <c r="L68" t="str">
        <f t="shared" si="8"/>
        <v>NaN</v>
      </c>
      <c r="M68" t="str">
        <f t="shared" si="9"/>
        <v>NaN</v>
      </c>
      <c r="N68" t="str">
        <f t="shared" si="10"/>
        <v>NaN</v>
      </c>
      <c r="O68" t="str">
        <f t="shared" si="11"/>
        <v>NaN</v>
      </c>
      <c r="P68" t="str">
        <f t="shared" si="12"/>
        <v>NaN</v>
      </c>
      <c r="Q68" t="str">
        <f t="shared" si="12"/>
        <v>NaN</v>
      </c>
      <c r="R68" t="str">
        <f t="shared" si="12"/>
        <v>NaN</v>
      </c>
      <c r="T68">
        <v>602.66493347206597</v>
      </c>
      <c r="U68">
        <v>472645.82112226408</v>
      </c>
      <c r="V68">
        <v>403078.94232478482</v>
      </c>
      <c r="W68">
        <v>91.324867613426918</v>
      </c>
      <c r="X68">
        <v>39427.526280659964</v>
      </c>
      <c r="Y68">
        <v>2211.6898094751286</v>
      </c>
      <c r="Z68">
        <v>2252.8003274905764</v>
      </c>
      <c r="AA68">
        <v>43195.697536804211</v>
      </c>
    </row>
    <row r="69" spans="1:27" x14ac:dyDescent="0.25">
      <c r="A69" s="1">
        <v>38214</v>
      </c>
      <c r="B69" t="e">
        <f>VLOOKUP($A69,'gdp for int'!$A$2:$G$70,2,FALSE)</f>
        <v>#N/A</v>
      </c>
      <c r="C69" t="e">
        <f>VLOOKUP($A69,'gdp for int'!$A$2:$G$70,3,FALSE)</f>
        <v>#N/A</v>
      </c>
      <c r="D69" t="e">
        <f>VLOOKUP($A69,'gdp for int'!$A$2:$G$70,4,FALSE)</f>
        <v>#N/A</v>
      </c>
      <c r="E69" t="e">
        <f>VLOOKUP($A69,'gdp for int'!$A$2:$G$70,5,FALSE)</f>
        <v>#N/A</v>
      </c>
      <c r="F69" t="e">
        <f>VLOOKUP($A69,'gdp for int'!$A$2:$G$70,6,FALSE)</f>
        <v>#N/A</v>
      </c>
      <c r="G69" t="e">
        <f>VLOOKUP($A69,'gdp for int'!$A$2:$G$70,7,FALSE)</f>
        <v>#N/A</v>
      </c>
      <c r="H69" t="e">
        <f>VLOOKUP($A69,'gdp for int'!$A$2:$H$70,8,FALSE)</f>
        <v>#N/A</v>
      </c>
      <c r="I69" t="e">
        <f>VLOOKUP($A69,'gdp for int'!$A$2:$I$70,9,FALSE)</f>
        <v>#N/A</v>
      </c>
      <c r="J69" s="1">
        <v>38214</v>
      </c>
      <c r="K69" t="str">
        <f t="shared" si="7"/>
        <v>NaN</v>
      </c>
      <c r="L69" t="str">
        <f t="shared" si="8"/>
        <v>NaN</v>
      </c>
      <c r="M69" t="str">
        <f t="shared" si="9"/>
        <v>NaN</v>
      </c>
      <c r="N69" t="str">
        <f t="shared" si="10"/>
        <v>NaN</v>
      </c>
      <c r="O69" t="str">
        <f t="shared" si="11"/>
        <v>NaN</v>
      </c>
      <c r="P69" t="str">
        <f t="shared" si="12"/>
        <v>NaN</v>
      </c>
      <c r="Q69" t="str">
        <f t="shared" si="12"/>
        <v>NaN</v>
      </c>
      <c r="R69" t="str">
        <f t="shared" si="12"/>
        <v>NaN</v>
      </c>
      <c r="T69">
        <v>600.66555529054256</v>
      </c>
      <c r="U69">
        <v>470120.29672744451</v>
      </c>
      <c r="V69">
        <v>402605.00789767667</v>
      </c>
      <c r="W69">
        <v>91.442495717107363</v>
      </c>
      <c r="X69">
        <v>38183.233314653349</v>
      </c>
      <c r="Y69">
        <v>2204.349360034887</v>
      </c>
      <c r="Z69">
        <v>2244.4147550329326</v>
      </c>
      <c r="AA69">
        <v>43648.076128809204</v>
      </c>
    </row>
    <row r="70" spans="1:27" x14ac:dyDescent="0.25">
      <c r="A70" s="1">
        <v>38245</v>
      </c>
      <c r="B70">
        <f>VLOOKUP($A70,'gdp for int'!$A$2:$G$70,2,FALSE)</f>
        <v>600.32000000000005</v>
      </c>
      <c r="C70">
        <f>VLOOKUP($A70,'gdp for int'!$A$2:$G$70,3,FALSE)</f>
        <v>473703</v>
      </c>
      <c r="D70">
        <f>VLOOKUP($A70,'gdp for int'!$A$2:$G$70,4,FALSE)</f>
        <v>403901.94</v>
      </c>
      <c r="E70">
        <f>VLOOKUP($A70,'gdp for int'!$A$2:$G$70,5,FALSE)</f>
        <v>91.947500000000005</v>
      </c>
      <c r="F70">
        <f>VLOOKUP($A70,'gdp for int'!$A$2:$G$70,6,FALSE)</f>
        <v>38739</v>
      </c>
      <c r="G70">
        <f>VLOOKUP($A70,'gdp for int'!$A$2:$G$70,7,FALSE)</f>
        <v>2213.4899999999998</v>
      </c>
      <c r="H70">
        <f>VLOOKUP($A70,'gdp for int'!$A$2:$H$70,8,FALSE)</f>
        <v>2254.58</v>
      </c>
      <c r="I70">
        <f>VLOOKUP($A70,'gdp for int'!$A$2:$I$70,9,FALSE)</f>
        <v>43236.7</v>
      </c>
      <c r="J70" s="1">
        <v>38245</v>
      </c>
      <c r="K70">
        <f t="shared" si="7"/>
        <v>600.32000000000005</v>
      </c>
      <c r="L70">
        <f t="shared" si="8"/>
        <v>473703</v>
      </c>
      <c r="M70">
        <f t="shared" si="9"/>
        <v>403901.94</v>
      </c>
      <c r="N70">
        <f t="shared" si="10"/>
        <v>91.947500000000005</v>
      </c>
      <c r="O70">
        <f t="shared" si="11"/>
        <v>38739</v>
      </c>
      <c r="P70">
        <f t="shared" si="12"/>
        <v>2213.4899999999998</v>
      </c>
      <c r="Q70">
        <f t="shared" si="12"/>
        <v>2254.58</v>
      </c>
      <c r="R70">
        <f t="shared" si="12"/>
        <v>43236.7</v>
      </c>
      <c r="T70">
        <v>600.32000000000005</v>
      </c>
      <c r="U70">
        <v>473703</v>
      </c>
      <c r="V70">
        <v>403901.94</v>
      </c>
      <c r="W70">
        <v>91.947500000000005</v>
      </c>
      <c r="X70">
        <v>38739</v>
      </c>
      <c r="Y70">
        <v>2213.4899999999998</v>
      </c>
      <c r="Z70">
        <v>2254.58</v>
      </c>
      <c r="AA70">
        <v>43236.7</v>
      </c>
    </row>
    <row r="71" spans="1:27" x14ac:dyDescent="0.25">
      <c r="A71" s="1">
        <v>38275</v>
      </c>
      <c r="B71" t="e">
        <f>VLOOKUP($A71,'gdp for int'!$A$2:$G$70,2,FALSE)</f>
        <v>#N/A</v>
      </c>
      <c r="C71" t="e">
        <f>VLOOKUP($A71,'gdp for int'!$A$2:$G$70,3,FALSE)</f>
        <v>#N/A</v>
      </c>
      <c r="D71" t="e">
        <f>VLOOKUP($A71,'gdp for int'!$A$2:$G$70,4,FALSE)</f>
        <v>#N/A</v>
      </c>
      <c r="E71" t="e">
        <f>VLOOKUP($A71,'gdp for int'!$A$2:$G$70,5,FALSE)</f>
        <v>#N/A</v>
      </c>
      <c r="F71" t="e">
        <f>VLOOKUP($A71,'gdp for int'!$A$2:$G$70,6,FALSE)</f>
        <v>#N/A</v>
      </c>
      <c r="G71" t="e">
        <f>VLOOKUP($A71,'gdp for int'!$A$2:$G$70,7,FALSE)</f>
        <v>#N/A</v>
      </c>
      <c r="H71" t="e">
        <f>VLOOKUP($A71,'gdp for int'!$A$2:$H$70,8,FALSE)</f>
        <v>#N/A</v>
      </c>
      <c r="I71" t="e">
        <f>VLOOKUP($A71,'gdp for int'!$A$2:$I$70,9,FALSE)</f>
        <v>#N/A</v>
      </c>
      <c r="J71" s="1">
        <v>38275</v>
      </c>
      <c r="K71" t="str">
        <f t="shared" si="7"/>
        <v>NaN</v>
      </c>
      <c r="L71" t="str">
        <f t="shared" si="8"/>
        <v>NaN</v>
      </c>
      <c r="M71" t="str">
        <f t="shared" si="9"/>
        <v>NaN</v>
      </c>
      <c r="N71" t="str">
        <f t="shared" si="10"/>
        <v>NaN</v>
      </c>
      <c r="O71" t="str">
        <f t="shared" si="11"/>
        <v>NaN</v>
      </c>
      <c r="P71" t="str">
        <f t="shared" si="12"/>
        <v>NaN</v>
      </c>
      <c r="Q71" t="str">
        <f t="shared" si="12"/>
        <v>NaN</v>
      </c>
      <c r="R71" t="str">
        <f t="shared" si="12"/>
        <v>NaN</v>
      </c>
      <c r="T71">
        <v>602.24293244873388</v>
      </c>
      <c r="U71">
        <v>475402.90605853463</v>
      </c>
      <c r="V71">
        <v>404812.60607688146</v>
      </c>
      <c r="W71">
        <v>92.114568658360909</v>
      </c>
      <c r="X71">
        <v>39134.658500809892</v>
      </c>
      <c r="Y71">
        <v>2219.143102643573</v>
      </c>
      <c r="Z71">
        <v>2260.8062905113256</v>
      </c>
      <c r="AA71">
        <v>43058.064674342764</v>
      </c>
    </row>
    <row r="72" spans="1:27" x14ac:dyDescent="0.25">
      <c r="A72" s="1">
        <v>38306</v>
      </c>
      <c r="B72" t="e">
        <f>VLOOKUP($A72,'gdp for int'!$A$2:$G$70,2,FALSE)</f>
        <v>#N/A</v>
      </c>
      <c r="C72" t="e">
        <f>VLOOKUP($A72,'gdp for int'!$A$2:$G$70,3,FALSE)</f>
        <v>#N/A</v>
      </c>
      <c r="D72" t="e">
        <f>VLOOKUP($A72,'gdp for int'!$A$2:$G$70,4,FALSE)</f>
        <v>#N/A</v>
      </c>
      <c r="E72" t="e">
        <f>VLOOKUP($A72,'gdp for int'!$A$2:$G$70,5,FALSE)</f>
        <v>#N/A</v>
      </c>
      <c r="F72" t="e">
        <f>VLOOKUP($A72,'gdp for int'!$A$2:$G$70,6,FALSE)</f>
        <v>#N/A</v>
      </c>
      <c r="G72" t="e">
        <f>VLOOKUP($A72,'gdp for int'!$A$2:$G$70,7,FALSE)</f>
        <v>#N/A</v>
      </c>
      <c r="H72" t="e">
        <f>VLOOKUP($A72,'gdp for int'!$A$2:$H$70,8,FALSE)</f>
        <v>#N/A</v>
      </c>
      <c r="I72" t="e">
        <f>VLOOKUP($A72,'gdp for int'!$A$2:$I$70,9,FALSE)</f>
        <v>#N/A</v>
      </c>
      <c r="J72" s="1">
        <v>38306</v>
      </c>
      <c r="K72" t="str">
        <f t="shared" si="7"/>
        <v>NaN</v>
      </c>
      <c r="L72" t="str">
        <f t="shared" si="8"/>
        <v>NaN</v>
      </c>
      <c r="M72" t="str">
        <f t="shared" si="9"/>
        <v>NaN</v>
      </c>
      <c r="N72" t="str">
        <f t="shared" si="10"/>
        <v>NaN</v>
      </c>
      <c r="O72" t="str">
        <f t="shared" si="11"/>
        <v>NaN</v>
      </c>
      <c r="P72" t="str">
        <f t="shared" si="12"/>
        <v>NaN</v>
      </c>
      <c r="Q72" t="str">
        <f t="shared" si="12"/>
        <v>NaN</v>
      </c>
      <c r="R72" t="str">
        <f t="shared" si="12"/>
        <v>NaN</v>
      </c>
      <c r="T72">
        <v>600.23051037437222</v>
      </c>
      <c r="U72">
        <v>475533.18161692831</v>
      </c>
      <c r="V72">
        <v>403701.01124331885</v>
      </c>
      <c r="W72">
        <v>92.479887693506242</v>
      </c>
      <c r="X72">
        <v>39423.93199765258</v>
      </c>
      <c r="Y72">
        <v>2216.7895745692263</v>
      </c>
      <c r="Z72">
        <v>2258.0218947314979</v>
      </c>
      <c r="AA72">
        <v>43075.593895996812</v>
      </c>
    </row>
    <row r="73" spans="1:27" x14ac:dyDescent="0.25">
      <c r="A73" s="1">
        <v>38336</v>
      </c>
      <c r="B73">
        <f>VLOOKUP($A73,'gdp for int'!$A$2:$G$70,2,FALSE)</f>
        <v>600.70000000000005</v>
      </c>
      <c r="C73">
        <f>VLOOKUP($A73,'gdp for int'!$A$2:$G$70,3,FALSE)</f>
        <v>476901</v>
      </c>
      <c r="D73">
        <f>VLOOKUP($A73,'gdp for int'!$A$2:$G$70,4,FALSE)</f>
        <v>403938.95</v>
      </c>
      <c r="E73">
        <f>VLOOKUP($A73,'gdp for int'!$A$2:$G$70,5,FALSE)</f>
        <v>92.518199999999993</v>
      </c>
      <c r="F73">
        <f>VLOOKUP($A73,'gdp for int'!$A$2:$G$70,6,FALSE)</f>
        <v>39961</v>
      </c>
      <c r="G73">
        <f>VLOOKUP($A73,'gdp for int'!$A$2:$G$70,7,FALSE)</f>
        <v>2220.87</v>
      </c>
      <c r="H73">
        <f>VLOOKUP($A73,'gdp for int'!$A$2:$H$70,8,FALSE)</f>
        <v>2262.48</v>
      </c>
      <c r="I73">
        <f>VLOOKUP($A73,'gdp for int'!$A$2:$I$70,9,FALSE)</f>
        <v>43158.8</v>
      </c>
      <c r="J73" s="1">
        <v>38336</v>
      </c>
      <c r="K73">
        <f t="shared" si="7"/>
        <v>600.70000000000005</v>
      </c>
      <c r="L73">
        <f t="shared" si="8"/>
        <v>476901</v>
      </c>
      <c r="M73">
        <f t="shared" si="9"/>
        <v>403938.95</v>
      </c>
      <c r="N73">
        <f t="shared" si="10"/>
        <v>92.518199999999993</v>
      </c>
      <c r="O73">
        <f t="shared" si="11"/>
        <v>39961</v>
      </c>
      <c r="P73">
        <f t="shared" si="12"/>
        <v>2220.87</v>
      </c>
      <c r="Q73">
        <f t="shared" si="12"/>
        <v>2262.48</v>
      </c>
      <c r="R73">
        <f t="shared" si="12"/>
        <v>43158.8</v>
      </c>
      <c r="T73">
        <v>600.70000000000005</v>
      </c>
      <c r="U73">
        <v>476901</v>
      </c>
      <c r="V73">
        <v>403938.95</v>
      </c>
      <c r="W73">
        <v>92.518199999999993</v>
      </c>
      <c r="X73">
        <v>39961</v>
      </c>
      <c r="Y73">
        <v>2220.87</v>
      </c>
      <c r="Z73">
        <v>2262.48</v>
      </c>
      <c r="AA73">
        <v>43158.8</v>
      </c>
    </row>
    <row r="74" spans="1:27" x14ac:dyDescent="0.25">
      <c r="A74" s="1">
        <v>38367</v>
      </c>
      <c r="B74" t="e">
        <f>VLOOKUP($A74,'gdp for int'!$A$2:$G$70,2,FALSE)</f>
        <v>#N/A</v>
      </c>
      <c r="C74" t="e">
        <f>VLOOKUP($A74,'gdp for int'!$A$2:$G$70,3,FALSE)</f>
        <v>#N/A</v>
      </c>
      <c r="D74" t="e">
        <f>VLOOKUP($A74,'gdp for int'!$A$2:$G$70,4,FALSE)</f>
        <v>#N/A</v>
      </c>
      <c r="E74" t="e">
        <f>VLOOKUP($A74,'gdp for int'!$A$2:$G$70,5,FALSE)</f>
        <v>#N/A</v>
      </c>
      <c r="F74" t="e">
        <f>VLOOKUP($A74,'gdp for int'!$A$2:$G$70,6,FALSE)</f>
        <v>#N/A</v>
      </c>
      <c r="G74" t="e">
        <f>VLOOKUP($A74,'gdp for int'!$A$2:$G$70,7,FALSE)</f>
        <v>#N/A</v>
      </c>
      <c r="H74" t="e">
        <f>VLOOKUP($A74,'gdp for int'!$A$2:$H$70,8,FALSE)</f>
        <v>#N/A</v>
      </c>
      <c r="I74" t="e">
        <f>VLOOKUP($A74,'gdp for int'!$A$2:$I$70,9,FALSE)</f>
        <v>#N/A</v>
      </c>
      <c r="J74" s="1">
        <v>38367</v>
      </c>
      <c r="K74" t="str">
        <f t="shared" si="7"/>
        <v>NaN</v>
      </c>
      <c r="L74" t="str">
        <f t="shared" si="8"/>
        <v>NaN</v>
      </c>
      <c r="M74" t="str">
        <f t="shared" si="9"/>
        <v>NaN</v>
      </c>
      <c r="N74" t="str">
        <f t="shared" si="10"/>
        <v>NaN</v>
      </c>
      <c r="O74" t="str">
        <f t="shared" si="11"/>
        <v>NaN</v>
      </c>
      <c r="P74" t="str">
        <f t="shared" si="12"/>
        <v>NaN</v>
      </c>
      <c r="Q74" t="str">
        <f t="shared" si="12"/>
        <v>NaN</v>
      </c>
      <c r="R74" t="str">
        <f t="shared" si="12"/>
        <v>NaN</v>
      </c>
      <c r="T74">
        <v>603.89803897912418</v>
      </c>
      <c r="U74">
        <v>479219.27417900827</v>
      </c>
      <c r="V74">
        <v>403597.54310013918</v>
      </c>
      <c r="W74">
        <v>92.802163759271579</v>
      </c>
      <c r="X74">
        <v>39937.292462068537</v>
      </c>
      <c r="Y74">
        <v>2225.2429463511853</v>
      </c>
      <c r="Z74">
        <v>2267.4395491167147</v>
      </c>
      <c r="AA74">
        <v>43311.524262642291</v>
      </c>
    </row>
    <row r="75" spans="1:27" x14ac:dyDescent="0.25">
      <c r="A75" s="1">
        <v>38398</v>
      </c>
      <c r="B75" t="e">
        <f>VLOOKUP($A75,'gdp for int'!$A$2:$G$70,2,FALSE)</f>
        <v>#N/A</v>
      </c>
      <c r="C75" t="e">
        <f>VLOOKUP($A75,'gdp for int'!$A$2:$G$70,3,FALSE)</f>
        <v>#N/A</v>
      </c>
      <c r="D75" t="e">
        <f>VLOOKUP($A75,'gdp for int'!$A$2:$G$70,4,FALSE)</f>
        <v>#N/A</v>
      </c>
      <c r="E75" t="e">
        <f>VLOOKUP($A75,'gdp for int'!$A$2:$G$70,5,FALSE)</f>
        <v>#N/A</v>
      </c>
      <c r="F75" t="e">
        <f>VLOOKUP($A75,'gdp for int'!$A$2:$G$70,6,FALSE)</f>
        <v>#N/A</v>
      </c>
      <c r="G75" t="e">
        <f>VLOOKUP($A75,'gdp for int'!$A$2:$G$70,7,FALSE)</f>
        <v>#N/A</v>
      </c>
      <c r="H75" t="e">
        <f>VLOOKUP($A75,'gdp for int'!$A$2:$H$70,8,FALSE)</f>
        <v>#N/A</v>
      </c>
      <c r="I75" t="e">
        <f>VLOOKUP($A75,'gdp for int'!$A$2:$I$70,9,FALSE)</f>
        <v>#N/A</v>
      </c>
      <c r="J75" s="1">
        <v>38398</v>
      </c>
      <c r="K75" t="str">
        <f t="shared" si="7"/>
        <v>NaN</v>
      </c>
      <c r="L75" t="str">
        <f t="shared" si="8"/>
        <v>NaN</v>
      </c>
      <c r="M75" t="str">
        <f t="shared" si="9"/>
        <v>NaN</v>
      </c>
      <c r="N75" t="str">
        <f t="shared" si="10"/>
        <v>NaN</v>
      </c>
      <c r="O75" t="str">
        <f t="shared" si="11"/>
        <v>NaN</v>
      </c>
      <c r="P75" t="str">
        <f t="shared" si="12"/>
        <v>NaN</v>
      </c>
      <c r="Q75" t="str">
        <f t="shared" si="12"/>
        <v>NaN</v>
      </c>
      <c r="R75" t="str">
        <f t="shared" si="12"/>
        <v>NaN</v>
      </c>
      <c r="T75">
        <v>599.8486105235138</v>
      </c>
      <c r="U75">
        <v>478482.17592069198</v>
      </c>
      <c r="V75">
        <v>403594.1673408692</v>
      </c>
      <c r="W75">
        <v>93.120432728907517</v>
      </c>
      <c r="X75">
        <v>40220.449973060924</v>
      </c>
      <c r="Y75">
        <v>2222.9938260663107</v>
      </c>
      <c r="Z75">
        <v>2264.9467463716878</v>
      </c>
      <c r="AA75">
        <v>43428.109061758405</v>
      </c>
    </row>
    <row r="76" spans="1:27" x14ac:dyDescent="0.25">
      <c r="A76" s="1">
        <v>38426</v>
      </c>
      <c r="B76">
        <f>VLOOKUP($A76,'gdp for int'!$A$2:$G$70,2,FALSE)</f>
        <v>599.73</v>
      </c>
      <c r="C76">
        <f>VLOOKUP($A76,'gdp for int'!$A$2:$G$70,3,FALSE)</f>
        <v>477084</v>
      </c>
      <c r="D76">
        <f>VLOOKUP($A76,'gdp for int'!$A$2:$G$70,4,FALSE)</f>
        <v>403591.63</v>
      </c>
      <c r="E76">
        <f>VLOOKUP($A76,'gdp for int'!$A$2:$G$70,5,FALSE)</f>
        <v>93.451899999999995</v>
      </c>
      <c r="F76">
        <f>VLOOKUP($A76,'gdp for int'!$A$2:$G$70,6,FALSE)</f>
        <v>40114</v>
      </c>
      <c r="G76">
        <f>VLOOKUP($A76,'gdp for int'!$A$2:$G$70,7,FALSE)</f>
        <v>2223.9299999999998</v>
      </c>
      <c r="H76">
        <f>VLOOKUP($A76,'gdp for int'!$A$2:$H$70,8,FALSE)</f>
        <v>2266.04</v>
      </c>
      <c r="I76">
        <f>VLOOKUP($A76,'gdp for int'!$A$2:$I$70,9,FALSE)</f>
        <v>43485.599999999999</v>
      </c>
      <c r="J76" s="1">
        <v>38426</v>
      </c>
      <c r="K76">
        <f t="shared" si="7"/>
        <v>599.73</v>
      </c>
      <c r="L76">
        <f t="shared" si="8"/>
        <v>477084</v>
      </c>
      <c r="M76">
        <f t="shared" si="9"/>
        <v>403591.63</v>
      </c>
      <c r="N76">
        <f t="shared" si="10"/>
        <v>93.451899999999995</v>
      </c>
      <c r="O76">
        <f t="shared" si="11"/>
        <v>40114</v>
      </c>
      <c r="P76">
        <f t="shared" si="12"/>
        <v>2223.9299999999998</v>
      </c>
      <c r="Q76">
        <f t="shared" si="12"/>
        <v>2266.04</v>
      </c>
      <c r="R76">
        <f t="shared" si="12"/>
        <v>43485.599999999999</v>
      </c>
      <c r="T76">
        <v>599.73</v>
      </c>
      <c r="U76">
        <v>477084</v>
      </c>
      <c r="V76">
        <v>403591.63</v>
      </c>
      <c r="W76">
        <v>93.451899999999995</v>
      </c>
      <c r="X76">
        <v>40114</v>
      </c>
      <c r="Y76">
        <v>2223.9299999999998</v>
      </c>
      <c r="Z76">
        <v>2266.04</v>
      </c>
      <c r="AA76">
        <v>43485.599999999999</v>
      </c>
    </row>
    <row r="77" spans="1:27" x14ac:dyDescent="0.25">
      <c r="A77" s="1">
        <v>38457</v>
      </c>
      <c r="B77" t="e">
        <f>VLOOKUP($A77,'gdp for int'!$A$2:$G$70,2,FALSE)</f>
        <v>#N/A</v>
      </c>
      <c r="C77" t="e">
        <f>VLOOKUP($A77,'gdp for int'!$A$2:$G$70,3,FALSE)</f>
        <v>#N/A</v>
      </c>
      <c r="D77" t="e">
        <f>VLOOKUP($A77,'gdp for int'!$A$2:$G$70,4,FALSE)</f>
        <v>#N/A</v>
      </c>
      <c r="E77" t="e">
        <f>VLOOKUP($A77,'gdp for int'!$A$2:$G$70,5,FALSE)</f>
        <v>#N/A</v>
      </c>
      <c r="F77" t="e">
        <f>VLOOKUP($A77,'gdp for int'!$A$2:$G$70,6,FALSE)</f>
        <v>#N/A</v>
      </c>
      <c r="G77" t="e">
        <f>VLOOKUP($A77,'gdp for int'!$A$2:$G$70,7,FALSE)</f>
        <v>#N/A</v>
      </c>
      <c r="H77" t="e">
        <f>VLOOKUP($A77,'gdp for int'!$A$2:$H$70,8,FALSE)</f>
        <v>#N/A</v>
      </c>
      <c r="I77" t="e">
        <f>VLOOKUP($A77,'gdp for int'!$A$2:$I$70,9,FALSE)</f>
        <v>#N/A</v>
      </c>
      <c r="J77" s="1">
        <v>38457</v>
      </c>
      <c r="K77" t="str">
        <f t="shared" si="7"/>
        <v>NaN</v>
      </c>
      <c r="L77" t="str">
        <f t="shared" si="8"/>
        <v>NaN</v>
      </c>
      <c r="M77" t="str">
        <f t="shared" si="9"/>
        <v>NaN</v>
      </c>
      <c r="N77" t="str">
        <f t="shared" si="10"/>
        <v>NaN</v>
      </c>
      <c r="O77" t="str">
        <f t="shared" si="11"/>
        <v>NaN</v>
      </c>
      <c r="P77" t="str">
        <f t="shared" si="12"/>
        <v>NaN</v>
      </c>
      <c r="Q77" t="str">
        <f t="shared" si="12"/>
        <v>NaN</v>
      </c>
      <c r="R77" t="str">
        <f t="shared" si="12"/>
        <v>NaN</v>
      </c>
      <c r="T77">
        <v>602.51480968617761</v>
      </c>
      <c r="U77">
        <v>479663.77119444287</v>
      </c>
      <c r="V77">
        <v>406312.54426618956</v>
      </c>
      <c r="W77">
        <v>93.84559552819556</v>
      </c>
      <c r="X77">
        <v>40692.218937601232</v>
      </c>
      <c r="Y77">
        <v>2234.2010199026959</v>
      </c>
      <c r="Z77">
        <v>2277.1742505317752</v>
      </c>
      <c r="AA77">
        <v>43514.789955165463</v>
      </c>
    </row>
    <row r="78" spans="1:27" x14ac:dyDescent="0.25">
      <c r="A78" s="1">
        <v>38487</v>
      </c>
      <c r="B78" t="e">
        <f>VLOOKUP($A78,'gdp for int'!$A$2:$G$70,2,FALSE)</f>
        <v>#N/A</v>
      </c>
      <c r="C78" t="e">
        <f>VLOOKUP($A78,'gdp for int'!$A$2:$G$70,3,FALSE)</f>
        <v>#N/A</v>
      </c>
      <c r="D78" t="e">
        <f>VLOOKUP($A78,'gdp for int'!$A$2:$G$70,4,FALSE)</f>
        <v>#N/A</v>
      </c>
      <c r="E78" t="e">
        <f>VLOOKUP($A78,'gdp for int'!$A$2:$G$70,5,FALSE)</f>
        <v>#N/A</v>
      </c>
      <c r="F78" t="e">
        <f>VLOOKUP($A78,'gdp for int'!$A$2:$G$70,6,FALSE)</f>
        <v>#N/A</v>
      </c>
      <c r="G78" t="e">
        <f>VLOOKUP($A78,'gdp for int'!$A$2:$G$70,7,FALSE)</f>
        <v>#N/A</v>
      </c>
      <c r="H78" t="e">
        <f>VLOOKUP($A78,'gdp for int'!$A$2:$H$70,8,FALSE)</f>
        <v>#N/A</v>
      </c>
      <c r="I78" t="e">
        <f>VLOOKUP($A78,'gdp for int'!$A$2:$I$70,9,FALSE)</f>
        <v>#N/A</v>
      </c>
      <c r="J78" s="1">
        <v>38487</v>
      </c>
      <c r="K78" t="str">
        <f t="shared" si="7"/>
        <v>NaN</v>
      </c>
      <c r="L78" t="str">
        <f t="shared" si="8"/>
        <v>NaN</v>
      </c>
      <c r="M78" t="str">
        <f t="shared" si="9"/>
        <v>NaN</v>
      </c>
      <c r="N78" t="str">
        <f t="shared" si="10"/>
        <v>NaN</v>
      </c>
      <c r="O78" t="str">
        <f t="shared" si="11"/>
        <v>NaN</v>
      </c>
      <c r="P78" t="str">
        <f t="shared" si="12"/>
        <v>NaN</v>
      </c>
      <c r="Q78" t="str">
        <f t="shared" si="12"/>
        <v>NaN</v>
      </c>
      <c r="R78" t="str">
        <f t="shared" si="12"/>
        <v>NaN</v>
      </c>
      <c r="T78">
        <v>600.32902704886897</v>
      </c>
      <c r="U78">
        <v>478527.802724112</v>
      </c>
      <c r="V78">
        <v>405578.35388421809</v>
      </c>
      <c r="W78">
        <v>94.046255336227929</v>
      </c>
      <c r="X78">
        <v>41010.72857999961</v>
      </c>
      <c r="Y78">
        <v>2229.5472390294199</v>
      </c>
      <c r="Z78">
        <v>2271.5112008085466</v>
      </c>
      <c r="AA78">
        <v>43469.435524047374</v>
      </c>
    </row>
    <row r="79" spans="1:27" x14ac:dyDescent="0.25">
      <c r="A79" s="1">
        <v>38518</v>
      </c>
      <c r="B79">
        <f>VLOOKUP($A79,'gdp for int'!$A$2:$G$70,2,FALSE)</f>
        <v>603.73</v>
      </c>
      <c r="C79">
        <f>VLOOKUP($A79,'gdp for int'!$A$2:$G$70,3,FALSE)</f>
        <v>478382</v>
      </c>
      <c r="D79">
        <f>VLOOKUP($A79,'gdp for int'!$A$2:$G$70,4,FALSE)</f>
        <v>406868.28</v>
      </c>
      <c r="E79">
        <f>VLOOKUP($A79,'gdp for int'!$A$2:$G$70,5,FALSE)</f>
        <v>94.4041</v>
      </c>
      <c r="F79">
        <f>VLOOKUP($A79,'gdp for int'!$A$2:$G$70,6,FALSE)</f>
        <v>41406</v>
      </c>
      <c r="G79">
        <f>VLOOKUP($A79,'gdp for int'!$A$2:$G$70,7,FALSE)</f>
        <v>2239.0300000000002</v>
      </c>
      <c r="H79">
        <f>VLOOKUP($A79,'gdp for int'!$A$2:$H$70,8,FALSE)</f>
        <v>2281.7600000000002</v>
      </c>
      <c r="I79">
        <f>VLOOKUP($A79,'gdp for int'!$A$2:$I$70,9,FALSE)</f>
        <v>43667.8</v>
      </c>
      <c r="J79" s="1">
        <v>38518</v>
      </c>
      <c r="K79">
        <f t="shared" si="7"/>
        <v>603.73</v>
      </c>
      <c r="L79">
        <f t="shared" si="8"/>
        <v>478382</v>
      </c>
      <c r="M79">
        <f t="shared" si="9"/>
        <v>406868.28</v>
      </c>
      <c r="N79">
        <f t="shared" si="10"/>
        <v>94.4041</v>
      </c>
      <c r="O79">
        <f t="shared" si="11"/>
        <v>41406</v>
      </c>
      <c r="P79">
        <f t="shared" si="12"/>
        <v>2239.0300000000002</v>
      </c>
      <c r="Q79">
        <f t="shared" si="12"/>
        <v>2281.7600000000002</v>
      </c>
      <c r="R79">
        <f t="shared" si="12"/>
        <v>43667.8</v>
      </c>
      <c r="T79">
        <v>603.73</v>
      </c>
      <c r="U79">
        <v>478382</v>
      </c>
      <c r="V79">
        <v>406868.28</v>
      </c>
      <c r="W79">
        <v>94.4041</v>
      </c>
      <c r="X79">
        <v>41406</v>
      </c>
      <c r="Y79">
        <v>2239.0300000000002</v>
      </c>
      <c r="Z79">
        <v>2281.7600000000002</v>
      </c>
      <c r="AA79">
        <v>43667.8</v>
      </c>
    </row>
    <row r="80" spans="1:27" x14ac:dyDescent="0.25">
      <c r="A80" s="1">
        <v>38548</v>
      </c>
      <c r="B80" t="e">
        <f>VLOOKUP($A80,'gdp for int'!$A$2:$G$70,2,FALSE)</f>
        <v>#N/A</v>
      </c>
      <c r="C80" t="e">
        <f>VLOOKUP($A80,'gdp for int'!$A$2:$G$70,3,FALSE)</f>
        <v>#N/A</v>
      </c>
      <c r="D80" t="e">
        <f>VLOOKUP($A80,'gdp for int'!$A$2:$G$70,4,FALSE)</f>
        <v>#N/A</v>
      </c>
      <c r="E80" t="e">
        <f>VLOOKUP($A80,'gdp for int'!$A$2:$G$70,5,FALSE)</f>
        <v>#N/A</v>
      </c>
      <c r="F80" t="e">
        <f>VLOOKUP($A80,'gdp for int'!$A$2:$G$70,6,FALSE)</f>
        <v>#N/A</v>
      </c>
      <c r="G80" t="e">
        <f>VLOOKUP($A80,'gdp for int'!$A$2:$G$70,7,FALSE)</f>
        <v>#N/A</v>
      </c>
      <c r="H80" t="e">
        <f>VLOOKUP($A80,'gdp for int'!$A$2:$H$70,8,FALSE)</f>
        <v>#N/A</v>
      </c>
      <c r="I80" t="e">
        <f>VLOOKUP($A80,'gdp for int'!$A$2:$I$70,9,FALSE)</f>
        <v>#N/A</v>
      </c>
      <c r="J80" s="1">
        <v>38548</v>
      </c>
      <c r="K80" t="str">
        <f t="shared" si="7"/>
        <v>NaN</v>
      </c>
      <c r="L80" t="str">
        <f t="shared" si="8"/>
        <v>NaN</v>
      </c>
      <c r="M80" t="str">
        <f t="shared" si="9"/>
        <v>NaN</v>
      </c>
      <c r="N80" t="str">
        <f t="shared" si="10"/>
        <v>NaN</v>
      </c>
      <c r="O80" t="str">
        <f t="shared" si="11"/>
        <v>NaN</v>
      </c>
      <c r="P80" t="str">
        <f t="shared" si="12"/>
        <v>NaN</v>
      </c>
      <c r="Q80" t="str">
        <f t="shared" si="12"/>
        <v>NaN</v>
      </c>
      <c r="R80" t="str">
        <f t="shared" si="12"/>
        <v>NaN</v>
      </c>
      <c r="T80">
        <v>607.5537306808634</v>
      </c>
      <c r="U80">
        <v>478456.89468671411</v>
      </c>
      <c r="V80">
        <v>408672.12208026444</v>
      </c>
      <c r="W80">
        <v>94.694741590005947</v>
      </c>
      <c r="X80">
        <v>41242.19093516987</v>
      </c>
      <c r="Y80">
        <v>2246.8253976323354</v>
      </c>
      <c r="Z80">
        <v>2290.096994593951</v>
      </c>
      <c r="AA80">
        <v>43568.215917197704</v>
      </c>
    </row>
    <row r="81" spans="1:27" x14ac:dyDescent="0.25">
      <c r="A81" s="1">
        <v>38579</v>
      </c>
      <c r="B81" t="e">
        <f>VLOOKUP($A81,'gdp for int'!$A$2:$G$70,2,FALSE)</f>
        <v>#N/A</v>
      </c>
      <c r="C81" t="e">
        <f>VLOOKUP($A81,'gdp for int'!$A$2:$G$70,3,FALSE)</f>
        <v>#N/A</v>
      </c>
      <c r="D81" t="e">
        <f>VLOOKUP($A81,'gdp for int'!$A$2:$G$70,4,FALSE)</f>
        <v>#N/A</v>
      </c>
      <c r="E81" t="e">
        <f>VLOOKUP($A81,'gdp for int'!$A$2:$G$70,5,FALSE)</f>
        <v>#N/A</v>
      </c>
      <c r="F81" t="e">
        <f>VLOOKUP($A81,'gdp for int'!$A$2:$G$70,6,FALSE)</f>
        <v>#N/A</v>
      </c>
      <c r="G81" t="e">
        <f>VLOOKUP($A81,'gdp for int'!$A$2:$G$70,7,FALSE)</f>
        <v>#N/A</v>
      </c>
      <c r="H81" t="e">
        <f>VLOOKUP($A81,'gdp for int'!$A$2:$H$70,8,FALSE)</f>
        <v>#N/A</v>
      </c>
      <c r="I81" t="e">
        <f>VLOOKUP($A81,'gdp for int'!$A$2:$I$70,9,FALSE)</f>
        <v>#N/A</v>
      </c>
      <c r="J81" s="1">
        <v>38579</v>
      </c>
      <c r="K81" t="str">
        <f t="shared" si="7"/>
        <v>NaN</v>
      </c>
      <c r="L81" t="str">
        <f t="shared" si="8"/>
        <v>NaN</v>
      </c>
      <c r="M81" t="str">
        <f t="shared" si="9"/>
        <v>NaN</v>
      </c>
      <c r="N81" t="str">
        <f t="shared" si="10"/>
        <v>NaN</v>
      </c>
      <c r="O81" t="str">
        <f t="shared" si="11"/>
        <v>NaN</v>
      </c>
      <c r="P81" t="str">
        <f t="shared" si="12"/>
        <v>NaN</v>
      </c>
      <c r="Q81" t="str">
        <f t="shared" si="12"/>
        <v>NaN</v>
      </c>
      <c r="R81" t="str">
        <f t="shared" si="12"/>
        <v>NaN</v>
      </c>
      <c r="T81">
        <v>603.30183314958197</v>
      </c>
      <c r="U81">
        <v>478366.16002144379</v>
      </c>
      <c r="V81">
        <v>408791.32805403706</v>
      </c>
      <c r="W81">
        <v>95.103380808072814</v>
      </c>
      <c r="X81">
        <v>41479.814233617566</v>
      </c>
      <c r="Y81">
        <v>2244.1494717893656</v>
      </c>
      <c r="Z81">
        <v>2286.6490474685806</v>
      </c>
      <c r="AA81">
        <v>42973.548800740682</v>
      </c>
    </row>
    <row r="82" spans="1:27" x14ac:dyDescent="0.25">
      <c r="A82" s="1">
        <v>38610</v>
      </c>
      <c r="B82">
        <f>VLOOKUP($A82,'gdp for int'!$A$2:$G$70,2,FALSE)</f>
        <v>608.57000000000005</v>
      </c>
      <c r="C82">
        <f>VLOOKUP($A82,'gdp for int'!$A$2:$G$70,3,FALSE)</f>
        <v>481082</v>
      </c>
      <c r="D82">
        <f>VLOOKUP($A82,'gdp for int'!$A$2:$G$70,4,FALSE)</f>
        <v>409586.18</v>
      </c>
      <c r="E82">
        <f>VLOOKUP($A82,'gdp for int'!$A$2:$G$70,5,FALSE)</f>
        <v>95.302999999999997</v>
      </c>
      <c r="F82">
        <f>VLOOKUP($A82,'gdp for int'!$A$2:$G$70,6,FALSE)</f>
        <v>41446</v>
      </c>
      <c r="G82">
        <f>VLOOKUP($A82,'gdp for int'!$A$2:$G$70,7,FALSE)</f>
        <v>2255.19</v>
      </c>
      <c r="H82">
        <f>VLOOKUP($A82,'gdp for int'!$A$2:$H$70,8,FALSE)</f>
        <v>2298.64</v>
      </c>
      <c r="I82">
        <f>VLOOKUP($A82,'gdp for int'!$A$2:$I$70,9,FALSE)</f>
        <v>43397.2</v>
      </c>
      <c r="J82" s="1">
        <v>38610</v>
      </c>
      <c r="K82">
        <f t="shared" si="7"/>
        <v>608.57000000000005</v>
      </c>
      <c r="L82">
        <f t="shared" si="8"/>
        <v>481082</v>
      </c>
      <c r="M82">
        <f t="shared" si="9"/>
        <v>409586.18</v>
      </c>
      <c r="N82">
        <f t="shared" si="10"/>
        <v>95.302999999999997</v>
      </c>
      <c r="O82">
        <f t="shared" si="11"/>
        <v>41446</v>
      </c>
      <c r="P82">
        <f t="shared" si="12"/>
        <v>2255.19</v>
      </c>
      <c r="Q82">
        <f t="shared" si="12"/>
        <v>2298.64</v>
      </c>
      <c r="R82">
        <f t="shared" si="12"/>
        <v>43397.2</v>
      </c>
      <c r="T82">
        <v>608.57000000000005</v>
      </c>
      <c r="U82">
        <v>481082</v>
      </c>
      <c r="V82">
        <v>409586.18</v>
      </c>
      <c r="W82">
        <v>95.302999999999997</v>
      </c>
      <c r="X82">
        <v>41446</v>
      </c>
      <c r="Y82">
        <v>2255.19</v>
      </c>
      <c r="Z82">
        <v>2298.64</v>
      </c>
      <c r="AA82">
        <v>43397.2</v>
      </c>
    </row>
    <row r="83" spans="1:27" x14ac:dyDescent="0.25">
      <c r="A83" s="1">
        <v>38640</v>
      </c>
      <c r="B83" t="e">
        <f>VLOOKUP($A83,'gdp for int'!$A$2:$G$70,2,FALSE)</f>
        <v>#N/A</v>
      </c>
      <c r="C83" t="e">
        <f>VLOOKUP($A83,'gdp for int'!$A$2:$G$70,3,FALSE)</f>
        <v>#N/A</v>
      </c>
      <c r="D83" t="e">
        <f>VLOOKUP($A83,'gdp for int'!$A$2:$G$70,4,FALSE)</f>
        <v>#N/A</v>
      </c>
      <c r="E83" t="e">
        <f>VLOOKUP($A83,'gdp for int'!$A$2:$G$70,5,FALSE)</f>
        <v>#N/A</v>
      </c>
      <c r="F83" t="e">
        <f>VLOOKUP($A83,'gdp for int'!$A$2:$G$70,6,FALSE)</f>
        <v>#N/A</v>
      </c>
      <c r="G83" t="e">
        <f>VLOOKUP($A83,'gdp for int'!$A$2:$G$70,7,FALSE)</f>
        <v>#N/A</v>
      </c>
      <c r="H83" t="e">
        <f>VLOOKUP($A83,'gdp for int'!$A$2:$H$70,8,FALSE)</f>
        <v>#N/A</v>
      </c>
      <c r="I83" t="e">
        <f>VLOOKUP($A83,'gdp for int'!$A$2:$I$70,9,FALSE)</f>
        <v>#N/A</v>
      </c>
      <c r="J83" s="1">
        <v>38640</v>
      </c>
      <c r="K83" t="str">
        <f t="shared" si="7"/>
        <v>NaN</v>
      </c>
      <c r="L83" t="str">
        <f t="shared" si="8"/>
        <v>NaN</v>
      </c>
      <c r="M83" t="str">
        <f t="shared" si="9"/>
        <v>NaN</v>
      </c>
      <c r="N83" t="str">
        <f t="shared" si="10"/>
        <v>NaN</v>
      </c>
      <c r="O83" t="str">
        <f t="shared" si="11"/>
        <v>NaN</v>
      </c>
      <c r="P83" t="str">
        <f t="shared" si="12"/>
        <v>NaN</v>
      </c>
      <c r="Q83" t="str">
        <f t="shared" si="12"/>
        <v>NaN</v>
      </c>
      <c r="R83" t="str">
        <f t="shared" si="12"/>
        <v>NaN</v>
      </c>
      <c r="T83">
        <v>612.11126038561702</v>
      </c>
      <c r="U83">
        <v>479313.77213268401</v>
      </c>
      <c r="V83">
        <v>409699.20704320533</v>
      </c>
      <c r="W83">
        <v>95.494180180525888</v>
      </c>
      <c r="X83">
        <v>42059.63279139014</v>
      </c>
      <c r="Y83">
        <v>2258.8655887770747</v>
      </c>
      <c r="Z83">
        <v>2302.4435781681073</v>
      </c>
      <c r="AA83">
        <v>43355.267695220457</v>
      </c>
    </row>
    <row r="84" spans="1:27" x14ac:dyDescent="0.25">
      <c r="A84" s="1">
        <v>38671</v>
      </c>
      <c r="B84" t="e">
        <f>VLOOKUP($A84,'gdp for int'!$A$2:$G$70,2,FALSE)</f>
        <v>#N/A</v>
      </c>
      <c r="C84" t="e">
        <f>VLOOKUP($A84,'gdp for int'!$A$2:$G$70,3,FALSE)</f>
        <v>#N/A</v>
      </c>
      <c r="D84" t="e">
        <f>VLOOKUP($A84,'gdp for int'!$A$2:$G$70,4,FALSE)</f>
        <v>#N/A</v>
      </c>
      <c r="E84" t="e">
        <f>VLOOKUP($A84,'gdp for int'!$A$2:$G$70,5,FALSE)</f>
        <v>#N/A</v>
      </c>
      <c r="F84" t="e">
        <f>VLOOKUP($A84,'gdp for int'!$A$2:$G$70,6,FALSE)</f>
        <v>#N/A</v>
      </c>
      <c r="G84" t="e">
        <f>VLOOKUP($A84,'gdp for int'!$A$2:$G$70,7,FALSE)</f>
        <v>#N/A</v>
      </c>
      <c r="H84" t="e">
        <f>VLOOKUP($A84,'gdp for int'!$A$2:$H$70,8,FALSE)</f>
        <v>#N/A</v>
      </c>
      <c r="I84" t="e">
        <f>VLOOKUP($A84,'gdp for int'!$A$2:$I$70,9,FALSE)</f>
        <v>#N/A</v>
      </c>
      <c r="J84" s="1">
        <v>38671</v>
      </c>
      <c r="K84" t="str">
        <f t="shared" si="7"/>
        <v>NaN</v>
      </c>
      <c r="L84" t="str">
        <f t="shared" si="8"/>
        <v>NaN</v>
      </c>
      <c r="M84" t="str">
        <f t="shared" si="9"/>
        <v>NaN</v>
      </c>
      <c r="N84" t="str">
        <f t="shared" si="10"/>
        <v>NaN</v>
      </c>
      <c r="O84" t="str">
        <f t="shared" si="11"/>
        <v>NaN</v>
      </c>
      <c r="P84" t="str">
        <f t="shared" si="12"/>
        <v>NaN</v>
      </c>
      <c r="Q84" t="str">
        <f t="shared" si="12"/>
        <v>NaN</v>
      </c>
      <c r="R84" t="str">
        <f t="shared" si="12"/>
        <v>NaN</v>
      </c>
      <c r="T84">
        <v>610.06116569995379</v>
      </c>
      <c r="U84">
        <v>484480.27409994998</v>
      </c>
      <c r="V84">
        <v>410909.41541014565</v>
      </c>
      <c r="W84">
        <v>95.904068512428452</v>
      </c>
      <c r="X84">
        <v>43358.073918768052</v>
      </c>
      <c r="Y84">
        <v>2270.0007914419893</v>
      </c>
      <c r="Z84">
        <v>2314.6437645739447</v>
      </c>
      <c r="AA84">
        <v>43502.463494051051</v>
      </c>
    </row>
    <row r="85" spans="1:27" x14ac:dyDescent="0.25">
      <c r="A85" s="1">
        <v>38701</v>
      </c>
      <c r="B85">
        <f>VLOOKUP($A85,'gdp for int'!$A$2:$G$70,2,FALSE)</f>
        <v>610.70000000000005</v>
      </c>
      <c r="C85">
        <f>VLOOKUP($A85,'gdp for int'!$A$2:$G$70,3,FALSE)</f>
        <v>484693</v>
      </c>
      <c r="D85">
        <f>VLOOKUP($A85,'gdp for int'!$A$2:$G$70,4,FALSE)</f>
        <v>410435.12</v>
      </c>
      <c r="E85">
        <f>VLOOKUP($A85,'gdp for int'!$A$2:$G$70,5,FALSE)</f>
        <v>96.294200000000004</v>
      </c>
      <c r="F85">
        <f>VLOOKUP($A85,'gdp for int'!$A$2:$G$70,6,FALSE)</f>
        <v>42703</v>
      </c>
      <c r="G85">
        <f>VLOOKUP($A85,'gdp for int'!$A$2:$G$70,7,FALSE)</f>
        <v>2268.56</v>
      </c>
      <c r="H85">
        <f>VLOOKUP($A85,'gdp for int'!$A$2:$H$70,8,FALSE)</f>
        <v>2312.69</v>
      </c>
      <c r="I85">
        <f>VLOOKUP($A85,'gdp for int'!$A$2:$I$70,9,FALSE)</f>
        <v>43487.8</v>
      </c>
      <c r="J85" s="1">
        <v>38701</v>
      </c>
      <c r="K85">
        <f t="shared" si="7"/>
        <v>610.70000000000005</v>
      </c>
      <c r="L85">
        <f t="shared" si="8"/>
        <v>484693</v>
      </c>
      <c r="M85">
        <f t="shared" si="9"/>
        <v>410435.12</v>
      </c>
      <c r="N85">
        <f t="shared" si="10"/>
        <v>96.294200000000004</v>
      </c>
      <c r="O85">
        <f t="shared" si="11"/>
        <v>42703</v>
      </c>
      <c r="P85">
        <f t="shared" si="12"/>
        <v>2268.56</v>
      </c>
      <c r="Q85">
        <f t="shared" si="12"/>
        <v>2312.69</v>
      </c>
      <c r="R85">
        <f t="shared" si="12"/>
        <v>43487.8</v>
      </c>
      <c r="T85">
        <v>610.70000000000005</v>
      </c>
      <c r="U85">
        <v>484693</v>
      </c>
      <c r="V85">
        <v>410435.12</v>
      </c>
      <c r="W85">
        <v>96.294200000000004</v>
      </c>
      <c r="X85">
        <v>42703</v>
      </c>
      <c r="Y85">
        <v>2268.56</v>
      </c>
      <c r="Z85">
        <v>2312.69</v>
      </c>
      <c r="AA85">
        <v>43487.8</v>
      </c>
    </row>
    <row r="86" spans="1:27" x14ac:dyDescent="0.25">
      <c r="A86" s="1">
        <v>38732</v>
      </c>
      <c r="B86" t="e">
        <f>VLOOKUP($A86,'gdp for int'!$A$2:$G$70,2,FALSE)</f>
        <v>#N/A</v>
      </c>
      <c r="C86" t="e">
        <f>VLOOKUP($A86,'gdp for int'!$A$2:$G$70,3,FALSE)</f>
        <v>#N/A</v>
      </c>
      <c r="D86" t="e">
        <f>VLOOKUP($A86,'gdp for int'!$A$2:$G$70,4,FALSE)</f>
        <v>#N/A</v>
      </c>
      <c r="E86" t="e">
        <f>VLOOKUP($A86,'gdp for int'!$A$2:$G$70,5,FALSE)</f>
        <v>#N/A</v>
      </c>
      <c r="F86" t="e">
        <f>VLOOKUP($A86,'gdp for int'!$A$2:$G$70,6,FALSE)</f>
        <v>#N/A</v>
      </c>
      <c r="G86" t="e">
        <f>VLOOKUP($A86,'gdp for int'!$A$2:$G$70,7,FALSE)</f>
        <v>#N/A</v>
      </c>
      <c r="H86" t="e">
        <f>VLOOKUP($A86,'gdp for int'!$A$2:$H$70,8,FALSE)</f>
        <v>#N/A</v>
      </c>
      <c r="I86" t="e">
        <f>VLOOKUP($A86,'gdp for int'!$A$2:$I$70,9,FALSE)</f>
        <v>#N/A</v>
      </c>
      <c r="J86" s="1">
        <v>38732</v>
      </c>
      <c r="K86" t="str">
        <f t="shared" si="7"/>
        <v>NaN</v>
      </c>
      <c r="L86" t="str">
        <f t="shared" si="8"/>
        <v>NaN</v>
      </c>
      <c r="M86" t="str">
        <f t="shared" si="9"/>
        <v>NaN</v>
      </c>
      <c r="N86" t="str">
        <f t="shared" si="10"/>
        <v>NaN</v>
      </c>
      <c r="O86" t="str">
        <f t="shared" si="11"/>
        <v>NaN</v>
      </c>
      <c r="P86" t="str">
        <f t="shared" si="12"/>
        <v>NaN</v>
      </c>
      <c r="Q86" t="str">
        <f t="shared" si="12"/>
        <v>NaN</v>
      </c>
      <c r="R86" t="str">
        <f t="shared" si="12"/>
        <v>NaN</v>
      </c>
      <c r="T86">
        <v>613.92054769005745</v>
      </c>
      <c r="U86">
        <v>484926.67477484228</v>
      </c>
      <c r="V86">
        <v>410455.07514441607</v>
      </c>
      <c r="W86">
        <v>96.657858866499765</v>
      </c>
      <c r="X86">
        <v>43502.135522747732</v>
      </c>
      <c r="Y86">
        <v>2276.6739351211413</v>
      </c>
      <c r="Z86">
        <v>2321.1679824371463</v>
      </c>
      <c r="AA86">
        <v>43549.272407114848</v>
      </c>
    </row>
    <row r="87" spans="1:27" x14ac:dyDescent="0.25">
      <c r="A87" s="1">
        <v>38763</v>
      </c>
      <c r="B87" t="e">
        <f>VLOOKUP($A87,'gdp for int'!$A$2:$G$70,2,FALSE)</f>
        <v>#N/A</v>
      </c>
      <c r="C87" t="e">
        <f>VLOOKUP($A87,'gdp for int'!$A$2:$G$70,3,FALSE)</f>
        <v>#N/A</v>
      </c>
      <c r="D87" t="e">
        <f>VLOOKUP($A87,'gdp for int'!$A$2:$G$70,4,FALSE)</f>
        <v>#N/A</v>
      </c>
      <c r="E87" t="e">
        <f>VLOOKUP($A87,'gdp for int'!$A$2:$G$70,5,FALSE)</f>
        <v>#N/A</v>
      </c>
      <c r="F87" t="e">
        <f>VLOOKUP($A87,'gdp for int'!$A$2:$G$70,6,FALSE)</f>
        <v>#N/A</v>
      </c>
      <c r="G87" t="e">
        <f>VLOOKUP($A87,'gdp for int'!$A$2:$G$70,7,FALSE)</f>
        <v>#N/A</v>
      </c>
      <c r="H87" t="e">
        <f>VLOOKUP($A87,'gdp for int'!$A$2:$H$70,8,FALSE)</f>
        <v>#N/A</v>
      </c>
      <c r="I87" t="e">
        <f>VLOOKUP($A87,'gdp for int'!$A$2:$I$70,9,FALSE)</f>
        <v>#N/A</v>
      </c>
      <c r="J87" s="1">
        <v>38763</v>
      </c>
      <c r="K87" t="str">
        <f t="shared" si="7"/>
        <v>NaN</v>
      </c>
      <c r="L87" t="str">
        <f t="shared" si="8"/>
        <v>NaN</v>
      </c>
      <c r="M87" t="str">
        <f t="shared" si="9"/>
        <v>NaN</v>
      </c>
      <c r="N87" t="str">
        <f t="shared" si="10"/>
        <v>NaN</v>
      </c>
      <c r="O87" t="str">
        <f t="shared" si="11"/>
        <v>NaN</v>
      </c>
      <c r="P87" t="str">
        <f t="shared" si="12"/>
        <v>NaN</v>
      </c>
      <c r="Q87" t="str">
        <f t="shared" si="12"/>
        <v>NaN</v>
      </c>
      <c r="R87" t="str">
        <f t="shared" si="12"/>
        <v>NaN</v>
      </c>
      <c r="T87">
        <v>616.72516206905527</v>
      </c>
      <c r="U87">
        <v>485160.37666982203</v>
      </c>
      <c r="V87">
        <v>411909.42074238259</v>
      </c>
      <c r="W87">
        <v>96.970623864418343</v>
      </c>
      <c r="X87">
        <v>42772.7950179287</v>
      </c>
      <c r="Y87">
        <v>2281.2978646650668</v>
      </c>
      <c r="Z87">
        <v>2325.7183978644161</v>
      </c>
      <c r="AA87">
        <v>43543.734060355244</v>
      </c>
    </row>
    <row r="88" spans="1:27" x14ac:dyDescent="0.25">
      <c r="A88" s="1">
        <v>38791</v>
      </c>
      <c r="B88">
        <f>VLOOKUP($A88,'gdp for int'!$A$2:$G$70,2,FALSE)</f>
        <v>616.63</v>
      </c>
      <c r="C88">
        <f>VLOOKUP($A88,'gdp for int'!$A$2:$G$70,3,FALSE)</f>
        <v>487871</v>
      </c>
      <c r="D88">
        <f>VLOOKUP($A88,'gdp for int'!$A$2:$G$70,4,FALSE)</f>
        <v>412437.94</v>
      </c>
      <c r="E88">
        <f>VLOOKUP($A88,'gdp for int'!$A$2:$G$70,5,FALSE)</f>
        <v>97.340199999999996</v>
      </c>
      <c r="F88">
        <f>VLOOKUP($A88,'gdp for int'!$A$2:$G$70,6,FALSE)</f>
        <v>43478</v>
      </c>
      <c r="G88">
        <f>VLOOKUP($A88,'gdp for int'!$A$2:$G$70,7,FALSE)</f>
        <v>2288.81</v>
      </c>
      <c r="H88">
        <f>VLOOKUP($A88,'gdp for int'!$A$2:$H$70,8,FALSE)</f>
        <v>2333.52</v>
      </c>
      <c r="I88">
        <f>VLOOKUP($A88,'gdp for int'!$A$2:$I$70,9,FALSE)</f>
        <v>43836.6</v>
      </c>
      <c r="J88" s="1">
        <v>38791</v>
      </c>
      <c r="K88">
        <f t="shared" si="7"/>
        <v>616.63</v>
      </c>
      <c r="L88">
        <f t="shared" si="8"/>
        <v>487871</v>
      </c>
      <c r="M88">
        <f t="shared" si="9"/>
        <v>412437.94</v>
      </c>
      <c r="N88">
        <f t="shared" si="10"/>
        <v>97.340199999999996</v>
      </c>
      <c r="O88">
        <f t="shared" si="11"/>
        <v>43478</v>
      </c>
      <c r="P88">
        <f t="shared" si="12"/>
        <v>2288.81</v>
      </c>
      <c r="Q88">
        <f t="shared" si="12"/>
        <v>2333.52</v>
      </c>
      <c r="R88">
        <f t="shared" si="12"/>
        <v>43836.6</v>
      </c>
      <c r="T88">
        <v>616.63</v>
      </c>
      <c r="U88">
        <v>487871</v>
      </c>
      <c r="V88">
        <v>412437.94</v>
      </c>
      <c r="W88">
        <v>97.340199999999996</v>
      </c>
      <c r="X88">
        <v>43478</v>
      </c>
      <c r="Y88">
        <v>2288.81</v>
      </c>
      <c r="Z88">
        <v>2333.52</v>
      </c>
      <c r="AA88">
        <v>43836.6</v>
      </c>
    </row>
    <row r="89" spans="1:27" x14ac:dyDescent="0.25">
      <c r="A89" s="1">
        <v>38822</v>
      </c>
      <c r="B89" t="e">
        <f>VLOOKUP($A89,'gdp for int'!$A$2:$G$70,2,FALSE)</f>
        <v>#N/A</v>
      </c>
      <c r="C89" t="e">
        <f>VLOOKUP($A89,'gdp for int'!$A$2:$G$70,3,FALSE)</f>
        <v>#N/A</v>
      </c>
      <c r="D89" t="e">
        <f>VLOOKUP($A89,'gdp for int'!$A$2:$G$70,4,FALSE)</f>
        <v>#N/A</v>
      </c>
      <c r="E89" t="e">
        <f>VLOOKUP($A89,'gdp for int'!$A$2:$G$70,5,FALSE)</f>
        <v>#N/A</v>
      </c>
      <c r="F89" t="e">
        <f>VLOOKUP($A89,'gdp for int'!$A$2:$G$70,6,FALSE)</f>
        <v>#N/A</v>
      </c>
      <c r="G89" t="e">
        <f>VLOOKUP($A89,'gdp for int'!$A$2:$G$70,7,FALSE)</f>
        <v>#N/A</v>
      </c>
      <c r="H89" t="e">
        <f>VLOOKUP($A89,'gdp for int'!$A$2:$H$70,8,FALSE)</f>
        <v>#N/A</v>
      </c>
      <c r="I89" t="e">
        <f>VLOOKUP($A89,'gdp for int'!$A$2:$I$70,9,FALSE)</f>
        <v>#N/A</v>
      </c>
      <c r="J89" s="1">
        <v>38822</v>
      </c>
      <c r="K89" t="str">
        <f t="shared" si="7"/>
        <v>NaN</v>
      </c>
      <c r="L89" t="str">
        <f t="shared" si="8"/>
        <v>NaN</v>
      </c>
      <c r="M89" t="str">
        <f t="shared" si="9"/>
        <v>NaN</v>
      </c>
      <c r="N89" t="str">
        <f t="shared" si="10"/>
        <v>NaN</v>
      </c>
      <c r="O89" t="str">
        <f t="shared" si="11"/>
        <v>NaN</v>
      </c>
      <c r="P89" t="str">
        <f t="shared" si="12"/>
        <v>NaN</v>
      </c>
      <c r="Q89" t="str">
        <f t="shared" si="12"/>
        <v>NaN</v>
      </c>
      <c r="R89" t="str">
        <f t="shared" si="12"/>
        <v>NaN</v>
      </c>
      <c r="T89">
        <v>623.02643351973074</v>
      </c>
      <c r="U89">
        <v>488071.18217870977</v>
      </c>
      <c r="V89">
        <v>411992.4761426106</v>
      </c>
      <c r="W89">
        <v>97.530147437082377</v>
      </c>
      <c r="X89">
        <v>43667.850068735534</v>
      </c>
      <c r="Y89">
        <v>2295.2808377817291</v>
      </c>
      <c r="Z89">
        <v>2340.0947872705879</v>
      </c>
      <c r="AA89">
        <v>43580.403277446872</v>
      </c>
    </row>
    <row r="90" spans="1:27" x14ac:dyDescent="0.25">
      <c r="A90" s="1">
        <v>38852</v>
      </c>
      <c r="B90" t="e">
        <f>VLOOKUP($A90,'gdp for int'!$A$2:$G$70,2,FALSE)</f>
        <v>#N/A</v>
      </c>
      <c r="C90" t="e">
        <f>VLOOKUP($A90,'gdp for int'!$A$2:$G$70,3,FALSE)</f>
        <v>#N/A</v>
      </c>
      <c r="D90" t="e">
        <f>VLOOKUP($A90,'gdp for int'!$A$2:$G$70,4,FALSE)</f>
        <v>#N/A</v>
      </c>
      <c r="E90" t="e">
        <f>VLOOKUP($A90,'gdp for int'!$A$2:$G$70,5,FALSE)</f>
        <v>#N/A</v>
      </c>
      <c r="F90" t="e">
        <f>VLOOKUP($A90,'gdp for int'!$A$2:$G$70,6,FALSE)</f>
        <v>#N/A</v>
      </c>
      <c r="G90" t="e">
        <f>VLOOKUP($A90,'gdp for int'!$A$2:$G$70,7,FALSE)</f>
        <v>#N/A</v>
      </c>
      <c r="H90" t="e">
        <f>VLOOKUP($A90,'gdp for int'!$A$2:$H$70,8,FALSE)</f>
        <v>#N/A</v>
      </c>
      <c r="I90" t="e">
        <f>VLOOKUP($A90,'gdp for int'!$A$2:$I$70,9,FALSE)</f>
        <v>#N/A</v>
      </c>
      <c r="J90" s="1">
        <v>38852</v>
      </c>
      <c r="K90" t="str">
        <f t="shared" si="7"/>
        <v>NaN</v>
      </c>
      <c r="L90" t="str">
        <f t="shared" si="8"/>
        <v>NaN</v>
      </c>
      <c r="M90" t="str">
        <f t="shared" si="9"/>
        <v>NaN</v>
      </c>
      <c r="N90" t="str">
        <f t="shared" si="10"/>
        <v>NaN</v>
      </c>
      <c r="O90" t="str">
        <f t="shared" si="11"/>
        <v>NaN</v>
      </c>
      <c r="P90" t="str">
        <f t="shared" si="12"/>
        <v>NaN</v>
      </c>
      <c r="Q90" t="str">
        <f t="shared" si="12"/>
        <v>NaN</v>
      </c>
      <c r="R90" t="str">
        <f t="shared" si="12"/>
        <v>NaN</v>
      </c>
      <c r="T90">
        <v>626.10939933446468</v>
      </c>
      <c r="U90">
        <v>491574.11998918589</v>
      </c>
      <c r="V90">
        <v>414245.85491347476</v>
      </c>
      <c r="W90">
        <v>97.99633889831469</v>
      </c>
      <c r="X90">
        <v>44011.434753112262</v>
      </c>
      <c r="Y90">
        <v>2308.7923353482715</v>
      </c>
      <c r="Z90">
        <v>2354.5943036855247</v>
      </c>
      <c r="AA90">
        <v>44201.379025729497</v>
      </c>
    </row>
    <row r="91" spans="1:27" x14ac:dyDescent="0.25">
      <c r="A91" s="1">
        <v>38883</v>
      </c>
      <c r="B91">
        <f>VLOOKUP($A91,'gdp for int'!$A$2:$G$70,2,FALSE)</f>
        <v>626.5</v>
      </c>
      <c r="C91">
        <f>VLOOKUP($A91,'gdp for int'!$A$2:$G$70,3,FALSE)</f>
        <v>492931</v>
      </c>
      <c r="D91">
        <f>VLOOKUP($A91,'gdp for int'!$A$2:$G$70,4,FALSE)</f>
        <v>414814.82</v>
      </c>
      <c r="E91">
        <f>VLOOKUP($A91,'gdp for int'!$A$2:$G$70,5,FALSE)</f>
        <v>98.354399999999998</v>
      </c>
      <c r="F91">
        <f>VLOOKUP($A91,'gdp for int'!$A$2:$G$70,6,FALSE)</f>
        <v>43647</v>
      </c>
      <c r="G91">
        <f>VLOOKUP($A91,'gdp for int'!$A$2:$G$70,7,FALSE)</f>
        <v>2313.2199999999998</v>
      </c>
      <c r="H91">
        <f>VLOOKUP($A91,'gdp for int'!$A$2:$H$70,8,FALSE)</f>
        <v>2358.87</v>
      </c>
      <c r="I91">
        <f>VLOOKUP($A91,'gdp for int'!$A$2:$I$70,9,FALSE)</f>
        <v>44243.9</v>
      </c>
      <c r="J91" s="1">
        <v>38883</v>
      </c>
      <c r="K91">
        <f t="shared" si="7"/>
        <v>626.5</v>
      </c>
      <c r="L91">
        <f t="shared" si="8"/>
        <v>492931</v>
      </c>
      <c r="M91">
        <f t="shared" si="9"/>
        <v>414814.82</v>
      </c>
      <c r="N91">
        <f t="shared" si="10"/>
        <v>98.354399999999998</v>
      </c>
      <c r="O91">
        <f t="shared" si="11"/>
        <v>43647</v>
      </c>
      <c r="P91">
        <f t="shared" si="12"/>
        <v>2313.2199999999998</v>
      </c>
      <c r="Q91">
        <f t="shared" si="12"/>
        <v>2358.87</v>
      </c>
      <c r="R91">
        <f t="shared" si="12"/>
        <v>44243.9</v>
      </c>
      <c r="T91">
        <v>626.5</v>
      </c>
      <c r="U91">
        <v>492931</v>
      </c>
      <c r="V91">
        <v>414814.82</v>
      </c>
      <c r="W91">
        <v>98.354399999999998</v>
      </c>
      <c r="X91">
        <v>43647</v>
      </c>
      <c r="Y91">
        <v>2313.2199999999998</v>
      </c>
      <c r="Z91">
        <v>2358.87</v>
      </c>
      <c r="AA91">
        <v>44243.9</v>
      </c>
    </row>
    <row r="92" spans="1:27" x14ac:dyDescent="0.25">
      <c r="A92" s="1">
        <v>38913</v>
      </c>
      <c r="B92" t="e">
        <f>VLOOKUP($A92,'gdp for int'!$A$2:$G$70,2,FALSE)</f>
        <v>#N/A</v>
      </c>
      <c r="C92" t="e">
        <f>VLOOKUP($A92,'gdp for int'!$A$2:$G$70,3,FALSE)</f>
        <v>#N/A</v>
      </c>
      <c r="D92" t="e">
        <f>VLOOKUP($A92,'gdp for int'!$A$2:$G$70,4,FALSE)</f>
        <v>#N/A</v>
      </c>
      <c r="E92" t="e">
        <f>VLOOKUP($A92,'gdp for int'!$A$2:$G$70,5,FALSE)</f>
        <v>#N/A</v>
      </c>
      <c r="F92" t="e">
        <f>VLOOKUP($A92,'gdp for int'!$A$2:$G$70,6,FALSE)</f>
        <v>#N/A</v>
      </c>
      <c r="G92" t="e">
        <f>VLOOKUP($A92,'gdp for int'!$A$2:$G$70,7,FALSE)</f>
        <v>#N/A</v>
      </c>
      <c r="H92" t="e">
        <f>VLOOKUP($A92,'gdp for int'!$A$2:$H$70,8,FALSE)</f>
        <v>#N/A</v>
      </c>
      <c r="I92" t="e">
        <f>VLOOKUP($A92,'gdp for int'!$A$2:$I$70,9,FALSE)</f>
        <v>#N/A</v>
      </c>
      <c r="J92" s="1">
        <v>38913</v>
      </c>
      <c r="K92" t="str">
        <f t="shared" si="7"/>
        <v>NaN</v>
      </c>
      <c r="L92" t="str">
        <f t="shared" si="8"/>
        <v>NaN</v>
      </c>
      <c r="M92" t="str">
        <f t="shared" si="9"/>
        <v>NaN</v>
      </c>
      <c r="N92" t="str">
        <f t="shared" si="10"/>
        <v>NaN</v>
      </c>
      <c r="O92" t="str">
        <f t="shared" si="11"/>
        <v>NaN</v>
      </c>
      <c r="P92" t="str">
        <f t="shared" si="12"/>
        <v>NaN</v>
      </c>
      <c r="Q92" t="str">
        <f t="shared" si="12"/>
        <v>NaN</v>
      </c>
      <c r="R92" t="str">
        <f t="shared" si="12"/>
        <v>NaN</v>
      </c>
      <c r="T92">
        <v>630.61448802878317</v>
      </c>
      <c r="U92">
        <v>491706.94248836115</v>
      </c>
      <c r="V92">
        <v>414392.40728549793</v>
      </c>
      <c r="W92">
        <v>98.586806231261349</v>
      </c>
      <c r="X92">
        <v>43890.107800011217</v>
      </c>
      <c r="Y92">
        <v>2316.3229340755829</v>
      </c>
      <c r="Z92">
        <v>2362.0160712091297</v>
      </c>
      <c r="AA92">
        <v>44158.210011869705</v>
      </c>
    </row>
    <row r="93" spans="1:27" x14ac:dyDescent="0.25">
      <c r="A93" s="1">
        <v>38944</v>
      </c>
      <c r="B93" t="e">
        <f>VLOOKUP($A93,'gdp for int'!$A$2:$G$70,2,FALSE)</f>
        <v>#N/A</v>
      </c>
      <c r="C93" t="e">
        <f>VLOOKUP($A93,'gdp for int'!$A$2:$G$70,3,FALSE)</f>
        <v>#N/A</v>
      </c>
      <c r="D93" t="e">
        <f>VLOOKUP($A93,'gdp for int'!$A$2:$G$70,4,FALSE)</f>
        <v>#N/A</v>
      </c>
      <c r="E93" t="e">
        <f>VLOOKUP($A93,'gdp for int'!$A$2:$G$70,5,FALSE)</f>
        <v>#N/A</v>
      </c>
      <c r="F93" t="e">
        <f>VLOOKUP($A93,'gdp for int'!$A$2:$G$70,6,FALSE)</f>
        <v>#N/A</v>
      </c>
      <c r="G93" t="e">
        <f>VLOOKUP($A93,'gdp for int'!$A$2:$G$70,7,FALSE)</f>
        <v>#N/A</v>
      </c>
      <c r="H93" t="e">
        <f>VLOOKUP($A93,'gdp for int'!$A$2:$H$70,8,FALSE)</f>
        <v>#N/A</v>
      </c>
      <c r="I93" t="e">
        <f>VLOOKUP($A93,'gdp for int'!$A$2:$I$70,9,FALSE)</f>
        <v>#N/A</v>
      </c>
      <c r="J93" s="1">
        <v>38944</v>
      </c>
      <c r="K93" t="str">
        <f t="shared" si="7"/>
        <v>NaN</v>
      </c>
      <c r="L93" t="str">
        <f t="shared" si="8"/>
        <v>NaN</v>
      </c>
      <c r="M93" t="str">
        <f t="shared" si="9"/>
        <v>NaN</v>
      </c>
      <c r="N93" t="str">
        <f t="shared" si="10"/>
        <v>NaN</v>
      </c>
      <c r="O93" t="str">
        <f t="shared" si="11"/>
        <v>NaN</v>
      </c>
      <c r="P93" t="str">
        <f t="shared" si="12"/>
        <v>NaN</v>
      </c>
      <c r="Q93" t="str">
        <f t="shared" si="12"/>
        <v>NaN</v>
      </c>
      <c r="R93" t="str">
        <f t="shared" si="12"/>
        <v>NaN</v>
      </c>
      <c r="T93">
        <v>632.45078733254832</v>
      </c>
      <c r="U93">
        <v>491474.25685848948</v>
      </c>
      <c r="V93">
        <v>415657.41732763028</v>
      </c>
      <c r="W93">
        <v>98.911395607263344</v>
      </c>
      <c r="X93">
        <v>44174.829346914572</v>
      </c>
      <c r="Y93">
        <v>2323.2789455856346</v>
      </c>
      <c r="Z93">
        <v>2369.4989982369411</v>
      </c>
      <c r="AA93">
        <v>44047.588602761083</v>
      </c>
    </row>
    <row r="94" spans="1:27" x14ac:dyDescent="0.25">
      <c r="A94" s="1">
        <v>38975</v>
      </c>
      <c r="B94">
        <f>VLOOKUP($A94,'gdp for int'!$A$2:$G$70,2,FALSE)</f>
        <v>632.63</v>
      </c>
      <c r="C94">
        <f>VLOOKUP($A94,'gdp for int'!$A$2:$G$70,3,FALSE)</f>
        <v>492976</v>
      </c>
      <c r="D94">
        <f>VLOOKUP($A94,'gdp for int'!$A$2:$G$70,4,FALSE)</f>
        <v>416418.27</v>
      </c>
      <c r="E94">
        <f>VLOOKUP($A94,'gdp for int'!$A$2:$G$70,5,FALSE)</f>
        <v>99.328199999999995</v>
      </c>
      <c r="F94">
        <f>VLOOKUP($A94,'gdp for int'!$A$2:$G$70,6,FALSE)</f>
        <v>44513</v>
      </c>
      <c r="G94">
        <f>VLOOKUP($A94,'gdp for int'!$A$2:$G$70,7,FALSE)</f>
        <v>2327.4699999999998</v>
      </c>
      <c r="H94">
        <f>VLOOKUP($A94,'gdp for int'!$A$2:$H$70,8,FALSE)</f>
        <v>2373.87</v>
      </c>
      <c r="I94">
        <f>VLOOKUP($A94,'gdp for int'!$A$2:$I$70,9,FALSE)</f>
        <v>44168.1</v>
      </c>
      <c r="J94" s="1">
        <v>38975</v>
      </c>
      <c r="K94">
        <f t="shared" si="7"/>
        <v>632.63</v>
      </c>
      <c r="L94">
        <f t="shared" si="8"/>
        <v>492976</v>
      </c>
      <c r="M94">
        <f t="shared" si="9"/>
        <v>416418.27</v>
      </c>
      <c r="N94">
        <f t="shared" si="10"/>
        <v>99.328199999999995</v>
      </c>
      <c r="O94">
        <f t="shared" si="11"/>
        <v>44513</v>
      </c>
      <c r="P94">
        <f t="shared" si="12"/>
        <v>2327.4699999999998</v>
      </c>
      <c r="Q94">
        <f t="shared" si="12"/>
        <v>2373.87</v>
      </c>
      <c r="R94">
        <f t="shared" si="12"/>
        <v>44168.1</v>
      </c>
      <c r="T94">
        <v>632.63</v>
      </c>
      <c r="U94">
        <v>492976</v>
      </c>
      <c r="V94">
        <v>416418.27</v>
      </c>
      <c r="W94">
        <v>99.328199999999995</v>
      </c>
      <c r="X94">
        <v>44513</v>
      </c>
      <c r="Y94">
        <v>2327.4699999999998</v>
      </c>
      <c r="Z94">
        <v>2373.87</v>
      </c>
      <c r="AA94">
        <v>44168.1</v>
      </c>
    </row>
    <row r="95" spans="1:27" x14ac:dyDescent="0.25">
      <c r="A95" s="1">
        <v>39005</v>
      </c>
      <c r="B95" t="e">
        <f>VLOOKUP($A95,'gdp for int'!$A$2:$G$70,2,FALSE)</f>
        <v>#N/A</v>
      </c>
      <c r="C95" t="e">
        <f>VLOOKUP($A95,'gdp for int'!$A$2:$G$70,3,FALSE)</f>
        <v>#N/A</v>
      </c>
      <c r="D95" t="e">
        <f>VLOOKUP($A95,'gdp for int'!$A$2:$G$70,4,FALSE)</f>
        <v>#N/A</v>
      </c>
      <c r="E95" t="e">
        <f>VLOOKUP($A95,'gdp for int'!$A$2:$G$70,5,FALSE)</f>
        <v>#N/A</v>
      </c>
      <c r="F95" t="e">
        <f>VLOOKUP($A95,'gdp for int'!$A$2:$G$70,6,FALSE)</f>
        <v>#N/A</v>
      </c>
      <c r="G95" t="e">
        <f>VLOOKUP($A95,'gdp for int'!$A$2:$G$70,7,FALSE)</f>
        <v>#N/A</v>
      </c>
      <c r="H95" t="e">
        <f>VLOOKUP($A95,'gdp for int'!$A$2:$H$70,8,FALSE)</f>
        <v>#N/A</v>
      </c>
      <c r="I95" t="e">
        <f>VLOOKUP($A95,'gdp for int'!$A$2:$I$70,9,FALSE)</f>
        <v>#N/A</v>
      </c>
      <c r="J95" s="1">
        <v>39005</v>
      </c>
      <c r="K95" t="str">
        <f t="shared" si="7"/>
        <v>NaN</v>
      </c>
      <c r="L95" t="str">
        <f t="shared" si="8"/>
        <v>NaN</v>
      </c>
      <c r="M95" t="str">
        <f t="shared" si="9"/>
        <v>NaN</v>
      </c>
      <c r="N95" t="str">
        <f t="shared" si="10"/>
        <v>NaN</v>
      </c>
      <c r="O95" t="str">
        <f t="shared" si="11"/>
        <v>NaN</v>
      </c>
      <c r="P95" t="str">
        <f t="shared" si="12"/>
        <v>NaN</v>
      </c>
      <c r="Q95" t="str">
        <f t="shared" si="12"/>
        <v>NaN</v>
      </c>
      <c r="R95" t="str">
        <f t="shared" si="12"/>
        <v>NaN</v>
      </c>
      <c r="T95">
        <v>633.12705461488201</v>
      </c>
      <c r="U95">
        <v>492965.75778221741</v>
      </c>
      <c r="V95">
        <v>416928.61244918179</v>
      </c>
      <c r="W95">
        <v>99.525138825311714</v>
      </c>
      <c r="X95">
        <v>44250.943580246712</v>
      </c>
      <c r="Y95">
        <v>2328.6965657592236</v>
      </c>
      <c r="Z95">
        <v>2374.559936832602</v>
      </c>
      <c r="AA95">
        <v>44289.205070274955</v>
      </c>
    </row>
    <row r="96" spans="1:27" x14ac:dyDescent="0.25">
      <c r="A96" s="1">
        <v>39036</v>
      </c>
      <c r="B96" t="e">
        <f>VLOOKUP($A96,'gdp for int'!$A$2:$G$70,2,FALSE)</f>
        <v>#N/A</v>
      </c>
      <c r="C96" t="e">
        <f>VLOOKUP($A96,'gdp for int'!$A$2:$G$70,3,FALSE)</f>
        <v>#N/A</v>
      </c>
      <c r="D96" t="e">
        <f>VLOOKUP($A96,'gdp for int'!$A$2:$G$70,4,FALSE)</f>
        <v>#N/A</v>
      </c>
      <c r="E96" t="e">
        <f>VLOOKUP($A96,'gdp for int'!$A$2:$G$70,5,FALSE)</f>
        <v>#N/A</v>
      </c>
      <c r="F96" t="e">
        <f>VLOOKUP($A96,'gdp for int'!$A$2:$G$70,6,FALSE)</f>
        <v>#N/A</v>
      </c>
      <c r="G96" t="e">
        <f>VLOOKUP($A96,'gdp for int'!$A$2:$G$70,7,FALSE)</f>
        <v>#N/A</v>
      </c>
      <c r="H96" t="e">
        <f>VLOOKUP($A96,'gdp for int'!$A$2:$H$70,8,FALSE)</f>
        <v>#N/A</v>
      </c>
      <c r="I96" t="e">
        <f>VLOOKUP($A96,'gdp for int'!$A$2:$I$70,9,FALSE)</f>
        <v>#N/A</v>
      </c>
      <c r="J96" s="1">
        <v>39036</v>
      </c>
      <c r="K96" t="str">
        <f t="shared" si="7"/>
        <v>NaN</v>
      </c>
      <c r="L96" t="str">
        <f t="shared" si="8"/>
        <v>NaN</v>
      </c>
      <c r="M96" t="str">
        <f t="shared" si="9"/>
        <v>NaN</v>
      </c>
      <c r="N96" t="str">
        <f t="shared" si="10"/>
        <v>NaN</v>
      </c>
      <c r="O96" t="str">
        <f t="shared" si="11"/>
        <v>NaN</v>
      </c>
      <c r="P96" t="str">
        <f t="shared" si="12"/>
        <v>NaN</v>
      </c>
      <c r="Q96" t="str">
        <f t="shared" si="12"/>
        <v>NaN</v>
      </c>
      <c r="R96" t="str">
        <f t="shared" si="12"/>
        <v>NaN</v>
      </c>
      <c r="T96">
        <v>638.17742789151851</v>
      </c>
      <c r="U96">
        <v>493781.91990710638</v>
      </c>
      <c r="V96">
        <v>417440.64638772461</v>
      </c>
      <c r="W96">
        <v>99.820383167685122</v>
      </c>
      <c r="X96">
        <v>44189.921381481974</v>
      </c>
      <c r="Y96">
        <v>2337.9890448804849</v>
      </c>
      <c r="Z96">
        <v>2384.3282310001823</v>
      </c>
      <c r="AA96">
        <v>44498.675466372239</v>
      </c>
    </row>
    <row r="97" spans="1:27" x14ac:dyDescent="0.25">
      <c r="A97" s="1">
        <v>39066</v>
      </c>
      <c r="B97">
        <f>VLOOKUP($A97,'gdp for int'!$A$2:$G$70,2,FALSE)</f>
        <v>640.95000000000005</v>
      </c>
      <c r="C97">
        <f>VLOOKUP($A97,'gdp for int'!$A$2:$G$70,3,FALSE)</f>
        <v>496663</v>
      </c>
      <c r="D97">
        <f>VLOOKUP($A97,'gdp for int'!$A$2:$G$70,4,FALSE)</f>
        <v>421073.27</v>
      </c>
      <c r="E97">
        <f>VLOOKUP($A97,'gdp for int'!$A$2:$G$70,5,FALSE)</f>
        <v>100.2693</v>
      </c>
      <c r="F97">
        <f>VLOOKUP($A97,'gdp for int'!$A$2:$G$70,6,FALSE)</f>
        <v>44507</v>
      </c>
      <c r="G97">
        <f>VLOOKUP($A97,'gdp for int'!$A$2:$G$70,7,FALSE)</f>
        <v>2352.58</v>
      </c>
      <c r="H97">
        <f>VLOOKUP($A97,'gdp for int'!$A$2:$H$70,8,FALSE)</f>
        <v>2400.06</v>
      </c>
      <c r="I97">
        <f>VLOOKUP($A97,'gdp for int'!$A$2:$I$70,9,FALSE)</f>
        <v>44492.7</v>
      </c>
      <c r="J97" s="1">
        <v>39066</v>
      </c>
      <c r="K97">
        <f t="shared" si="7"/>
        <v>640.95000000000005</v>
      </c>
      <c r="L97">
        <f t="shared" si="8"/>
        <v>496663</v>
      </c>
      <c r="M97">
        <f t="shared" si="9"/>
        <v>421073.27</v>
      </c>
      <c r="N97">
        <f t="shared" si="10"/>
        <v>100.2693</v>
      </c>
      <c r="O97">
        <f t="shared" si="11"/>
        <v>44507</v>
      </c>
      <c r="P97">
        <f t="shared" si="12"/>
        <v>2352.58</v>
      </c>
      <c r="Q97">
        <f t="shared" si="12"/>
        <v>2400.06</v>
      </c>
      <c r="R97">
        <f t="shared" si="12"/>
        <v>44492.7</v>
      </c>
      <c r="T97">
        <v>640.95000000000005</v>
      </c>
      <c r="U97">
        <v>496663</v>
      </c>
      <c r="V97">
        <v>421073.27</v>
      </c>
      <c r="W97">
        <v>100.2693</v>
      </c>
      <c r="X97">
        <v>44507</v>
      </c>
      <c r="Y97">
        <v>2352.58</v>
      </c>
      <c r="Z97">
        <v>2400.06</v>
      </c>
      <c r="AA97">
        <v>44492.7</v>
      </c>
    </row>
    <row r="98" spans="1:27" x14ac:dyDescent="0.25">
      <c r="A98" s="1">
        <v>39097</v>
      </c>
      <c r="B98" t="e">
        <f>VLOOKUP($A98,'gdp for int'!$A$2:$G$70,2,FALSE)</f>
        <v>#N/A</v>
      </c>
      <c r="C98" t="e">
        <f>VLOOKUP($A98,'gdp for int'!$A$2:$G$70,3,FALSE)</f>
        <v>#N/A</v>
      </c>
      <c r="D98" t="e">
        <f>VLOOKUP($A98,'gdp for int'!$A$2:$G$70,4,FALSE)</f>
        <v>#N/A</v>
      </c>
      <c r="E98" t="e">
        <f>VLOOKUP($A98,'gdp for int'!$A$2:$G$70,5,FALSE)</f>
        <v>#N/A</v>
      </c>
      <c r="F98" t="e">
        <f>VLOOKUP($A98,'gdp for int'!$A$2:$G$70,6,FALSE)</f>
        <v>#N/A</v>
      </c>
      <c r="G98" t="e">
        <f>VLOOKUP($A98,'gdp for int'!$A$2:$G$70,7,FALSE)</f>
        <v>#N/A</v>
      </c>
      <c r="H98" t="e">
        <f>VLOOKUP($A98,'gdp for int'!$A$2:$H$70,8,FALSE)</f>
        <v>#N/A</v>
      </c>
      <c r="I98" t="e">
        <f>VLOOKUP($A98,'gdp for int'!$A$2:$I$70,9,FALSE)</f>
        <v>#N/A</v>
      </c>
      <c r="J98" s="1">
        <v>39097</v>
      </c>
      <c r="K98" t="str">
        <f t="shared" si="7"/>
        <v>NaN</v>
      </c>
      <c r="L98" t="str">
        <f t="shared" si="8"/>
        <v>NaN</v>
      </c>
      <c r="M98" t="str">
        <f t="shared" si="9"/>
        <v>NaN</v>
      </c>
      <c r="N98" t="str">
        <f t="shared" si="10"/>
        <v>NaN</v>
      </c>
      <c r="O98" t="str">
        <f t="shared" si="11"/>
        <v>NaN</v>
      </c>
      <c r="P98" t="str">
        <f t="shared" si="12"/>
        <v>NaN</v>
      </c>
      <c r="Q98" t="str">
        <f t="shared" si="12"/>
        <v>NaN</v>
      </c>
      <c r="R98" t="str">
        <f t="shared" si="12"/>
        <v>NaN</v>
      </c>
      <c r="T98">
        <v>641.0692053758703</v>
      </c>
      <c r="U98">
        <v>496616.4662751687</v>
      </c>
      <c r="V98">
        <v>419119.54474396608</v>
      </c>
      <c r="W98">
        <v>100.45621653212909</v>
      </c>
      <c r="X98">
        <v>45249.369571566283</v>
      </c>
      <c r="Y98">
        <v>2353.8608522410191</v>
      </c>
      <c r="Z98">
        <v>2397.6760764565979</v>
      </c>
      <c r="AA98">
        <v>44714.327304680388</v>
      </c>
    </row>
    <row r="99" spans="1:27" x14ac:dyDescent="0.25">
      <c r="A99" s="1">
        <v>39128</v>
      </c>
      <c r="B99" t="e">
        <f>VLOOKUP($A99,'gdp for int'!$A$2:$G$70,2,FALSE)</f>
        <v>#N/A</v>
      </c>
      <c r="C99" t="e">
        <f>VLOOKUP($A99,'gdp for int'!$A$2:$G$70,3,FALSE)</f>
        <v>#N/A</v>
      </c>
      <c r="D99" t="e">
        <f>VLOOKUP($A99,'gdp for int'!$A$2:$G$70,4,FALSE)</f>
        <v>#N/A</v>
      </c>
      <c r="E99" t="e">
        <f>VLOOKUP($A99,'gdp for int'!$A$2:$G$70,5,FALSE)</f>
        <v>#N/A</v>
      </c>
      <c r="F99" t="e">
        <f>VLOOKUP($A99,'gdp for int'!$A$2:$G$70,6,FALSE)</f>
        <v>#N/A</v>
      </c>
      <c r="G99" t="e">
        <f>VLOOKUP($A99,'gdp for int'!$A$2:$G$70,7,FALSE)</f>
        <v>#N/A</v>
      </c>
      <c r="H99" t="e">
        <f>VLOOKUP($A99,'gdp for int'!$A$2:$H$70,8,FALSE)</f>
        <v>#N/A</v>
      </c>
      <c r="I99" t="e">
        <f>VLOOKUP($A99,'gdp for int'!$A$2:$I$70,9,FALSE)</f>
        <v>#N/A</v>
      </c>
      <c r="J99" s="1">
        <v>39128</v>
      </c>
      <c r="K99" t="str">
        <f t="shared" si="7"/>
        <v>NaN</v>
      </c>
      <c r="L99" t="str">
        <f t="shared" si="8"/>
        <v>NaN</v>
      </c>
      <c r="M99" t="str">
        <f t="shared" si="9"/>
        <v>NaN</v>
      </c>
      <c r="N99" t="str">
        <f t="shared" si="10"/>
        <v>NaN</v>
      </c>
      <c r="O99" t="str">
        <f t="shared" si="11"/>
        <v>NaN</v>
      </c>
      <c r="P99" t="str">
        <f t="shared" si="12"/>
        <v>NaN</v>
      </c>
      <c r="Q99" t="str">
        <f t="shared" si="12"/>
        <v>NaN</v>
      </c>
      <c r="R99" t="str">
        <f t="shared" si="12"/>
        <v>NaN</v>
      </c>
      <c r="T99">
        <v>642.84388928233398</v>
      </c>
      <c r="U99">
        <v>498222.27084539016</v>
      </c>
      <c r="V99">
        <v>420539.41768882255</v>
      </c>
      <c r="W99">
        <v>100.76566606815474</v>
      </c>
      <c r="X99">
        <v>46139.717390094418</v>
      </c>
      <c r="Y99">
        <v>2366.157239793532</v>
      </c>
      <c r="Z99">
        <v>2407.6898498833639</v>
      </c>
      <c r="AA99">
        <v>44763.154656594961</v>
      </c>
    </row>
    <row r="100" spans="1:27" x14ac:dyDescent="0.25">
      <c r="A100" s="1">
        <v>39156</v>
      </c>
      <c r="B100">
        <f>VLOOKUP($A100,'gdp for int'!$A$2:$G$70,2,FALSE)</f>
        <v>643.79</v>
      </c>
      <c r="C100">
        <f>VLOOKUP($A100,'gdp for int'!$A$2:$G$70,3,FALSE)</f>
        <v>500077</v>
      </c>
      <c r="D100">
        <f>VLOOKUP($A100,'gdp for int'!$A$2:$G$70,4,FALSE)</f>
        <v>422045.53</v>
      </c>
      <c r="E100">
        <f>VLOOKUP($A100,'gdp for int'!$A$2:$G$70,5,FALSE)</f>
        <v>101.2963</v>
      </c>
      <c r="F100">
        <f>VLOOKUP($A100,'gdp for int'!$A$2:$G$70,6,FALSE)</f>
        <v>46883</v>
      </c>
      <c r="G100">
        <f>VLOOKUP($A100,'gdp for int'!$A$2:$G$70,7,FALSE)</f>
        <v>2378.6999999999998</v>
      </c>
      <c r="H100">
        <f>VLOOKUP($A100,'gdp for int'!$A$2:$H$70,8,FALSE)</f>
        <v>2417.98</v>
      </c>
      <c r="I100">
        <f>VLOOKUP($A100,'gdp for int'!$A$2:$I$70,9,FALSE)</f>
        <v>44990</v>
      </c>
      <c r="J100" s="1">
        <v>39156</v>
      </c>
      <c r="K100">
        <f t="shared" si="7"/>
        <v>643.79</v>
      </c>
      <c r="L100">
        <f t="shared" si="8"/>
        <v>500077</v>
      </c>
      <c r="M100">
        <f t="shared" si="9"/>
        <v>422045.53</v>
      </c>
      <c r="N100">
        <f t="shared" si="10"/>
        <v>101.2963</v>
      </c>
      <c r="O100">
        <f t="shared" si="11"/>
        <v>46883</v>
      </c>
      <c r="P100">
        <f t="shared" si="12"/>
        <v>2378.6999999999998</v>
      </c>
      <c r="Q100">
        <f t="shared" si="12"/>
        <v>2417.98</v>
      </c>
      <c r="R100">
        <f t="shared" si="12"/>
        <v>44990</v>
      </c>
      <c r="T100">
        <v>643.79</v>
      </c>
      <c r="U100">
        <v>500077</v>
      </c>
      <c r="V100">
        <v>422045.53</v>
      </c>
      <c r="W100">
        <v>101.2963</v>
      </c>
      <c r="X100">
        <v>46883</v>
      </c>
      <c r="Y100">
        <v>2378.6999999999998</v>
      </c>
      <c r="Z100">
        <v>2417.98</v>
      </c>
      <c r="AA100">
        <v>44990</v>
      </c>
    </row>
    <row r="101" spans="1:27" x14ac:dyDescent="0.25">
      <c r="A101" s="1">
        <v>39187</v>
      </c>
      <c r="B101" t="e">
        <f>VLOOKUP($A101,'gdp for int'!$A$2:$G$70,2,FALSE)</f>
        <v>#N/A</v>
      </c>
      <c r="C101" t="e">
        <f>VLOOKUP($A101,'gdp for int'!$A$2:$G$70,3,FALSE)</f>
        <v>#N/A</v>
      </c>
      <c r="D101" t="e">
        <f>VLOOKUP($A101,'gdp for int'!$A$2:$G$70,4,FALSE)</f>
        <v>#N/A</v>
      </c>
      <c r="E101" t="e">
        <f>VLOOKUP($A101,'gdp for int'!$A$2:$G$70,5,FALSE)</f>
        <v>#N/A</v>
      </c>
      <c r="F101" t="e">
        <f>VLOOKUP($A101,'gdp for int'!$A$2:$G$70,6,FALSE)</f>
        <v>#N/A</v>
      </c>
      <c r="G101" t="e">
        <f>VLOOKUP($A101,'gdp for int'!$A$2:$G$70,7,FALSE)</f>
        <v>#N/A</v>
      </c>
      <c r="H101" t="e">
        <f>VLOOKUP($A101,'gdp for int'!$A$2:$H$70,8,FALSE)</f>
        <v>#N/A</v>
      </c>
      <c r="I101" t="e">
        <f>VLOOKUP($A101,'gdp for int'!$A$2:$I$70,9,FALSE)</f>
        <v>#N/A</v>
      </c>
      <c r="J101" s="1">
        <v>39187</v>
      </c>
      <c r="K101" t="str">
        <f t="shared" si="7"/>
        <v>NaN</v>
      </c>
      <c r="L101" t="str">
        <f t="shared" si="8"/>
        <v>NaN</v>
      </c>
      <c r="M101" t="str">
        <f t="shared" si="9"/>
        <v>NaN</v>
      </c>
      <c r="N101" t="str">
        <f t="shared" si="10"/>
        <v>NaN</v>
      </c>
      <c r="O101" t="str">
        <f t="shared" si="11"/>
        <v>NaN</v>
      </c>
      <c r="P101" t="str">
        <f t="shared" si="12"/>
        <v>NaN</v>
      </c>
      <c r="Q101" t="str">
        <f t="shared" si="12"/>
        <v>NaN</v>
      </c>
      <c r="R101" t="str">
        <f t="shared" si="12"/>
        <v>NaN</v>
      </c>
      <c r="T101">
        <v>642.34996503154173</v>
      </c>
      <c r="U101">
        <v>499686.58385728096</v>
      </c>
      <c r="V101">
        <v>420593.74064205791</v>
      </c>
      <c r="W101">
        <v>101.22389743355573</v>
      </c>
      <c r="X101">
        <v>46719.670290233538</v>
      </c>
      <c r="Y101">
        <v>2373.8962792586981</v>
      </c>
      <c r="Z101">
        <v>2412.1967443117237</v>
      </c>
      <c r="AA101">
        <v>44773.973627508203</v>
      </c>
    </row>
    <row r="102" spans="1:27" x14ac:dyDescent="0.25">
      <c r="A102" s="1">
        <v>39217</v>
      </c>
      <c r="B102" t="e">
        <f>VLOOKUP($A102,'gdp for int'!$A$2:$G$70,2,FALSE)</f>
        <v>#N/A</v>
      </c>
      <c r="C102" t="e">
        <f>VLOOKUP($A102,'gdp for int'!$A$2:$G$70,3,FALSE)</f>
        <v>#N/A</v>
      </c>
      <c r="D102" t="e">
        <f>VLOOKUP($A102,'gdp for int'!$A$2:$G$70,4,FALSE)</f>
        <v>#N/A</v>
      </c>
      <c r="E102" t="e">
        <f>VLOOKUP($A102,'gdp for int'!$A$2:$G$70,5,FALSE)</f>
        <v>#N/A</v>
      </c>
      <c r="F102" t="e">
        <f>VLOOKUP($A102,'gdp for int'!$A$2:$G$70,6,FALSE)</f>
        <v>#N/A</v>
      </c>
      <c r="G102" t="e">
        <f>VLOOKUP($A102,'gdp for int'!$A$2:$G$70,7,FALSE)</f>
        <v>#N/A</v>
      </c>
      <c r="H102" t="e">
        <f>VLOOKUP($A102,'gdp for int'!$A$2:$H$70,8,FALSE)</f>
        <v>#N/A</v>
      </c>
      <c r="I102" t="e">
        <f>VLOOKUP($A102,'gdp for int'!$A$2:$I$70,9,FALSE)</f>
        <v>#N/A</v>
      </c>
      <c r="J102" s="1">
        <v>39217</v>
      </c>
      <c r="K102" t="str">
        <f t="shared" si="7"/>
        <v>NaN</v>
      </c>
      <c r="L102" t="str">
        <f t="shared" si="8"/>
        <v>NaN</v>
      </c>
      <c r="M102" t="str">
        <f t="shared" si="9"/>
        <v>NaN</v>
      </c>
      <c r="N102" t="str">
        <f t="shared" si="10"/>
        <v>NaN</v>
      </c>
      <c r="O102" t="str">
        <f t="shared" si="11"/>
        <v>NaN</v>
      </c>
      <c r="P102" t="str">
        <f t="shared" si="12"/>
        <v>NaN</v>
      </c>
      <c r="Q102" t="str">
        <f t="shared" si="12"/>
        <v>NaN</v>
      </c>
      <c r="R102" t="str">
        <f t="shared" si="12"/>
        <v>NaN</v>
      </c>
      <c r="T102">
        <v>647.11971399471918</v>
      </c>
      <c r="U102">
        <v>502847.69279087166</v>
      </c>
      <c r="V102">
        <v>422515.74948085734</v>
      </c>
      <c r="W102">
        <v>101.83261551450309</v>
      </c>
      <c r="X102">
        <v>46314.902619936431</v>
      </c>
      <c r="Y102">
        <v>2390.1581393667793</v>
      </c>
      <c r="Z102">
        <v>2430.1219258975548</v>
      </c>
      <c r="AA102">
        <v>45256.530499590292</v>
      </c>
    </row>
    <row r="103" spans="1:27" x14ac:dyDescent="0.25">
      <c r="A103" s="1">
        <v>39248</v>
      </c>
      <c r="B103">
        <f>VLOOKUP($A103,'gdp for int'!$A$2:$G$70,2,FALSE)</f>
        <v>648.37</v>
      </c>
      <c r="C103">
        <f>VLOOKUP($A103,'gdp for int'!$A$2:$G$70,3,FALSE)</f>
        <v>503451</v>
      </c>
      <c r="D103">
        <f>VLOOKUP($A103,'gdp for int'!$A$2:$G$70,4,FALSE)</f>
        <v>421995.28</v>
      </c>
      <c r="E103">
        <f>VLOOKUP($A103,'gdp for int'!$A$2:$G$70,5,FALSE)</f>
        <v>102.1182</v>
      </c>
      <c r="F103">
        <f>VLOOKUP($A103,'gdp for int'!$A$2:$G$70,6,FALSE)</f>
        <v>46194</v>
      </c>
      <c r="G103">
        <f>VLOOKUP($A103,'gdp for int'!$A$2:$G$70,7,FALSE)</f>
        <v>2393.0700000000002</v>
      </c>
      <c r="H103">
        <f>VLOOKUP($A103,'gdp for int'!$A$2:$H$70,8,FALSE)</f>
        <v>2433.02</v>
      </c>
      <c r="I103">
        <f>VLOOKUP($A103,'gdp for int'!$A$2:$I$70,9,FALSE)</f>
        <v>45166.2</v>
      </c>
      <c r="J103" s="1">
        <v>39248</v>
      </c>
      <c r="K103">
        <f t="shared" si="7"/>
        <v>648.37</v>
      </c>
      <c r="L103">
        <f t="shared" si="8"/>
        <v>503451</v>
      </c>
      <c r="M103">
        <f t="shared" si="9"/>
        <v>421995.28</v>
      </c>
      <c r="N103">
        <f t="shared" si="10"/>
        <v>102.1182</v>
      </c>
      <c r="O103">
        <f t="shared" si="11"/>
        <v>46194</v>
      </c>
      <c r="P103">
        <f t="shared" si="12"/>
        <v>2393.0700000000002</v>
      </c>
      <c r="Q103">
        <f t="shared" si="12"/>
        <v>2433.02</v>
      </c>
      <c r="R103">
        <f t="shared" si="12"/>
        <v>45166.2</v>
      </c>
      <c r="T103">
        <v>648.37</v>
      </c>
      <c r="U103">
        <v>503451</v>
      </c>
      <c r="V103">
        <v>421995.28</v>
      </c>
      <c r="W103">
        <v>102.1182</v>
      </c>
      <c r="X103">
        <v>46194</v>
      </c>
      <c r="Y103">
        <v>2393.0700000000002</v>
      </c>
      <c r="Z103">
        <v>2433.02</v>
      </c>
      <c r="AA103">
        <v>45166.2</v>
      </c>
    </row>
    <row r="104" spans="1:27" x14ac:dyDescent="0.25">
      <c r="A104" s="1">
        <v>39278</v>
      </c>
      <c r="B104" t="e">
        <f>VLOOKUP($A104,'gdp for int'!$A$2:$G$70,2,FALSE)</f>
        <v>#N/A</v>
      </c>
      <c r="C104" t="e">
        <f>VLOOKUP($A104,'gdp for int'!$A$2:$G$70,3,FALSE)</f>
        <v>#N/A</v>
      </c>
      <c r="D104" t="e">
        <f>VLOOKUP($A104,'gdp for int'!$A$2:$G$70,4,FALSE)</f>
        <v>#N/A</v>
      </c>
      <c r="E104" t="e">
        <f>VLOOKUP($A104,'gdp for int'!$A$2:$G$70,5,FALSE)</f>
        <v>#N/A</v>
      </c>
      <c r="F104" t="e">
        <f>VLOOKUP($A104,'gdp for int'!$A$2:$G$70,6,FALSE)</f>
        <v>#N/A</v>
      </c>
      <c r="G104" t="e">
        <f>VLOOKUP($A104,'gdp for int'!$A$2:$G$70,7,FALSE)</f>
        <v>#N/A</v>
      </c>
      <c r="H104" t="e">
        <f>VLOOKUP($A104,'gdp for int'!$A$2:$H$70,8,FALSE)</f>
        <v>#N/A</v>
      </c>
      <c r="I104" t="e">
        <f>VLOOKUP($A104,'gdp for int'!$A$2:$I$70,9,FALSE)</f>
        <v>#N/A</v>
      </c>
      <c r="J104" s="1">
        <v>39278</v>
      </c>
      <c r="K104" t="str">
        <f t="shared" si="7"/>
        <v>NaN</v>
      </c>
      <c r="L104" t="str">
        <f t="shared" si="8"/>
        <v>NaN</v>
      </c>
      <c r="M104" t="str">
        <f t="shared" si="9"/>
        <v>NaN</v>
      </c>
      <c r="N104" t="str">
        <f t="shared" si="10"/>
        <v>NaN</v>
      </c>
      <c r="O104" t="str">
        <f t="shared" si="11"/>
        <v>NaN</v>
      </c>
      <c r="P104" t="str">
        <f t="shared" si="12"/>
        <v>NaN</v>
      </c>
      <c r="Q104" t="str">
        <f t="shared" si="12"/>
        <v>NaN</v>
      </c>
      <c r="R104" t="str">
        <f t="shared" si="12"/>
        <v>NaN</v>
      </c>
      <c r="T104">
        <v>650.03886310829944</v>
      </c>
      <c r="U104">
        <v>504825.36606782471</v>
      </c>
      <c r="V104">
        <v>421506.35018670093</v>
      </c>
      <c r="W104">
        <v>102.12690795087697</v>
      </c>
      <c r="X104">
        <v>46509.842871347129</v>
      </c>
      <c r="Y104">
        <v>2396.5949133897279</v>
      </c>
      <c r="Z104">
        <v>2436.7660479939614</v>
      </c>
      <c r="AA104">
        <v>45227.191100736294</v>
      </c>
    </row>
    <row r="105" spans="1:27" x14ac:dyDescent="0.25">
      <c r="A105" s="1">
        <v>39309</v>
      </c>
      <c r="B105" t="e">
        <f>VLOOKUP($A105,'gdp for int'!$A$2:$G$70,2,FALSE)</f>
        <v>#N/A</v>
      </c>
      <c r="C105" t="e">
        <f>VLOOKUP($A105,'gdp for int'!$A$2:$G$70,3,FALSE)</f>
        <v>#N/A</v>
      </c>
      <c r="D105" t="e">
        <f>VLOOKUP($A105,'gdp for int'!$A$2:$G$70,4,FALSE)</f>
        <v>#N/A</v>
      </c>
      <c r="E105" t="e">
        <f>VLOOKUP($A105,'gdp for int'!$A$2:$G$70,5,FALSE)</f>
        <v>#N/A</v>
      </c>
      <c r="F105" t="e">
        <f>VLOOKUP($A105,'gdp for int'!$A$2:$G$70,6,FALSE)</f>
        <v>#N/A</v>
      </c>
      <c r="G105" t="e">
        <f>VLOOKUP($A105,'gdp for int'!$A$2:$G$70,7,FALSE)</f>
        <v>#N/A</v>
      </c>
      <c r="H105" t="e">
        <f>VLOOKUP($A105,'gdp for int'!$A$2:$H$70,8,FALSE)</f>
        <v>#N/A</v>
      </c>
      <c r="I105" t="e">
        <f>VLOOKUP($A105,'gdp for int'!$A$2:$I$70,9,FALSE)</f>
        <v>#N/A</v>
      </c>
      <c r="J105" s="1">
        <v>39309</v>
      </c>
      <c r="K105" t="str">
        <f t="shared" si="7"/>
        <v>NaN</v>
      </c>
      <c r="L105" t="str">
        <f t="shared" si="8"/>
        <v>NaN</v>
      </c>
      <c r="M105" t="str">
        <f t="shared" si="9"/>
        <v>NaN</v>
      </c>
      <c r="N105" t="str">
        <f t="shared" si="10"/>
        <v>NaN</v>
      </c>
      <c r="O105" t="str">
        <f t="shared" si="11"/>
        <v>NaN</v>
      </c>
      <c r="P105" t="str">
        <f t="shared" si="12"/>
        <v>NaN</v>
      </c>
      <c r="Q105" t="str">
        <f t="shared" si="12"/>
        <v>NaN</v>
      </c>
      <c r="R105" t="str">
        <f t="shared" si="12"/>
        <v>NaN</v>
      </c>
      <c r="T105">
        <v>651.08648955755484</v>
      </c>
      <c r="U105">
        <v>506696.86983472295</v>
      </c>
      <c r="V105">
        <v>423801.1431977902</v>
      </c>
      <c r="W105">
        <v>102.54814386732009</v>
      </c>
      <c r="X105">
        <v>45775.563651423756</v>
      </c>
      <c r="Y105">
        <v>2403.4368778236476</v>
      </c>
      <c r="Z105">
        <v>2444.2440665481317</v>
      </c>
      <c r="AA105">
        <v>45278.389368182732</v>
      </c>
    </row>
    <row r="106" spans="1:27" x14ac:dyDescent="0.25">
      <c r="A106" s="1">
        <v>39340</v>
      </c>
      <c r="B106">
        <f>VLOOKUP($A106,'gdp for int'!$A$2:$G$70,2,FALSE)</f>
        <v>653.79</v>
      </c>
      <c r="C106">
        <f>VLOOKUP($A106,'gdp for int'!$A$2:$G$70,3,FALSE)</f>
        <v>505433</v>
      </c>
      <c r="D106">
        <f>VLOOKUP($A106,'gdp for int'!$A$2:$G$70,4,FALSE)</f>
        <v>421546.08</v>
      </c>
      <c r="E106">
        <f>VLOOKUP($A106,'gdp for int'!$A$2:$G$70,5,FALSE)</f>
        <v>102.9432</v>
      </c>
      <c r="F106">
        <f>VLOOKUP($A106,'gdp for int'!$A$2:$G$70,6,FALSE)</f>
        <v>45390</v>
      </c>
      <c r="G106">
        <f>VLOOKUP($A106,'gdp for int'!$A$2:$G$70,7,FALSE)</f>
        <v>2404.21</v>
      </c>
      <c r="H106">
        <f>VLOOKUP($A106,'gdp for int'!$A$2:$H$70,8,FALSE)</f>
        <v>2444.89</v>
      </c>
      <c r="I106">
        <f>VLOOKUP($A106,'gdp for int'!$A$2:$I$70,9,FALSE)</f>
        <v>45244.9</v>
      </c>
      <c r="J106" s="1">
        <v>39340</v>
      </c>
      <c r="K106">
        <f t="shared" si="7"/>
        <v>653.79</v>
      </c>
      <c r="L106">
        <f t="shared" si="8"/>
        <v>505433</v>
      </c>
      <c r="M106">
        <f t="shared" si="9"/>
        <v>421546.08</v>
      </c>
      <c r="N106">
        <f t="shared" si="10"/>
        <v>102.9432</v>
      </c>
      <c r="O106">
        <f t="shared" si="11"/>
        <v>45390</v>
      </c>
      <c r="P106">
        <f t="shared" si="12"/>
        <v>2404.21</v>
      </c>
      <c r="Q106">
        <f t="shared" si="12"/>
        <v>2444.89</v>
      </c>
      <c r="R106">
        <f t="shared" si="12"/>
        <v>45244.9</v>
      </c>
      <c r="T106">
        <v>653.79</v>
      </c>
      <c r="U106">
        <v>505433</v>
      </c>
      <c r="V106">
        <v>421546.08</v>
      </c>
      <c r="W106">
        <v>102.9432</v>
      </c>
      <c r="X106">
        <v>45390</v>
      </c>
      <c r="Y106">
        <v>2404.21</v>
      </c>
      <c r="Z106">
        <v>2444.89</v>
      </c>
      <c r="AA106">
        <v>45244.9</v>
      </c>
    </row>
    <row r="107" spans="1:27" x14ac:dyDescent="0.25">
      <c r="A107" s="1">
        <v>39370</v>
      </c>
      <c r="B107" t="e">
        <f>VLOOKUP($A107,'gdp for int'!$A$2:$G$70,2,FALSE)</f>
        <v>#N/A</v>
      </c>
      <c r="C107" t="e">
        <f>VLOOKUP($A107,'gdp for int'!$A$2:$G$70,3,FALSE)</f>
        <v>#N/A</v>
      </c>
      <c r="D107" t="e">
        <f>VLOOKUP($A107,'gdp for int'!$A$2:$G$70,4,FALSE)</f>
        <v>#N/A</v>
      </c>
      <c r="E107" t="e">
        <f>VLOOKUP($A107,'gdp for int'!$A$2:$G$70,5,FALSE)</f>
        <v>#N/A</v>
      </c>
      <c r="F107" t="e">
        <f>VLOOKUP($A107,'gdp for int'!$A$2:$G$70,6,FALSE)</f>
        <v>#N/A</v>
      </c>
      <c r="G107" t="e">
        <f>VLOOKUP($A107,'gdp for int'!$A$2:$G$70,7,FALSE)</f>
        <v>#N/A</v>
      </c>
      <c r="H107" t="e">
        <f>VLOOKUP($A107,'gdp for int'!$A$2:$H$70,8,FALSE)</f>
        <v>#N/A</v>
      </c>
      <c r="I107" t="e">
        <f>VLOOKUP($A107,'gdp for int'!$A$2:$I$70,9,FALSE)</f>
        <v>#N/A</v>
      </c>
      <c r="J107" s="1">
        <v>39370</v>
      </c>
      <c r="K107" t="str">
        <f t="shared" si="7"/>
        <v>NaN</v>
      </c>
      <c r="L107" t="str">
        <f t="shared" si="8"/>
        <v>NaN</v>
      </c>
      <c r="M107" t="str">
        <f t="shared" si="9"/>
        <v>NaN</v>
      </c>
      <c r="N107" t="str">
        <f t="shared" si="10"/>
        <v>NaN</v>
      </c>
      <c r="O107" t="str">
        <f t="shared" si="11"/>
        <v>NaN</v>
      </c>
      <c r="P107" t="str">
        <f t="shared" si="12"/>
        <v>NaN</v>
      </c>
      <c r="Q107" t="str">
        <f t="shared" si="12"/>
        <v>NaN</v>
      </c>
      <c r="R107" t="str">
        <f t="shared" si="12"/>
        <v>NaN</v>
      </c>
      <c r="T107">
        <v>654.22408935942769</v>
      </c>
      <c r="U107">
        <v>507873.00028483634</v>
      </c>
      <c r="V107">
        <v>421389.39619039808</v>
      </c>
      <c r="W107">
        <v>103.45763394546196</v>
      </c>
      <c r="X107">
        <v>46424.267052231276</v>
      </c>
      <c r="Y107">
        <v>2411.777612090716</v>
      </c>
      <c r="Z107">
        <v>2453.2493932422981</v>
      </c>
      <c r="AA107">
        <v>45566.23970832186</v>
      </c>
    </row>
    <row r="108" spans="1:27" x14ac:dyDescent="0.25">
      <c r="A108" s="1">
        <v>39401</v>
      </c>
      <c r="B108" t="e">
        <f>VLOOKUP($A108,'gdp for int'!$A$2:$G$70,2,FALSE)</f>
        <v>#N/A</v>
      </c>
      <c r="C108" t="e">
        <f>VLOOKUP($A108,'gdp for int'!$A$2:$G$70,3,FALSE)</f>
        <v>#N/A</v>
      </c>
      <c r="D108" t="e">
        <f>VLOOKUP($A108,'gdp for int'!$A$2:$G$70,4,FALSE)</f>
        <v>#N/A</v>
      </c>
      <c r="E108" t="e">
        <f>VLOOKUP($A108,'gdp for int'!$A$2:$G$70,5,FALSE)</f>
        <v>#N/A</v>
      </c>
      <c r="F108" t="e">
        <f>VLOOKUP($A108,'gdp for int'!$A$2:$G$70,6,FALSE)</f>
        <v>#N/A</v>
      </c>
      <c r="G108" t="e">
        <f>VLOOKUP($A108,'gdp for int'!$A$2:$G$70,7,FALSE)</f>
        <v>#N/A</v>
      </c>
      <c r="H108" t="e">
        <f>VLOOKUP($A108,'gdp for int'!$A$2:$H$70,8,FALSE)</f>
        <v>#N/A</v>
      </c>
      <c r="I108" t="e">
        <f>VLOOKUP($A108,'gdp for int'!$A$2:$I$70,9,FALSE)</f>
        <v>#N/A</v>
      </c>
      <c r="J108" s="1">
        <v>39401</v>
      </c>
      <c r="K108" t="str">
        <f t="shared" si="7"/>
        <v>NaN</v>
      </c>
      <c r="L108" t="str">
        <f t="shared" si="8"/>
        <v>NaN</v>
      </c>
      <c r="M108" t="str">
        <f t="shared" si="9"/>
        <v>NaN</v>
      </c>
      <c r="N108" t="str">
        <f t="shared" si="10"/>
        <v>NaN</v>
      </c>
      <c r="O108" t="str">
        <f t="shared" si="11"/>
        <v>NaN</v>
      </c>
      <c r="P108" t="str">
        <f t="shared" si="12"/>
        <v>NaN</v>
      </c>
      <c r="Q108" t="str">
        <f t="shared" si="12"/>
        <v>NaN</v>
      </c>
      <c r="R108" t="str">
        <f t="shared" si="12"/>
        <v>NaN</v>
      </c>
      <c r="T108">
        <v>653.83004411191052</v>
      </c>
      <c r="U108">
        <v>506930.09956118366</v>
      </c>
      <c r="V108">
        <v>421487.66785225016</v>
      </c>
      <c r="W108">
        <v>103.43073446117529</v>
      </c>
      <c r="X108">
        <v>46880.592229155547</v>
      </c>
      <c r="Y108">
        <v>2411.3515971430161</v>
      </c>
      <c r="Z108">
        <v>2452.6102743732108</v>
      </c>
      <c r="AA108">
        <v>45622.582225944141</v>
      </c>
    </row>
    <row r="109" spans="1:27" x14ac:dyDescent="0.25">
      <c r="A109" s="1">
        <v>39431</v>
      </c>
      <c r="B109">
        <f>VLOOKUP($A109,'gdp for int'!$A$2:$G$70,2,FALSE)</f>
        <v>655.92</v>
      </c>
      <c r="C109">
        <f>VLOOKUP($A109,'gdp for int'!$A$2:$G$70,3,FALSE)</f>
        <v>506980</v>
      </c>
      <c r="D109">
        <f>VLOOKUP($A109,'gdp for int'!$A$2:$G$70,4,FALSE)</f>
        <v>421335.21</v>
      </c>
      <c r="E109">
        <f>VLOOKUP($A109,'gdp for int'!$A$2:$G$70,5,FALSE)</f>
        <v>103.8326</v>
      </c>
      <c r="F109">
        <f>VLOOKUP($A109,'gdp for int'!$A$2:$G$70,6,FALSE)</f>
        <v>47426</v>
      </c>
      <c r="G109">
        <f>VLOOKUP($A109,'gdp for int'!$A$2:$G$70,7,FALSE)</f>
        <v>2416.4699999999998</v>
      </c>
      <c r="H109">
        <f>VLOOKUP($A109,'gdp for int'!$A$2:$H$70,8,FALSE)</f>
        <v>2458.21</v>
      </c>
      <c r="I109">
        <f>VLOOKUP($A109,'gdp for int'!$A$2:$I$70,9,FALSE)</f>
        <v>45744.5</v>
      </c>
      <c r="J109" s="1">
        <v>39431</v>
      </c>
      <c r="K109">
        <f t="shared" si="7"/>
        <v>655.92</v>
      </c>
      <c r="L109">
        <f t="shared" si="8"/>
        <v>506980</v>
      </c>
      <c r="M109">
        <f t="shared" si="9"/>
        <v>421335.21</v>
      </c>
      <c r="N109">
        <f t="shared" si="10"/>
        <v>103.8326</v>
      </c>
      <c r="O109">
        <f t="shared" si="11"/>
        <v>47426</v>
      </c>
      <c r="P109">
        <f t="shared" si="12"/>
        <v>2416.4699999999998</v>
      </c>
      <c r="Q109">
        <f t="shared" si="12"/>
        <v>2458.21</v>
      </c>
      <c r="R109">
        <f t="shared" si="12"/>
        <v>45744.5</v>
      </c>
      <c r="T109">
        <v>655.92</v>
      </c>
      <c r="U109">
        <v>506980</v>
      </c>
      <c r="V109">
        <v>421335.21</v>
      </c>
      <c r="W109">
        <v>103.8326</v>
      </c>
      <c r="X109">
        <v>47426</v>
      </c>
      <c r="Y109">
        <v>2416.4699999999998</v>
      </c>
      <c r="Z109">
        <v>2458.21</v>
      </c>
      <c r="AA109">
        <v>45744.5</v>
      </c>
    </row>
    <row r="110" spans="1:27" x14ac:dyDescent="0.25">
      <c r="A110" s="1">
        <v>39462</v>
      </c>
      <c r="B110" t="e">
        <f>VLOOKUP($A110,'gdp for int'!$A$2:$G$70,2,FALSE)</f>
        <v>#N/A</v>
      </c>
      <c r="C110" t="e">
        <f>VLOOKUP($A110,'gdp for int'!$A$2:$G$70,3,FALSE)</f>
        <v>#N/A</v>
      </c>
      <c r="D110" t="e">
        <f>VLOOKUP($A110,'gdp for int'!$A$2:$G$70,4,FALSE)</f>
        <v>#N/A</v>
      </c>
      <c r="E110" t="e">
        <f>VLOOKUP($A110,'gdp for int'!$A$2:$G$70,5,FALSE)</f>
        <v>#N/A</v>
      </c>
      <c r="F110" t="e">
        <f>VLOOKUP($A110,'gdp for int'!$A$2:$G$70,6,FALSE)</f>
        <v>#N/A</v>
      </c>
      <c r="G110" t="e">
        <f>VLOOKUP($A110,'gdp for int'!$A$2:$G$70,7,FALSE)</f>
        <v>#N/A</v>
      </c>
      <c r="H110" t="e">
        <f>VLOOKUP($A110,'gdp for int'!$A$2:$H$70,8,FALSE)</f>
        <v>#N/A</v>
      </c>
      <c r="I110" t="e">
        <f>VLOOKUP($A110,'gdp for int'!$A$2:$I$70,9,FALSE)</f>
        <v>#N/A</v>
      </c>
      <c r="J110" s="1">
        <v>39462</v>
      </c>
      <c r="K110" t="str">
        <f t="shared" si="7"/>
        <v>NaN</v>
      </c>
      <c r="L110" t="str">
        <f t="shared" si="8"/>
        <v>NaN</v>
      </c>
      <c r="M110" t="str">
        <f t="shared" si="9"/>
        <v>NaN</v>
      </c>
      <c r="N110" t="str">
        <f t="shared" si="10"/>
        <v>NaN</v>
      </c>
      <c r="O110" t="str">
        <f t="shared" si="11"/>
        <v>NaN</v>
      </c>
      <c r="P110" t="str">
        <f t="shared" si="12"/>
        <v>NaN</v>
      </c>
      <c r="Q110" t="str">
        <f t="shared" si="12"/>
        <v>NaN</v>
      </c>
      <c r="R110" t="str">
        <f t="shared" si="12"/>
        <v>NaN</v>
      </c>
      <c r="T110">
        <v>660.94727100457692</v>
      </c>
      <c r="U110">
        <v>508295.05112880823</v>
      </c>
      <c r="V110">
        <v>424884.15725014365</v>
      </c>
      <c r="W110">
        <v>104.18312738377404</v>
      </c>
      <c r="X110">
        <v>46837.355074361782</v>
      </c>
      <c r="Y110">
        <v>2429.5844761099029</v>
      </c>
      <c r="Z110">
        <v>2469.8340937793109</v>
      </c>
      <c r="AA110">
        <v>46014.954455317697</v>
      </c>
    </row>
    <row r="111" spans="1:27" x14ac:dyDescent="0.25">
      <c r="A111" s="1">
        <v>39493</v>
      </c>
      <c r="B111" t="e">
        <f>VLOOKUP($A111,'gdp for int'!$A$2:$G$70,2,FALSE)</f>
        <v>#N/A</v>
      </c>
      <c r="C111" t="e">
        <f>VLOOKUP($A111,'gdp for int'!$A$2:$G$70,3,FALSE)</f>
        <v>#N/A</v>
      </c>
      <c r="D111" t="e">
        <f>VLOOKUP($A111,'gdp for int'!$A$2:$G$70,4,FALSE)</f>
        <v>#N/A</v>
      </c>
      <c r="E111" t="e">
        <f>VLOOKUP($A111,'gdp for int'!$A$2:$G$70,5,FALSE)</f>
        <v>#N/A</v>
      </c>
      <c r="F111" t="e">
        <f>VLOOKUP($A111,'gdp for int'!$A$2:$G$70,6,FALSE)</f>
        <v>#N/A</v>
      </c>
      <c r="G111" t="e">
        <f>VLOOKUP($A111,'gdp for int'!$A$2:$G$70,7,FALSE)</f>
        <v>#N/A</v>
      </c>
      <c r="H111" t="e">
        <f>VLOOKUP($A111,'gdp for int'!$A$2:$H$70,8,FALSE)</f>
        <v>#N/A</v>
      </c>
      <c r="I111" t="e">
        <f>VLOOKUP($A111,'gdp for int'!$A$2:$I$70,9,FALSE)</f>
        <v>#N/A</v>
      </c>
      <c r="J111" s="1">
        <v>39493</v>
      </c>
      <c r="K111" t="str">
        <f t="shared" si="7"/>
        <v>NaN</v>
      </c>
      <c r="L111" t="str">
        <f t="shared" si="8"/>
        <v>NaN</v>
      </c>
      <c r="M111" t="str">
        <f t="shared" si="9"/>
        <v>NaN</v>
      </c>
      <c r="N111" t="str">
        <f t="shared" si="10"/>
        <v>NaN</v>
      </c>
      <c r="O111" t="str">
        <f t="shared" si="11"/>
        <v>NaN</v>
      </c>
      <c r="P111" t="str">
        <f t="shared" si="12"/>
        <v>NaN</v>
      </c>
      <c r="Q111" t="str">
        <f t="shared" si="12"/>
        <v>NaN</v>
      </c>
      <c r="R111" t="str">
        <f t="shared" si="12"/>
        <v>NaN</v>
      </c>
      <c r="T111">
        <v>661.83451368010537</v>
      </c>
      <c r="U111">
        <v>510025.08061105962</v>
      </c>
      <c r="V111">
        <v>424389.23140386603</v>
      </c>
      <c r="W111">
        <v>104.3415942250777</v>
      </c>
      <c r="X111">
        <v>46668.360642057189</v>
      </c>
      <c r="Y111">
        <v>2433.5633483029974</v>
      </c>
      <c r="Z111">
        <v>2471.1740056649905</v>
      </c>
      <c r="AA111">
        <v>46149.893594415706</v>
      </c>
    </row>
    <row r="112" spans="1:27" x14ac:dyDescent="0.25">
      <c r="A112" s="1">
        <v>39522</v>
      </c>
      <c r="B112">
        <f>VLOOKUP($A112,'gdp for int'!$A$2:$G$70,2,FALSE)</f>
        <v>661.48</v>
      </c>
      <c r="C112">
        <f>VLOOKUP($A112,'gdp for int'!$A$2:$G$70,3,FALSE)</f>
        <v>509198</v>
      </c>
      <c r="D112">
        <f>VLOOKUP($A112,'gdp for int'!$A$2:$G$70,4,FALSE)</f>
        <v>424823.77</v>
      </c>
      <c r="E112">
        <f>VLOOKUP($A112,'gdp for int'!$A$2:$G$70,5,FALSE)</f>
        <v>104.304</v>
      </c>
      <c r="F112">
        <f>VLOOKUP($A112,'gdp for int'!$A$2:$G$70,6,FALSE)</f>
        <v>46435</v>
      </c>
      <c r="G112">
        <f>VLOOKUP($A112,'gdp for int'!$A$2:$G$70,7,FALSE)</f>
        <v>2436.59</v>
      </c>
      <c r="H112">
        <f>VLOOKUP($A112,'gdp for int'!$A$2:$H$70,8,FALSE)</f>
        <v>2471.44</v>
      </c>
      <c r="I112">
        <f>VLOOKUP($A112,'gdp for int'!$A$2:$I$70,9,FALSE)</f>
        <v>45757.8</v>
      </c>
      <c r="J112" s="1">
        <v>39522</v>
      </c>
      <c r="K112">
        <f t="shared" si="7"/>
        <v>661.48</v>
      </c>
      <c r="L112">
        <f t="shared" si="8"/>
        <v>509198</v>
      </c>
      <c r="M112">
        <f t="shared" si="9"/>
        <v>424823.77</v>
      </c>
      <c r="N112">
        <f t="shared" si="10"/>
        <v>104.304</v>
      </c>
      <c r="O112">
        <f t="shared" si="11"/>
        <v>46435</v>
      </c>
      <c r="P112">
        <f t="shared" si="12"/>
        <v>2436.59</v>
      </c>
      <c r="Q112">
        <f t="shared" si="12"/>
        <v>2471.44</v>
      </c>
      <c r="R112">
        <f t="shared" si="12"/>
        <v>45757.8</v>
      </c>
      <c r="T112">
        <v>661.48</v>
      </c>
      <c r="U112">
        <v>509198</v>
      </c>
      <c r="V112">
        <v>424823.77</v>
      </c>
      <c r="W112">
        <v>104.304</v>
      </c>
      <c r="X112">
        <v>46435</v>
      </c>
      <c r="Y112">
        <v>2436.59</v>
      </c>
      <c r="Z112">
        <v>2471.44</v>
      </c>
      <c r="AA112">
        <v>45757.8</v>
      </c>
    </row>
    <row r="113" spans="1:27" x14ac:dyDescent="0.25">
      <c r="A113" s="1">
        <v>39553</v>
      </c>
      <c r="B113" t="e">
        <f>VLOOKUP($A113,'gdp for int'!$A$2:$G$70,2,FALSE)</f>
        <v>#N/A</v>
      </c>
      <c r="C113" t="e">
        <f>VLOOKUP($A113,'gdp for int'!$A$2:$G$70,3,FALSE)</f>
        <v>#N/A</v>
      </c>
      <c r="D113" t="e">
        <f>VLOOKUP($A113,'gdp for int'!$A$2:$G$70,4,FALSE)</f>
        <v>#N/A</v>
      </c>
      <c r="E113" t="e">
        <f>VLOOKUP($A113,'gdp for int'!$A$2:$G$70,5,FALSE)</f>
        <v>#N/A</v>
      </c>
      <c r="F113" t="e">
        <f>VLOOKUP($A113,'gdp for int'!$A$2:$G$70,6,FALSE)</f>
        <v>#N/A</v>
      </c>
      <c r="G113" t="e">
        <f>VLOOKUP($A113,'gdp for int'!$A$2:$G$70,7,FALSE)</f>
        <v>#N/A</v>
      </c>
      <c r="H113" t="e">
        <f>VLOOKUP($A113,'gdp for int'!$A$2:$H$70,8,FALSE)</f>
        <v>#N/A</v>
      </c>
      <c r="I113" t="e">
        <f>VLOOKUP($A113,'gdp for int'!$A$2:$I$70,9,FALSE)</f>
        <v>#N/A</v>
      </c>
      <c r="J113" s="1">
        <v>39553</v>
      </c>
      <c r="K113" t="str">
        <f t="shared" si="7"/>
        <v>NaN</v>
      </c>
      <c r="L113" t="str">
        <f t="shared" si="8"/>
        <v>NaN</v>
      </c>
      <c r="M113" t="str">
        <f t="shared" si="9"/>
        <v>NaN</v>
      </c>
      <c r="N113" t="str">
        <f t="shared" si="10"/>
        <v>NaN</v>
      </c>
      <c r="O113" t="str">
        <f t="shared" si="11"/>
        <v>NaN</v>
      </c>
      <c r="P113" t="str">
        <f t="shared" si="12"/>
        <v>NaN</v>
      </c>
      <c r="Q113" t="str">
        <f t="shared" si="12"/>
        <v>NaN</v>
      </c>
      <c r="R113" t="str">
        <f t="shared" si="12"/>
        <v>NaN</v>
      </c>
      <c r="T113">
        <v>662.48659863318221</v>
      </c>
      <c r="U113">
        <v>511440.30511260277</v>
      </c>
      <c r="V113">
        <v>425170.93714479654</v>
      </c>
      <c r="W113">
        <v>104.72891676200157</v>
      </c>
      <c r="X113">
        <v>46024.037429354197</v>
      </c>
      <c r="Y113">
        <v>2446.3810635621494</v>
      </c>
      <c r="Z113">
        <v>2482.8973575420323</v>
      </c>
      <c r="AA113">
        <v>45961.724100674815</v>
      </c>
    </row>
    <row r="114" spans="1:27" x14ac:dyDescent="0.25">
      <c r="A114" s="1">
        <v>39583</v>
      </c>
      <c r="B114" t="e">
        <f>VLOOKUP($A114,'gdp for int'!$A$2:$G$70,2,FALSE)</f>
        <v>#N/A</v>
      </c>
      <c r="C114" t="e">
        <f>VLOOKUP($A114,'gdp for int'!$A$2:$G$70,3,FALSE)</f>
        <v>#N/A</v>
      </c>
      <c r="D114" t="e">
        <f>VLOOKUP($A114,'gdp for int'!$A$2:$G$70,4,FALSE)</f>
        <v>#N/A</v>
      </c>
      <c r="E114" t="e">
        <f>VLOOKUP($A114,'gdp for int'!$A$2:$G$70,5,FALSE)</f>
        <v>#N/A</v>
      </c>
      <c r="F114" t="e">
        <f>VLOOKUP($A114,'gdp for int'!$A$2:$G$70,6,FALSE)</f>
        <v>#N/A</v>
      </c>
      <c r="G114" t="e">
        <f>VLOOKUP($A114,'gdp for int'!$A$2:$G$70,7,FALSE)</f>
        <v>#N/A</v>
      </c>
      <c r="H114" t="e">
        <f>VLOOKUP($A114,'gdp for int'!$A$2:$H$70,8,FALSE)</f>
        <v>#N/A</v>
      </c>
      <c r="I114" t="e">
        <f>VLOOKUP($A114,'gdp for int'!$A$2:$I$70,9,FALSE)</f>
        <v>#N/A</v>
      </c>
      <c r="J114" s="1">
        <v>39583</v>
      </c>
      <c r="K114" t="str">
        <f t="shared" si="7"/>
        <v>NaN</v>
      </c>
      <c r="L114" t="str">
        <f t="shared" si="8"/>
        <v>NaN</v>
      </c>
      <c r="M114" t="str">
        <f t="shared" si="9"/>
        <v>NaN</v>
      </c>
      <c r="N114" t="str">
        <f t="shared" si="10"/>
        <v>NaN</v>
      </c>
      <c r="O114" t="str">
        <f t="shared" si="11"/>
        <v>NaN</v>
      </c>
      <c r="P114" t="str">
        <f t="shared" si="12"/>
        <v>NaN</v>
      </c>
      <c r="Q114" t="str">
        <f t="shared" si="12"/>
        <v>NaN</v>
      </c>
      <c r="R114" t="str">
        <f t="shared" si="12"/>
        <v>NaN</v>
      </c>
      <c r="T114">
        <v>657.90446325631672</v>
      </c>
      <c r="U114">
        <v>506749.88736730639</v>
      </c>
      <c r="V114">
        <v>421221.26795784902</v>
      </c>
      <c r="W114">
        <v>104.57241156401129</v>
      </c>
      <c r="X114">
        <v>46192.033186807901</v>
      </c>
      <c r="Y114">
        <v>2425.8586960803905</v>
      </c>
      <c r="Z114">
        <v>2460.2338242946544</v>
      </c>
      <c r="AA114">
        <v>45586.625428422973</v>
      </c>
    </row>
    <row r="115" spans="1:27" x14ac:dyDescent="0.25">
      <c r="A115" s="1">
        <v>39614</v>
      </c>
      <c r="B115">
        <f>VLOOKUP($A115,'gdp for int'!$A$2:$G$70,2,FALSE)</f>
        <v>659.74</v>
      </c>
      <c r="C115">
        <f>VLOOKUP($A115,'gdp for int'!$A$2:$G$70,3,FALSE)</f>
        <v>506520</v>
      </c>
      <c r="D115">
        <f>VLOOKUP($A115,'gdp for int'!$A$2:$G$70,4,FALSE)</f>
        <v>421572.65</v>
      </c>
      <c r="E115">
        <f>VLOOKUP($A115,'gdp for int'!$A$2:$G$70,5,FALSE)</f>
        <v>104.3608</v>
      </c>
      <c r="F115">
        <f>VLOOKUP($A115,'gdp for int'!$A$2:$G$70,6,FALSE)</f>
        <v>45788</v>
      </c>
      <c r="G115">
        <f>VLOOKUP($A115,'gdp for int'!$A$2:$G$70,7,FALSE)</f>
        <v>2427.79</v>
      </c>
      <c r="H115">
        <f>VLOOKUP($A115,'gdp for int'!$A$2:$H$70,8,FALSE)</f>
        <v>2462.84</v>
      </c>
      <c r="I115">
        <f>VLOOKUP($A115,'gdp for int'!$A$2:$I$70,9,FALSE)</f>
        <v>45523.5</v>
      </c>
      <c r="J115" s="1">
        <v>39614</v>
      </c>
      <c r="K115">
        <f t="shared" si="7"/>
        <v>659.74</v>
      </c>
      <c r="L115">
        <f t="shared" si="8"/>
        <v>506520</v>
      </c>
      <c r="M115">
        <f t="shared" si="9"/>
        <v>421572.65</v>
      </c>
      <c r="N115">
        <f t="shared" si="10"/>
        <v>104.3608</v>
      </c>
      <c r="O115">
        <f t="shared" si="11"/>
        <v>45788</v>
      </c>
      <c r="P115">
        <f t="shared" si="12"/>
        <v>2427.79</v>
      </c>
      <c r="Q115">
        <f t="shared" si="12"/>
        <v>2462.84</v>
      </c>
      <c r="R115">
        <f t="shared" si="12"/>
        <v>45523.5</v>
      </c>
      <c r="T115">
        <v>659.74</v>
      </c>
      <c r="U115">
        <v>506520</v>
      </c>
      <c r="V115">
        <v>421572.65</v>
      </c>
      <c r="W115">
        <v>104.3608</v>
      </c>
      <c r="X115">
        <v>45788</v>
      </c>
      <c r="Y115">
        <v>2427.79</v>
      </c>
      <c r="Z115">
        <v>2462.84</v>
      </c>
      <c r="AA115">
        <v>45523.5</v>
      </c>
    </row>
    <row r="116" spans="1:27" x14ac:dyDescent="0.25">
      <c r="A116" s="1">
        <v>39644</v>
      </c>
      <c r="B116" t="e">
        <f>VLOOKUP($A116,'gdp for int'!$A$2:$G$70,2,FALSE)</f>
        <v>#N/A</v>
      </c>
      <c r="C116" t="e">
        <f>VLOOKUP($A116,'gdp for int'!$A$2:$G$70,3,FALSE)</f>
        <v>#N/A</v>
      </c>
      <c r="D116" t="e">
        <f>VLOOKUP($A116,'gdp for int'!$A$2:$G$70,4,FALSE)</f>
        <v>#N/A</v>
      </c>
      <c r="E116" t="e">
        <f>VLOOKUP($A116,'gdp for int'!$A$2:$G$70,5,FALSE)</f>
        <v>#N/A</v>
      </c>
      <c r="F116" t="e">
        <f>VLOOKUP($A116,'gdp for int'!$A$2:$G$70,6,FALSE)</f>
        <v>#N/A</v>
      </c>
      <c r="G116" t="e">
        <f>VLOOKUP($A116,'gdp for int'!$A$2:$G$70,7,FALSE)</f>
        <v>#N/A</v>
      </c>
      <c r="H116" t="e">
        <f>VLOOKUP($A116,'gdp for int'!$A$2:$H$70,8,FALSE)</f>
        <v>#N/A</v>
      </c>
      <c r="I116" t="e">
        <f>VLOOKUP($A116,'gdp for int'!$A$2:$I$70,9,FALSE)</f>
        <v>#N/A</v>
      </c>
      <c r="J116" s="1">
        <v>39644</v>
      </c>
      <c r="K116" t="str">
        <f t="shared" si="7"/>
        <v>NaN</v>
      </c>
      <c r="L116" t="str">
        <f t="shared" si="8"/>
        <v>NaN</v>
      </c>
      <c r="M116" t="str">
        <f t="shared" si="9"/>
        <v>NaN</v>
      </c>
      <c r="N116" t="str">
        <f t="shared" si="10"/>
        <v>NaN</v>
      </c>
      <c r="O116" t="str">
        <f t="shared" si="11"/>
        <v>NaN</v>
      </c>
      <c r="P116" t="str">
        <f t="shared" si="12"/>
        <v>NaN</v>
      </c>
      <c r="Q116" t="str">
        <f t="shared" si="12"/>
        <v>NaN</v>
      </c>
      <c r="R116" t="str">
        <f t="shared" si="12"/>
        <v>NaN</v>
      </c>
      <c r="T116">
        <v>656.64574777502276</v>
      </c>
      <c r="U116">
        <v>507066.34620642627</v>
      </c>
      <c r="V116">
        <v>418933.05379675509</v>
      </c>
      <c r="W116">
        <v>104.48890166212882</v>
      </c>
      <c r="X116">
        <v>45646.775927115887</v>
      </c>
      <c r="Y116">
        <v>2422.7236782968794</v>
      </c>
      <c r="Z116">
        <v>2457.6298487148965</v>
      </c>
      <c r="AA116">
        <v>45552.232475427387</v>
      </c>
    </row>
    <row r="117" spans="1:27" x14ac:dyDescent="0.25">
      <c r="A117" s="1">
        <v>39675</v>
      </c>
      <c r="B117" t="e">
        <f>VLOOKUP($A117,'gdp for int'!$A$2:$G$70,2,FALSE)</f>
        <v>#N/A</v>
      </c>
      <c r="C117" t="e">
        <f>VLOOKUP($A117,'gdp for int'!$A$2:$G$70,3,FALSE)</f>
        <v>#N/A</v>
      </c>
      <c r="D117" t="e">
        <f>VLOOKUP($A117,'gdp for int'!$A$2:$G$70,4,FALSE)</f>
        <v>#N/A</v>
      </c>
      <c r="E117" t="e">
        <f>VLOOKUP($A117,'gdp for int'!$A$2:$G$70,5,FALSE)</f>
        <v>#N/A</v>
      </c>
      <c r="F117" t="e">
        <f>VLOOKUP($A117,'gdp for int'!$A$2:$G$70,6,FALSE)</f>
        <v>#N/A</v>
      </c>
      <c r="G117" t="e">
        <f>VLOOKUP($A117,'gdp for int'!$A$2:$G$70,7,FALSE)</f>
        <v>#N/A</v>
      </c>
      <c r="H117" t="e">
        <f>VLOOKUP($A117,'gdp for int'!$A$2:$H$70,8,FALSE)</f>
        <v>#N/A</v>
      </c>
      <c r="I117" t="e">
        <f>VLOOKUP($A117,'gdp for int'!$A$2:$I$70,9,FALSE)</f>
        <v>#N/A</v>
      </c>
      <c r="J117" s="1">
        <v>39675</v>
      </c>
      <c r="K117" t="str">
        <f t="shared" si="7"/>
        <v>NaN</v>
      </c>
      <c r="L117" t="str">
        <f t="shared" si="8"/>
        <v>NaN</v>
      </c>
      <c r="M117" t="str">
        <f t="shared" si="9"/>
        <v>NaN</v>
      </c>
      <c r="N117" t="str">
        <f t="shared" si="10"/>
        <v>NaN</v>
      </c>
      <c r="O117" t="str">
        <f t="shared" si="11"/>
        <v>NaN</v>
      </c>
      <c r="P117" t="str">
        <f t="shared" si="12"/>
        <v>NaN</v>
      </c>
      <c r="Q117" t="str">
        <f t="shared" si="12"/>
        <v>NaN</v>
      </c>
      <c r="R117" t="str">
        <f t="shared" si="12"/>
        <v>NaN</v>
      </c>
      <c r="T117">
        <v>661.00424306094601</v>
      </c>
      <c r="U117">
        <v>505303.28825871402</v>
      </c>
      <c r="V117">
        <v>416464.09248929168</v>
      </c>
      <c r="W117">
        <v>103.84340869227138</v>
      </c>
      <c r="X117">
        <v>45966.418599985445</v>
      </c>
      <c r="Y117">
        <v>2419.774458962147</v>
      </c>
      <c r="Z117">
        <v>2454.8002357738251</v>
      </c>
      <c r="AA117">
        <v>45325.476721444829</v>
      </c>
    </row>
    <row r="118" spans="1:27" x14ac:dyDescent="0.25">
      <c r="A118" s="1">
        <v>39706</v>
      </c>
      <c r="B118">
        <f>VLOOKUP($A118,'gdp for int'!$A$2:$G$70,2,FALSE)</f>
        <v>657.29</v>
      </c>
      <c r="C118">
        <f>VLOOKUP($A118,'gdp for int'!$A$2:$G$70,3,FALSE)</f>
        <v>504946</v>
      </c>
      <c r="D118">
        <f>VLOOKUP($A118,'gdp for int'!$A$2:$G$70,4,FALSE)</f>
        <v>416104.59</v>
      </c>
      <c r="E118">
        <f>VLOOKUP($A118,'gdp for int'!$A$2:$G$70,5,FALSE)</f>
        <v>103.57550000000001</v>
      </c>
      <c r="F118">
        <f>VLOOKUP($A118,'gdp for int'!$A$2:$G$70,6,FALSE)</f>
        <v>45714</v>
      </c>
      <c r="G118">
        <f>VLOOKUP($A118,'gdp for int'!$A$2:$G$70,7,FALSE)</f>
        <v>2414.4899999999998</v>
      </c>
      <c r="H118">
        <f>VLOOKUP($A118,'gdp for int'!$A$2:$H$70,8,FALSE)</f>
        <v>2449.34</v>
      </c>
      <c r="I118">
        <f>VLOOKUP($A118,'gdp for int'!$A$2:$I$70,9,FALSE)</f>
        <v>45417.8</v>
      </c>
      <c r="J118" s="1">
        <v>39706</v>
      </c>
      <c r="K118">
        <f t="shared" si="7"/>
        <v>657.29</v>
      </c>
      <c r="L118">
        <f t="shared" si="8"/>
        <v>504946</v>
      </c>
      <c r="M118">
        <f t="shared" si="9"/>
        <v>416104.59</v>
      </c>
      <c r="N118">
        <f t="shared" si="10"/>
        <v>103.57550000000001</v>
      </c>
      <c r="O118">
        <f t="shared" si="11"/>
        <v>45714</v>
      </c>
      <c r="P118">
        <f t="shared" si="12"/>
        <v>2414.4899999999998</v>
      </c>
      <c r="Q118">
        <f t="shared" si="12"/>
        <v>2449.34</v>
      </c>
      <c r="R118">
        <f t="shared" si="12"/>
        <v>45417.8</v>
      </c>
      <c r="T118">
        <v>657.29</v>
      </c>
      <c r="U118">
        <v>504946</v>
      </c>
      <c r="V118">
        <v>416104.59</v>
      </c>
      <c r="W118">
        <v>103.57550000000001</v>
      </c>
      <c r="X118">
        <v>45714</v>
      </c>
      <c r="Y118">
        <v>2414.4899999999998</v>
      </c>
      <c r="Z118">
        <v>2449.34</v>
      </c>
      <c r="AA118">
        <v>45417.8</v>
      </c>
    </row>
    <row r="119" spans="1:27" x14ac:dyDescent="0.25">
      <c r="A119" s="1">
        <v>39736</v>
      </c>
      <c r="B119" t="e">
        <f>VLOOKUP($A119,'gdp for int'!$A$2:$G$70,2,FALSE)</f>
        <v>#N/A</v>
      </c>
      <c r="C119" t="e">
        <f>VLOOKUP($A119,'gdp for int'!$A$2:$G$70,3,FALSE)</f>
        <v>#N/A</v>
      </c>
      <c r="D119" t="e">
        <f>VLOOKUP($A119,'gdp for int'!$A$2:$G$70,4,FALSE)</f>
        <v>#N/A</v>
      </c>
      <c r="E119" t="e">
        <f>VLOOKUP($A119,'gdp for int'!$A$2:$G$70,5,FALSE)</f>
        <v>#N/A</v>
      </c>
      <c r="F119" t="e">
        <f>VLOOKUP($A119,'gdp for int'!$A$2:$G$70,6,FALSE)</f>
        <v>#N/A</v>
      </c>
      <c r="G119" t="e">
        <f>VLOOKUP($A119,'gdp for int'!$A$2:$G$70,7,FALSE)</f>
        <v>#N/A</v>
      </c>
      <c r="H119" t="e">
        <f>VLOOKUP($A119,'gdp for int'!$A$2:$H$70,8,FALSE)</f>
        <v>#N/A</v>
      </c>
      <c r="I119" t="e">
        <f>VLOOKUP($A119,'gdp for int'!$A$2:$I$70,9,FALSE)</f>
        <v>#N/A</v>
      </c>
      <c r="J119" s="1">
        <v>39736</v>
      </c>
      <c r="K119" t="str">
        <f t="shared" si="7"/>
        <v>NaN</v>
      </c>
      <c r="L119" t="str">
        <f t="shared" si="8"/>
        <v>NaN</v>
      </c>
      <c r="M119" t="str">
        <f t="shared" si="9"/>
        <v>NaN</v>
      </c>
      <c r="N119" t="str">
        <f t="shared" si="10"/>
        <v>NaN</v>
      </c>
      <c r="O119" t="str">
        <f t="shared" si="11"/>
        <v>NaN</v>
      </c>
      <c r="P119" t="str">
        <f t="shared" si="12"/>
        <v>NaN</v>
      </c>
      <c r="Q119" t="str">
        <f t="shared" si="12"/>
        <v>NaN</v>
      </c>
      <c r="R119" t="str">
        <f t="shared" si="12"/>
        <v>NaN</v>
      </c>
      <c r="T119">
        <v>655.19716403040093</v>
      </c>
      <c r="U119">
        <v>502809.62723080482</v>
      </c>
      <c r="V119">
        <v>413663.63195215591</v>
      </c>
      <c r="W119">
        <v>103.31044195322141</v>
      </c>
      <c r="X119">
        <v>44972.8905675079</v>
      </c>
      <c r="Y119">
        <v>2404.3161294194788</v>
      </c>
      <c r="Z119">
        <v>2439.5152461968892</v>
      </c>
      <c r="AA119">
        <v>45325.330588455217</v>
      </c>
    </row>
    <row r="120" spans="1:27" x14ac:dyDescent="0.25">
      <c r="A120" s="1">
        <v>39767</v>
      </c>
      <c r="B120" t="e">
        <f>VLOOKUP($A120,'gdp for int'!$A$2:$G$70,2,FALSE)</f>
        <v>#N/A</v>
      </c>
      <c r="C120" t="e">
        <f>VLOOKUP($A120,'gdp for int'!$A$2:$G$70,3,FALSE)</f>
        <v>#N/A</v>
      </c>
      <c r="D120" t="e">
        <f>VLOOKUP($A120,'gdp for int'!$A$2:$G$70,4,FALSE)</f>
        <v>#N/A</v>
      </c>
      <c r="E120" t="e">
        <f>VLOOKUP($A120,'gdp for int'!$A$2:$G$70,5,FALSE)</f>
        <v>#N/A</v>
      </c>
      <c r="F120" t="e">
        <f>VLOOKUP($A120,'gdp for int'!$A$2:$G$70,6,FALSE)</f>
        <v>#N/A</v>
      </c>
      <c r="G120" t="e">
        <f>VLOOKUP($A120,'gdp for int'!$A$2:$G$70,7,FALSE)</f>
        <v>#N/A</v>
      </c>
      <c r="H120" t="e">
        <f>VLOOKUP($A120,'gdp for int'!$A$2:$H$70,8,FALSE)</f>
        <v>#N/A</v>
      </c>
      <c r="I120" t="e">
        <f>VLOOKUP($A120,'gdp for int'!$A$2:$I$70,9,FALSE)</f>
        <v>#N/A</v>
      </c>
      <c r="J120" s="1">
        <v>39767</v>
      </c>
      <c r="K120" t="str">
        <f t="shared" si="7"/>
        <v>NaN</v>
      </c>
      <c r="L120" t="str">
        <f t="shared" si="8"/>
        <v>NaN</v>
      </c>
      <c r="M120" t="str">
        <f t="shared" si="9"/>
        <v>NaN</v>
      </c>
      <c r="N120" t="str">
        <f t="shared" si="10"/>
        <v>NaN</v>
      </c>
      <c r="O120" t="str">
        <f t="shared" si="11"/>
        <v>NaN</v>
      </c>
      <c r="P120" t="str">
        <f t="shared" si="12"/>
        <v>NaN</v>
      </c>
      <c r="Q120" t="str">
        <f t="shared" si="12"/>
        <v>NaN</v>
      </c>
      <c r="R120" t="str">
        <f t="shared" si="12"/>
        <v>NaN</v>
      </c>
      <c r="T120">
        <v>648.55100121869884</v>
      </c>
      <c r="U120">
        <v>498281.23575277883</v>
      </c>
      <c r="V120">
        <v>410466.17439200892</v>
      </c>
      <c r="W120">
        <v>102.76886957049958</v>
      </c>
      <c r="X120">
        <v>45058.530142777199</v>
      </c>
      <c r="Y120">
        <v>2386.5731785682524</v>
      </c>
      <c r="Z120">
        <v>2421.1692781814613</v>
      </c>
      <c r="AA120">
        <v>44990.089519694549</v>
      </c>
    </row>
    <row r="121" spans="1:27" x14ac:dyDescent="0.25">
      <c r="A121" s="1">
        <v>39797</v>
      </c>
      <c r="B121">
        <f>VLOOKUP($A121,'gdp for int'!$A$2:$G$70,2,FALSE)</f>
        <v>644.39</v>
      </c>
      <c r="C121">
        <f>VLOOKUP($A121,'gdp for int'!$A$2:$G$70,3,FALSE)</f>
        <v>497140</v>
      </c>
      <c r="D121">
        <f>VLOOKUP($A121,'gdp for int'!$A$2:$G$70,4,FALSE)</f>
        <v>406427.89</v>
      </c>
      <c r="E121">
        <f>VLOOKUP($A121,'gdp for int'!$A$2:$G$70,5,FALSE)</f>
        <v>102.5274</v>
      </c>
      <c r="F121">
        <f>VLOOKUP($A121,'gdp for int'!$A$2:$G$70,6,FALSE)</f>
        <v>43846</v>
      </c>
      <c r="G121">
        <f>VLOOKUP($A121,'gdp for int'!$A$2:$G$70,7,FALSE)</f>
        <v>2371.37</v>
      </c>
      <c r="H121">
        <f>VLOOKUP($A121,'gdp for int'!$A$2:$H$70,8,FALSE)</f>
        <v>2405.6799999999998</v>
      </c>
      <c r="I121">
        <f>VLOOKUP($A121,'gdp for int'!$A$2:$I$70,9,FALSE)</f>
        <v>44807.4</v>
      </c>
      <c r="J121" s="1">
        <v>39797</v>
      </c>
      <c r="K121">
        <f t="shared" si="7"/>
        <v>644.39</v>
      </c>
      <c r="L121">
        <f t="shared" si="8"/>
        <v>497140</v>
      </c>
      <c r="M121">
        <f t="shared" si="9"/>
        <v>406427.89</v>
      </c>
      <c r="N121">
        <f t="shared" si="10"/>
        <v>102.5274</v>
      </c>
      <c r="O121">
        <f t="shared" si="11"/>
        <v>43846</v>
      </c>
      <c r="P121">
        <f t="shared" si="12"/>
        <v>2371.37</v>
      </c>
      <c r="Q121">
        <f t="shared" si="12"/>
        <v>2405.6799999999998</v>
      </c>
      <c r="R121">
        <f t="shared" si="12"/>
        <v>44807.4</v>
      </c>
      <c r="T121">
        <v>644.39</v>
      </c>
      <c r="U121">
        <v>497140</v>
      </c>
      <c r="V121">
        <v>406427.89</v>
      </c>
      <c r="W121">
        <v>102.5274</v>
      </c>
      <c r="X121">
        <v>43846</v>
      </c>
      <c r="Y121">
        <v>2371.37</v>
      </c>
      <c r="Z121">
        <v>2405.6799999999998</v>
      </c>
      <c r="AA121">
        <v>44807.4</v>
      </c>
    </row>
    <row r="122" spans="1:27" x14ac:dyDescent="0.25">
      <c r="A122" s="1">
        <v>39828</v>
      </c>
      <c r="B122" t="e">
        <f>VLOOKUP($A122,'gdp for int'!$A$2:$G$70,2,FALSE)</f>
        <v>#N/A</v>
      </c>
      <c r="C122" t="e">
        <f>VLOOKUP($A122,'gdp for int'!$A$2:$G$70,3,FALSE)</f>
        <v>#N/A</v>
      </c>
      <c r="D122" t="e">
        <f>VLOOKUP($A122,'gdp for int'!$A$2:$G$70,4,FALSE)</f>
        <v>#N/A</v>
      </c>
      <c r="E122" t="e">
        <f>VLOOKUP($A122,'gdp for int'!$A$2:$G$70,5,FALSE)</f>
        <v>#N/A</v>
      </c>
      <c r="F122" t="e">
        <f>VLOOKUP($A122,'gdp for int'!$A$2:$G$70,6,FALSE)</f>
        <v>#N/A</v>
      </c>
      <c r="G122" t="e">
        <f>VLOOKUP($A122,'gdp for int'!$A$2:$G$70,7,FALSE)</f>
        <v>#N/A</v>
      </c>
      <c r="H122" t="e">
        <f>VLOOKUP($A122,'gdp for int'!$A$2:$H$70,8,FALSE)</f>
        <v>#N/A</v>
      </c>
      <c r="I122" t="e">
        <f>VLOOKUP($A122,'gdp for int'!$A$2:$I$70,9,FALSE)</f>
        <v>#N/A</v>
      </c>
      <c r="J122" s="1">
        <v>39828</v>
      </c>
      <c r="K122" t="str">
        <f t="shared" si="7"/>
        <v>NaN</v>
      </c>
      <c r="L122" t="str">
        <f t="shared" si="8"/>
        <v>NaN</v>
      </c>
      <c r="M122" t="str">
        <f t="shared" si="9"/>
        <v>NaN</v>
      </c>
      <c r="N122" t="str">
        <f t="shared" si="10"/>
        <v>NaN</v>
      </c>
      <c r="O122" t="str">
        <f t="shared" si="11"/>
        <v>NaN</v>
      </c>
      <c r="P122" t="str">
        <f t="shared" si="12"/>
        <v>NaN</v>
      </c>
      <c r="Q122" t="str">
        <f t="shared" si="12"/>
        <v>NaN</v>
      </c>
      <c r="R122" t="str">
        <f t="shared" si="12"/>
        <v>NaN</v>
      </c>
      <c r="T122">
        <v>627.09087284499105</v>
      </c>
      <c r="U122">
        <v>493037.73699093045</v>
      </c>
      <c r="V122">
        <v>402169.54969157896</v>
      </c>
      <c r="W122">
        <v>102.07553785657073</v>
      </c>
      <c r="X122">
        <v>43945.230453011427</v>
      </c>
      <c r="Y122">
        <v>2344.1533394561702</v>
      </c>
      <c r="Z122">
        <v>2371.0546942666811</v>
      </c>
      <c r="AA122">
        <v>44321.464807254626</v>
      </c>
    </row>
    <row r="123" spans="1:27" x14ac:dyDescent="0.25">
      <c r="A123" s="1">
        <v>39859</v>
      </c>
      <c r="B123" t="e">
        <f>VLOOKUP($A123,'gdp for int'!$A$2:$G$70,2,FALSE)</f>
        <v>#N/A</v>
      </c>
      <c r="C123" t="e">
        <f>VLOOKUP($A123,'gdp for int'!$A$2:$G$70,3,FALSE)</f>
        <v>#N/A</v>
      </c>
      <c r="D123" t="e">
        <f>VLOOKUP($A123,'gdp for int'!$A$2:$G$70,4,FALSE)</f>
        <v>#N/A</v>
      </c>
      <c r="E123" t="e">
        <f>VLOOKUP($A123,'gdp for int'!$A$2:$G$70,5,FALSE)</f>
        <v>#N/A</v>
      </c>
      <c r="F123" t="e">
        <f>VLOOKUP($A123,'gdp for int'!$A$2:$G$70,6,FALSE)</f>
        <v>#N/A</v>
      </c>
      <c r="G123" t="e">
        <f>VLOOKUP($A123,'gdp for int'!$A$2:$G$70,7,FALSE)</f>
        <v>#N/A</v>
      </c>
      <c r="H123" t="e">
        <f>VLOOKUP($A123,'gdp for int'!$A$2:$H$70,8,FALSE)</f>
        <v>#N/A</v>
      </c>
      <c r="I123" t="e">
        <f>VLOOKUP($A123,'gdp for int'!$A$2:$I$70,9,FALSE)</f>
        <v>#N/A</v>
      </c>
      <c r="J123" s="1">
        <v>39859</v>
      </c>
      <c r="K123" t="str">
        <f t="shared" si="7"/>
        <v>NaN</v>
      </c>
      <c r="L123" t="str">
        <f t="shared" si="8"/>
        <v>NaN</v>
      </c>
      <c r="M123" t="str">
        <f t="shared" si="9"/>
        <v>NaN</v>
      </c>
      <c r="N123" t="str">
        <f t="shared" si="10"/>
        <v>NaN</v>
      </c>
      <c r="O123" t="str">
        <f t="shared" si="11"/>
        <v>NaN</v>
      </c>
      <c r="P123" t="str">
        <f t="shared" si="12"/>
        <v>NaN</v>
      </c>
      <c r="Q123" t="str">
        <f t="shared" si="12"/>
        <v>NaN</v>
      </c>
      <c r="R123" t="str">
        <f t="shared" si="12"/>
        <v>NaN</v>
      </c>
      <c r="T123">
        <v>618.2800141422025</v>
      </c>
      <c r="U123">
        <v>491084.13588129362</v>
      </c>
      <c r="V123">
        <v>398587.53178444383</v>
      </c>
      <c r="W123">
        <v>101.60173570955143</v>
      </c>
      <c r="X123">
        <v>43737.829355385154</v>
      </c>
      <c r="Y123">
        <v>2328.6223099998879</v>
      </c>
      <c r="Z123">
        <v>2349.5797079202298</v>
      </c>
      <c r="AA123">
        <v>44106.078555132648</v>
      </c>
    </row>
    <row r="124" spans="1:27" x14ac:dyDescent="0.25">
      <c r="A124" s="1">
        <v>39887</v>
      </c>
      <c r="B124">
        <f>VLOOKUP($A124,'gdp for int'!$A$2:$G$70,2,FALSE)</f>
        <v>615.67999999999995</v>
      </c>
      <c r="C124">
        <f>VLOOKUP($A124,'gdp for int'!$A$2:$G$70,3,FALSE)</f>
        <v>489050</v>
      </c>
      <c r="D124">
        <f>VLOOKUP($A124,'gdp for int'!$A$2:$G$70,4,FALSE)</f>
        <v>394585.91</v>
      </c>
      <c r="E124">
        <f>VLOOKUP($A124,'gdp for int'!$A$2:$G$70,5,FALSE)</f>
        <v>100.8896</v>
      </c>
      <c r="F124">
        <f>VLOOKUP($A124,'gdp for int'!$A$2:$G$70,6,FALSE)</f>
        <v>43755</v>
      </c>
      <c r="G124">
        <f>VLOOKUP($A124,'gdp for int'!$A$2:$G$70,7,FALSE)</f>
        <v>2318.8200000000002</v>
      </c>
      <c r="H124">
        <f>VLOOKUP($A124,'gdp for int'!$A$2:$H$70,8,FALSE)</f>
        <v>2334.5500000000002</v>
      </c>
      <c r="I124">
        <f>VLOOKUP($A124,'gdp for int'!$A$2:$I$70,9,FALSE)</f>
        <v>43776.800000000003</v>
      </c>
      <c r="J124" s="1">
        <v>39887</v>
      </c>
      <c r="K124">
        <f t="shared" si="7"/>
        <v>615.67999999999995</v>
      </c>
      <c r="L124">
        <f t="shared" si="8"/>
        <v>489050</v>
      </c>
      <c r="M124">
        <f t="shared" si="9"/>
        <v>394585.91</v>
      </c>
      <c r="N124">
        <f t="shared" si="10"/>
        <v>100.8896</v>
      </c>
      <c r="O124">
        <f t="shared" si="11"/>
        <v>43755</v>
      </c>
      <c r="P124">
        <f t="shared" si="12"/>
        <v>2318.8200000000002</v>
      </c>
      <c r="Q124">
        <f t="shared" si="12"/>
        <v>2334.5500000000002</v>
      </c>
      <c r="R124">
        <f t="shared" si="12"/>
        <v>43776.800000000003</v>
      </c>
      <c r="T124">
        <v>615.67999999999995</v>
      </c>
      <c r="U124">
        <v>489050</v>
      </c>
      <c r="V124">
        <v>394585.91</v>
      </c>
      <c r="W124">
        <v>100.8896</v>
      </c>
      <c r="X124">
        <v>43755</v>
      </c>
      <c r="Y124">
        <v>2318.8200000000002</v>
      </c>
      <c r="Z124">
        <v>2334.5500000000002</v>
      </c>
      <c r="AA124">
        <v>43776.800000000003</v>
      </c>
    </row>
    <row r="125" spans="1:27" x14ac:dyDescent="0.25">
      <c r="A125" s="1">
        <v>39918</v>
      </c>
      <c r="B125" t="e">
        <f>VLOOKUP($A125,'gdp for int'!$A$2:$G$70,2,FALSE)</f>
        <v>#N/A</v>
      </c>
      <c r="C125" t="e">
        <f>VLOOKUP($A125,'gdp for int'!$A$2:$G$70,3,FALSE)</f>
        <v>#N/A</v>
      </c>
      <c r="D125" t="e">
        <f>VLOOKUP($A125,'gdp for int'!$A$2:$G$70,4,FALSE)</f>
        <v>#N/A</v>
      </c>
      <c r="E125" t="e">
        <f>VLOOKUP($A125,'gdp for int'!$A$2:$G$70,5,FALSE)</f>
        <v>#N/A</v>
      </c>
      <c r="F125" t="e">
        <f>VLOOKUP($A125,'gdp for int'!$A$2:$G$70,6,FALSE)</f>
        <v>#N/A</v>
      </c>
      <c r="G125" t="e">
        <f>VLOOKUP($A125,'gdp for int'!$A$2:$G$70,7,FALSE)</f>
        <v>#N/A</v>
      </c>
      <c r="H125" t="e">
        <f>VLOOKUP($A125,'gdp for int'!$A$2:$H$70,8,FALSE)</f>
        <v>#N/A</v>
      </c>
      <c r="I125" t="e">
        <f>VLOOKUP($A125,'gdp for int'!$A$2:$I$70,9,FALSE)</f>
        <v>#N/A</v>
      </c>
      <c r="J125" s="1">
        <v>39918</v>
      </c>
      <c r="K125" t="str">
        <f t="shared" si="7"/>
        <v>NaN</v>
      </c>
      <c r="L125" t="str">
        <f t="shared" si="8"/>
        <v>NaN</v>
      </c>
      <c r="M125" t="str">
        <f t="shared" si="9"/>
        <v>NaN</v>
      </c>
      <c r="N125" t="str">
        <f t="shared" si="10"/>
        <v>NaN</v>
      </c>
      <c r="O125" t="str">
        <f t="shared" si="11"/>
        <v>NaN</v>
      </c>
      <c r="P125" t="str">
        <f t="shared" si="12"/>
        <v>NaN</v>
      </c>
      <c r="Q125" t="str">
        <f t="shared" si="12"/>
        <v>NaN</v>
      </c>
      <c r="R125" t="str">
        <f t="shared" si="12"/>
        <v>NaN</v>
      </c>
      <c r="T125">
        <v>609.06767645412276</v>
      </c>
      <c r="U125">
        <v>488289.33438379009</v>
      </c>
      <c r="V125">
        <v>393712.84274029901</v>
      </c>
      <c r="W125">
        <v>100.6647302536597</v>
      </c>
      <c r="X125">
        <v>43571.318688501538</v>
      </c>
      <c r="Y125">
        <v>2306.9294979558881</v>
      </c>
      <c r="Z125">
        <v>2321.1819901208596</v>
      </c>
      <c r="AA125">
        <v>43895.590821743652</v>
      </c>
    </row>
    <row r="126" spans="1:27" x14ac:dyDescent="0.25">
      <c r="A126" s="1">
        <v>39948</v>
      </c>
      <c r="B126" t="e">
        <f>VLOOKUP($A126,'gdp for int'!$A$2:$G$70,2,FALSE)</f>
        <v>#N/A</v>
      </c>
      <c r="C126" t="e">
        <f>VLOOKUP($A126,'gdp for int'!$A$2:$G$70,3,FALSE)</f>
        <v>#N/A</v>
      </c>
      <c r="D126" t="e">
        <f>VLOOKUP($A126,'gdp for int'!$A$2:$G$70,4,FALSE)</f>
        <v>#N/A</v>
      </c>
      <c r="E126" t="e">
        <f>VLOOKUP($A126,'gdp for int'!$A$2:$G$70,5,FALSE)</f>
        <v>#N/A</v>
      </c>
      <c r="F126" t="e">
        <f>VLOOKUP($A126,'gdp for int'!$A$2:$G$70,6,FALSE)</f>
        <v>#N/A</v>
      </c>
      <c r="G126" t="e">
        <f>VLOOKUP($A126,'gdp for int'!$A$2:$G$70,7,FALSE)</f>
        <v>#N/A</v>
      </c>
      <c r="H126" t="e">
        <f>VLOOKUP($A126,'gdp for int'!$A$2:$H$70,8,FALSE)</f>
        <v>#N/A</v>
      </c>
      <c r="I126" t="e">
        <f>VLOOKUP($A126,'gdp for int'!$A$2:$I$70,9,FALSE)</f>
        <v>#N/A</v>
      </c>
      <c r="J126" s="1">
        <v>39948</v>
      </c>
      <c r="K126" t="str">
        <f t="shared" si="7"/>
        <v>NaN</v>
      </c>
      <c r="L126" t="str">
        <f t="shared" si="8"/>
        <v>NaN</v>
      </c>
      <c r="M126" t="str">
        <f t="shared" si="9"/>
        <v>NaN</v>
      </c>
      <c r="N126" t="str">
        <f t="shared" si="10"/>
        <v>NaN</v>
      </c>
      <c r="O126" t="str">
        <f t="shared" si="11"/>
        <v>NaN</v>
      </c>
      <c r="P126" t="str">
        <f t="shared" si="12"/>
        <v>NaN</v>
      </c>
      <c r="Q126" t="str">
        <f t="shared" si="12"/>
        <v>NaN</v>
      </c>
      <c r="R126" t="str">
        <f t="shared" si="12"/>
        <v>NaN</v>
      </c>
      <c r="T126">
        <v>614.46190346299863</v>
      </c>
      <c r="U126">
        <v>488521.26323971478</v>
      </c>
      <c r="V126">
        <v>394190.12227415893</v>
      </c>
      <c r="W126">
        <v>100.19440522414665</v>
      </c>
      <c r="X126">
        <v>43222.624596255431</v>
      </c>
      <c r="Y126">
        <v>2315.0868676903315</v>
      </c>
      <c r="Z126">
        <v>2330.3753831449849</v>
      </c>
      <c r="AA126">
        <v>43817.194065393465</v>
      </c>
    </row>
    <row r="127" spans="1:27" x14ac:dyDescent="0.25">
      <c r="A127" s="1">
        <v>39979</v>
      </c>
      <c r="B127">
        <f>VLOOKUP($A127,'gdp for int'!$A$2:$G$70,2,FALSE)</f>
        <v>616.13</v>
      </c>
      <c r="C127">
        <f>VLOOKUP($A127,'gdp for int'!$A$2:$G$70,3,FALSE)</f>
        <v>488755</v>
      </c>
      <c r="D127">
        <f>VLOOKUP($A127,'gdp for int'!$A$2:$G$70,4,FALSE)</f>
        <v>392393</v>
      </c>
      <c r="E127">
        <f>VLOOKUP($A127,'gdp for int'!$A$2:$G$70,5,FALSE)</f>
        <v>99.912300000000002</v>
      </c>
      <c r="F127">
        <f>VLOOKUP($A127,'gdp for int'!$A$2:$G$70,6,FALSE)</f>
        <v>43187</v>
      </c>
      <c r="G127">
        <f>VLOOKUP($A127,'gdp for int'!$A$2:$G$70,7,FALSE)</f>
        <v>2313.9899999999998</v>
      </c>
      <c r="H127">
        <f>VLOOKUP($A127,'gdp for int'!$A$2:$H$70,8,FALSE)</f>
        <v>2329.15</v>
      </c>
      <c r="I127">
        <f>VLOOKUP($A127,'gdp for int'!$A$2:$I$70,9,FALSE)</f>
        <v>43835.6</v>
      </c>
      <c r="J127" s="1">
        <v>39979</v>
      </c>
      <c r="K127">
        <f t="shared" si="7"/>
        <v>616.13</v>
      </c>
      <c r="L127">
        <f t="shared" si="8"/>
        <v>488755</v>
      </c>
      <c r="M127">
        <f t="shared" si="9"/>
        <v>392393</v>
      </c>
      <c r="N127">
        <f t="shared" si="10"/>
        <v>99.912300000000002</v>
      </c>
      <c r="O127">
        <f t="shared" si="11"/>
        <v>43187</v>
      </c>
      <c r="P127">
        <f t="shared" si="12"/>
        <v>2313.9899999999998</v>
      </c>
      <c r="Q127">
        <f t="shared" si="12"/>
        <v>2329.15</v>
      </c>
      <c r="R127">
        <f t="shared" si="12"/>
        <v>43835.6</v>
      </c>
      <c r="T127">
        <v>616.13</v>
      </c>
      <c r="U127">
        <v>488755</v>
      </c>
      <c r="V127">
        <v>392393</v>
      </c>
      <c r="W127">
        <v>99.912300000000002</v>
      </c>
      <c r="X127">
        <v>43187</v>
      </c>
      <c r="Y127">
        <v>2313.9899999999998</v>
      </c>
      <c r="Z127">
        <v>2329.15</v>
      </c>
      <c r="AA127">
        <v>43835.6</v>
      </c>
    </row>
    <row r="128" spans="1:27" x14ac:dyDescent="0.25">
      <c r="A128" s="1">
        <v>40009</v>
      </c>
      <c r="B128" t="e">
        <f>VLOOKUP($A128,'gdp for int'!$A$2:$G$70,2,FALSE)</f>
        <v>#N/A</v>
      </c>
      <c r="C128" t="e">
        <f>VLOOKUP($A128,'gdp for int'!$A$2:$G$70,3,FALSE)</f>
        <v>#N/A</v>
      </c>
      <c r="D128" t="e">
        <f>VLOOKUP($A128,'gdp for int'!$A$2:$G$70,4,FALSE)</f>
        <v>#N/A</v>
      </c>
      <c r="E128" t="e">
        <f>VLOOKUP($A128,'gdp for int'!$A$2:$G$70,5,FALSE)</f>
        <v>#N/A</v>
      </c>
      <c r="F128" t="e">
        <f>VLOOKUP($A128,'gdp for int'!$A$2:$G$70,6,FALSE)</f>
        <v>#N/A</v>
      </c>
      <c r="G128" t="e">
        <f>VLOOKUP($A128,'gdp for int'!$A$2:$G$70,7,FALSE)</f>
        <v>#N/A</v>
      </c>
      <c r="H128" t="e">
        <f>VLOOKUP($A128,'gdp for int'!$A$2:$H$70,8,FALSE)</f>
        <v>#N/A</v>
      </c>
      <c r="I128" t="e">
        <f>VLOOKUP($A128,'gdp for int'!$A$2:$I$70,9,FALSE)</f>
        <v>#N/A</v>
      </c>
      <c r="J128" s="1">
        <v>40009</v>
      </c>
      <c r="K128" t="str">
        <f t="shared" si="7"/>
        <v>NaN</v>
      </c>
      <c r="L128" t="str">
        <f t="shared" si="8"/>
        <v>NaN</v>
      </c>
      <c r="M128" t="str">
        <f t="shared" si="9"/>
        <v>NaN</v>
      </c>
      <c r="N128" t="str">
        <f t="shared" si="10"/>
        <v>NaN</v>
      </c>
      <c r="O128" t="str">
        <f t="shared" si="11"/>
        <v>NaN</v>
      </c>
      <c r="P128" t="str">
        <f t="shared" si="12"/>
        <v>NaN</v>
      </c>
      <c r="Q128" t="str">
        <f t="shared" si="12"/>
        <v>NaN</v>
      </c>
      <c r="R128" t="str">
        <f t="shared" si="12"/>
        <v>NaN</v>
      </c>
      <c r="T128">
        <v>612.57582520975359</v>
      </c>
      <c r="U128">
        <v>488139.82446124271</v>
      </c>
      <c r="V128">
        <v>393940.89246980014</v>
      </c>
      <c r="W128">
        <v>99.821896405328374</v>
      </c>
      <c r="X128">
        <v>42936.73122190385</v>
      </c>
      <c r="Y128">
        <v>2312.7624184052538</v>
      </c>
      <c r="Z128">
        <v>2327.3483824024765</v>
      </c>
      <c r="AA128">
        <v>44026.715241528596</v>
      </c>
    </row>
    <row r="129" spans="1:27" x14ac:dyDescent="0.25">
      <c r="A129" s="1">
        <v>40040</v>
      </c>
      <c r="B129" t="e">
        <f>VLOOKUP($A129,'gdp for int'!$A$2:$G$70,2,FALSE)</f>
        <v>#N/A</v>
      </c>
      <c r="C129" t="e">
        <f>VLOOKUP($A129,'gdp for int'!$A$2:$G$70,3,FALSE)</f>
        <v>#N/A</v>
      </c>
      <c r="D129" t="e">
        <f>VLOOKUP($A129,'gdp for int'!$A$2:$G$70,4,FALSE)</f>
        <v>#N/A</v>
      </c>
      <c r="E129" t="e">
        <f>VLOOKUP($A129,'gdp for int'!$A$2:$G$70,5,FALSE)</f>
        <v>#N/A</v>
      </c>
      <c r="F129" t="e">
        <f>VLOOKUP($A129,'gdp for int'!$A$2:$G$70,6,FALSE)</f>
        <v>#N/A</v>
      </c>
      <c r="G129" t="e">
        <f>VLOOKUP($A129,'gdp for int'!$A$2:$G$70,7,FALSE)</f>
        <v>#N/A</v>
      </c>
      <c r="H129" t="e">
        <f>VLOOKUP($A129,'gdp for int'!$A$2:$H$70,8,FALSE)</f>
        <v>#N/A</v>
      </c>
      <c r="I129" t="e">
        <f>VLOOKUP($A129,'gdp for int'!$A$2:$I$70,9,FALSE)</f>
        <v>#N/A</v>
      </c>
      <c r="J129" s="1">
        <v>40040</v>
      </c>
      <c r="K129" t="str">
        <f t="shared" si="7"/>
        <v>NaN</v>
      </c>
      <c r="L129" t="str">
        <f t="shared" si="8"/>
        <v>NaN</v>
      </c>
      <c r="M129" t="str">
        <f t="shared" si="9"/>
        <v>NaN</v>
      </c>
      <c r="N129" t="str">
        <f t="shared" si="10"/>
        <v>NaN</v>
      </c>
      <c r="O129" t="str">
        <f t="shared" si="11"/>
        <v>NaN</v>
      </c>
      <c r="P129" t="str">
        <f t="shared" si="12"/>
        <v>NaN</v>
      </c>
      <c r="Q129" t="str">
        <f t="shared" si="12"/>
        <v>NaN</v>
      </c>
      <c r="R129" t="str">
        <f t="shared" si="12"/>
        <v>NaN</v>
      </c>
      <c r="T129">
        <v>614.19654898763952</v>
      </c>
      <c r="U129">
        <v>489260.13355885784</v>
      </c>
      <c r="V129">
        <v>391612.68988886487</v>
      </c>
      <c r="W129">
        <v>99.672110533525753</v>
      </c>
      <c r="X129">
        <v>42120.041666379853</v>
      </c>
      <c r="Y129">
        <v>2311.124546431201</v>
      </c>
      <c r="Z129">
        <v>2325.0820076523505</v>
      </c>
      <c r="AA129">
        <v>44085.618527466875</v>
      </c>
    </row>
    <row r="130" spans="1:27" x14ac:dyDescent="0.25">
      <c r="A130" s="1">
        <v>40071</v>
      </c>
      <c r="B130">
        <f>VLOOKUP($A130,'gdp for int'!$A$2:$G$70,2,FALSE)</f>
        <v>619.75</v>
      </c>
      <c r="C130">
        <f>VLOOKUP($A130,'gdp for int'!$A$2:$G$70,3,FALSE)</f>
        <v>489474</v>
      </c>
      <c r="D130">
        <f>VLOOKUP($A130,'gdp for int'!$A$2:$G$70,4,FALSE)</f>
        <v>394512.13</v>
      </c>
      <c r="E130">
        <f>VLOOKUP($A130,'gdp for int'!$A$2:$G$70,5,FALSE)</f>
        <v>99.602800000000002</v>
      </c>
      <c r="F130">
        <f>VLOOKUP($A130,'gdp for int'!$A$2:$G$70,6,FALSE)</f>
        <v>42425</v>
      </c>
      <c r="G130">
        <f>VLOOKUP($A130,'gdp for int'!$A$2:$G$70,7,FALSE)</f>
        <v>2321.23</v>
      </c>
      <c r="H130">
        <f>VLOOKUP($A130,'gdp for int'!$A$2:$H$70,8,FALSE)</f>
        <v>2336.0300000000002</v>
      </c>
      <c r="I130">
        <f>VLOOKUP($A130,'gdp for int'!$A$2:$I$70,9,FALSE)</f>
        <v>44245.7</v>
      </c>
      <c r="J130" s="1">
        <v>40071</v>
      </c>
      <c r="K130">
        <f t="shared" si="7"/>
        <v>619.75</v>
      </c>
      <c r="L130">
        <f t="shared" si="8"/>
        <v>489474</v>
      </c>
      <c r="M130">
        <f t="shared" si="9"/>
        <v>394512.13</v>
      </c>
      <c r="N130">
        <f t="shared" si="10"/>
        <v>99.602800000000002</v>
      </c>
      <c r="O130">
        <f t="shared" si="11"/>
        <v>42425</v>
      </c>
      <c r="P130">
        <f t="shared" si="12"/>
        <v>2321.23</v>
      </c>
      <c r="Q130">
        <f t="shared" si="12"/>
        <v>2336.0300000000002</v>
      </c>
      <c r="R130">
        <f t="shared" si="12"/>
        <v>44245.7</v>
      </c>
      <c r="T130">
        <v>619.75</v>
      </c>
      <c r="U130">
        <v>489474</v>
      </c>
      <c r="V130">
        <v>394512.13</v>
      </c>
      <c r="W130">
        <v>99.602800000000002</v>
      </c>
      <c r="X130">
        <v>42425</v>
      </c>
      <c r="Y130">
        <v>2321.23</v>
      </c>
      <c r="Z130">
        <v>2336.0300000000002</v>
      </c>
      <c r="AA130">
        <v>44245.7</v>
      </c>
    </row>
    <row r="131" spans="1:27" x14ac:dyDescent="0.25">
      <c r="A131" s="1">
        <v>40101</v>
      </c>
      <c r="B131" t="e">
        <f>VLOOKUP($A131,'gdp for int'!$A$2:$G$70,2,FALSE)</f>
        <v>#N/A</v>
      </c>
      <c r="C131" t="e">
        <f>VLOOKUP($A131,'gdp for int'!$A$2:$G$70,3,FALSE)</f>
        <v>#N/A</v>
      </c>
      <c r="D131" t="e">
        <f>VLOOKUP($A131,'gdp for int'!$A$2:$G$70,4,FALSE)</f>
        <v>#N/A</v>
      </c>
      <c r="E131" t="e">
        <f>VLOOKUP($A131,'gdp for int'!$A$2:$G$70,5,FALSE)</f>
        <v>#N/A</v>
      </c>
      <c r="F131" t="e">
        <f>VLOOKUP($A131,'gdp for int'!$A$2:$G$70,6,FALSE)</f>
        <v>#N/A</v>
      </c>
      <c r="G131" t="e">
        <f>VLOOKUP($A131,'gdp for int'!$A$2:$G$70,7,FALSE)</f>
        <v>#N/A</v>
      </c>
      <c r="H131" t="e">
        <f>VLOOKUP($A131,'gdp for int'!$A$2:$H$70,8,FALSE)</f>
        <v>#N/A</v>
      </c>
      <c r="I131" t="e">
        <f>VLOOKUP($A131,'gdp for int'!$A$2:$I$70,9,FALSE)</f>
        <v>#N/A</v>
      </c>
      <c r="J131" s="1">
        <v>40101</v>
      </c>
      <c r="K131" t="str">
        <f t="shared" ref="K131:K194" si="13">IF(ISNUMBER(B131)=TRUE,B131,"NaN")</f>
        <v>NaN</v>
      </c>
      <c r="L131" t="str">
        <f t="shared" ref="L131:L194" si="14">IF(ISNUMBER(C131)=TRUE,C131,"NaN")</f>
        <v>NaN</v>
      </c>
      <c r="M131" t="str">
        <f t="shared" ref="M131:M194" si="15">IF(ISNUMBER(D131)=TRUE,D131,"NaN")</f>
        <v>NaN</v>
      </c>
      <c r="N131" t="str">
        <f t="shared" ref="N131:N194" si="16">IF(ISNUMBER(E131)=TRUE,E131,"NaN")</f>
        <v>NaN</v>
      </c>
      <c r="O131" t="str">
        <f t="shared" ref="O131:O194" si="17">IF(ISNUMBER(F131)=TRUE,F131,"NaN")</f>
        <v>NaN</v>
      </c>
      <c r="P131" t="str">
        <f t="shared" ref="P131:R194" si="18">IF(ISNUMBER(G131)=TRUE,G131,"NaN")</f>
        <v>NaN</v>
      </c>
      <c r="Q131" t="str">
        <f t="shared" si="18"/>
        <v>NaN</v>
      </c>
      <c r="R131" t="str">
        <f t="shared" si="18"/>
        <v>NaN</v>
      </c>
      <c r="T131">
        <v>618.30808747885021</v>
      </c>
      <c r="U131">
        <v>489946.33120196545</v>
      </c>
      <c r="V131">
        <v>395596.97976589523</v>
      </c>
      <c r="W131">
        <v>99.670467421267247</v>
      </c>
      <c r="X131">
        <v>42390.76108202288</v>
      </c>
      <c r="Y131">
        <v>2322.2135998673552</v>
      </c>
      <c r="Z131">
        <v>2336.6034397247108</v>
      </c>
      <c r="AA131">
        <v>44257.610600323002</v>
      </c>
    </row>
    <row r="132" spans="1:27" x14ac:dyDescent="0.25">
      <c r="A132" s="1">
        <v>40132</v>
      </c>
      <c r="B132" t="e">
        <f>VLOOKUP($A132,'gdp for int'!$A$2:$G$70,2,FALSE)</f>
        <v>#N/A</v>
      </c>
      <c r="C132" t="e">
        <f>VLOOKUP($A132,'gdp for int'!$A$2:$G$70,3,FALSE)</f>
        <v>#N/A</v>
      </c>
      <c r="D132" t="e">
        <f>VLOOKUP($A132,'gdp for int'!$A$2:$G$70,4,FALSE)</f>
        <v>#N/A</v>
      </c>
      <c r="E132" t="e">
        <f>VLOOKUP($A132,'gdp for int'!$A$2:$G$70,5,FALSE)</f>
        <v>#N/A</v>
      </c>
      <c r="F132" t="e">
        <f>VLOOKUP($A132,'gdp for int'!$A$2:$G$70,6,FALSE)</f>
        <v>#N/A</v>
      </c>
      <c r="G132" t="e">
        <f>VLOOKUP($A132,'gdp for int'!$A$2:$G$70,7,FALSE)</f>
        <v>#N/A</v>
      </c>
      <c r="H132" t="e">
        <f>VLOOKUP($A132,'gdp for int'!$A$2:$H$70,8,FALSE)</f>
        <v>#N/A</v>
      </c>
      <c r="I132" t="e">
        <f>VLOOKUP($A132,'gdp for int'!$A$2:$I$70,9,FALSE)</f>
        <v>#N/A</v>
      </c>
      <c r="J132" s="1">
        <v>40132</v>
      </c>
      <c r="K132" t="str">
        <f t="shared" si="13"/>
        <v>NaN</v>
      </c>
      <c r="L132" t="str">
        <f t="shared" si="14"/>
        <v>NaN</v>
      </c>
      <c r="M132" t="str">
        <f t="shared" si="15"/>
        <v>NaN</v>
      </c>
      <c r="N132" t="str">
        <f t="shared" si="16"/>
        <v>NaN</v>
      </c>
      <c r="O132" t="str">
        <f t="shared" si="17"/>
        <v>NaN</v>
      </c>
      <c r="P132" t="str">
        <f t="shared" si="18"/>
        <v>NaN</v>
      </c>
      <c r="Q132" t="str">
        <f t="shared" si="18"/>
        <v>NaN</v>
      </c>
      <c r="R132" t="str">
        <f t="shared" si="18"/>
        <v>NaN</v>
      </c>
      <c r="T132">
        <v>622.24807411871632</v>
      </c>
      <c r="U132">
        <v>491989.11807226634</v>
      </c>
      <c r="V132">
        <v>396093.21669903945</v>
      </c>
      <c r="W132">
        <v>99.443244564956842</v>
      </c>
      <c r="X132">
        <v>42073.373624491083</v>
      </c>
      <c r="Y132">
        <v>2328.5027670640698</v>
      </c>
      <c r="Z132">
        <v>2343.1453085443204</v>
      </c>
      <c r="AA132">
        <v>44221.846073789435</v>
      </c>
    </row>
    <row r="133" spans="1:27" x14ac:dyDescent="0.25">
      <c r="A133" s="1">
        <v>40162</v>
      </c>
      <c r="B133">
        <f>VLOOKUP($A133,'gdp for int'!$A$2:$G$70,2,FALSE)</f>
        <v>625.36</v>
      </c>
      <c r="C133">
        <f>VLOOKUP($A133,'gdp for int'!$A$2:$G$70,3,FALSE)</f>
        <v>492878</v>
      </c>
      <c r="D133">
        <f>VLOOKUP($A133,'gdp for int'!$A$2:$G$70,4,FALSE)</f>
        <v>395410.8</v>
      </c>
      <c r="E133">
        <f>VLOOKUP($A133,'gdp for int'!$A$2:$G$70,5,FALSE)</f>
        <v>99.54</v>
      </c>
      <c r="F133">
        <f>VLOOKUP($A133,'gdp for int'!$A$2:$G$70,6,FALSE)</f>
        <v>42128</v>
      </c>
      <c r="G133">
        <f>VLOOKUP($A133,'gdp for int'!$A$2:$G$70,7,FALSE)</f>
        <v>2333.66</v>
      </c>
      <c r="H133">
        <f>VLOOKUP($A133,'gdp for int'!$A$2:$H$70,8,FALSE)</f>
        <v>2348.41</v>
      </c>
      <c r="I133">
        <f>VLOOKUP($A133,'gdp for int'!$A$2:$I$70,9,FALSE)</f>
        <v>44243.1</v>
      </c>
      <c r="J133" s="1">
        <v>40162</v>
      </c>
      <c r="K133">
        <f t="shared" si="13"/>
        <v>625.36</v>
      </c>
      <c r="L133">
        <f t="shared" si="14"/>
        <v>492878</v>
      </c>
      <c r="M133">
        <f t="shared" si="15"/>
        <v>395410.8</v>
      </c>
      <c r="N133">
        <f t="shared" si="16"/>
        <v>99.54</v>
      </c>
      <c r="O133">
        <f t="shared" si="17"/>
        <v>42128</v>
      </c>
      <c r="P133">
        <f t="shared" si="18"/>
        <v>2333.66</v>
      </c>
      <c r="Q133">
        <f t="shared" si="18"/>
        <v>2348.41</v>
      </c>
      <c r="R133">
        <f t="shared" si="18"/>
        <v>44243.1</v>
      </c>
      <c r="T133">
        <v>625.36</v>
      </c>
      <c r="U133">
        <v>492878</v>
      </c>
      <c r="V133">
        <v>395410.8</v>
      </c>
      <c r="W133">
        <v>99.54</v>
      </c>
      <c r="X133">
        <v>42128</v>
      </c>
      <c r="Y133">
        <v>2333.66</v>
      </c>
      <c r="Z133">
        <v>2348.41</v>
      </c>
      <c r="AA133">
        <v>44243.1</v>
      </c>
    </row>
    <row r="134" spans="1:27" x14ac:dyDescent="0.25">
      <c r="A134" s="1">
        <v>40193</v>
      </c>
      <c r="B134" t="e">
        <f>VLOOKUP($A134,'gdp for int'!$A$2:$G$70,2,FALSE)</f>
        <v>#N/A</v>
      </c>
      <c r="C134" t="e">
        <f>VLOOKUP($A134,'gdp for int'!$A$2:$G$70,3,FALSE)</f>
        <v>#N/A</v>
      </c>
      <c r="D134" t="e">
        <f>VLOOKUP($A134,'gdp for int'!$A$2:$G$70,4,FALSE)</f>
        <v>#N/A</v>
      </c>
      <c r="E134" t="e">
        <f>VLOOKUP($A134,'gdp for int'!$A$2:$G$70,5,FALSE)</f>
        <v>#N/A</v>
      </c>
      <c r="F134" t="e">
        <f>VLOOKUP($A134,'gdp for int'!$A$2:$G$70,6,FALSE)</f>
        <v>#N/A</v>
      </c>
      <c r="G134" t="e">
        <f>VLOOKUP($A134,'gdp for int'!$A$2:$G$70,7,FALSE)</f>
        <v>#N/A</v>
      </c>
      <c r="H134" t="e">
        <f>VLOOKUP($A134,'gdp for int'!$A$2:$H$70,8,FALSE)</f>
        <v>#N/A</v>
      </c>
      <c r="I134" t="e">
        <f>VLOOKUP($A134,'gdp for int'!$A$2:$I$70,9,FALSE)</f>
        <v>#N/A</v>
      </c>
      <c r="J134" s="1">
        <v>40193</v>
      </c>
      <c r="K134" t="str">
        <f t="shared" si="13"/>
        <v>NaN</v>
      </c>
      <c r="L134" t="str">
        <f t="shared" si="14"/>
        <v>NaN</v>
      </c>
      <c r="M134" t="str">
        <f t="shared" si="15"/>
        <v>NaN</v>
      </c>
      <c r="N134" t="str">
        <f t="shared" si="16"/>
        <v>NaN</v>
      </c>
      <c r="O134" t="str">
        <f t="shared" si="17"/>
        <v>NaN</v>
      </c>
      <c r="P134" t="str">
        <f t="shared" si="18"/>
        <v>NaN</v>
      </c>
      <c r="Q134" t="str">
        <f t="shared" si="18"/>
        <v>NaN</v>
      </c>
      <c r="R134" t="str">
        <f t="shared" si="18"/>
        <v>NaN</v>
      </c>
      <c r="T134">
        <v>626.64145842751589</v>
      </c>
      <c r="U134">
        <v>493348.20901115151</v>
      </c>
      <c r="V134">
        <v>397821.74332050316</v>
      </c>
      <c r="W134">
        <v>99.443853921880503</v>
      </c>
      <c r="X134">
        <v>42627.786347027293</v>
      </c>
      <c r="Y134">
        <v>2340.7495229109068</v>
      </c>
      <c r="Z134">
        <v>2356.0455946684069</v>
      </c>
      <c r="AA134">
        <v>44338.689833624441</v>
      </c>
    </row>
    <row r="135" spans="1:27" x14ac:dyDescent="0.25">
      <c r="A135" s="1">
        <v>40224</v>
      </c>
      <c r="B135" t="e">
        <f>VLOOKUP($A135,'gdp for int'!$A$2:$G$70,2,FALSE)</f>
        <v>#N/A</v>
      </c>
      <c r="C135" t="e">
        <f>VLOOKUP($A135,'gdp for int'!$A$2:$G$70,3,FALSE)</f>
        <v>#N/A</v>
      </c>
      <c r="D135" t="e">
        <f>VLOOKUP($A135,'gdp for int'!$A$2:$G$70,4,FALSE)</f>
        <v>#N/A</v>
      </c>
      <c r="E135" t="e">
        <f>VLOOKUP($A135,'gdp for int'!$A$2:$G$70,5,FALSE)</f>
        <v>#N/A</v>
      </c>
      <c r="F135" t="e">
        <f>VLOOKUP($A135,'gdp for int'!$A$2:$G$70,6,FALSE)</f>
        <v>#N/A</v>
      </c>
      <c r="G135" t="e">
        <f>VLOOKUP($A135,'gdp for int'!$A$2:$G$70,7,FALSE)</f>
        <v>#N/A</v>
      </c>
      <c r="H135" t="e">
        <f>VLOOKUP($A135,'gdp for int'!$A$2:$H$70,8,FALSE)</f>
        <v>#N/A</v>
      </c>
      <c r="I135" t="e">
        <f>VLOOKUP($A135,'gdp for int'!$A$2:$I$70,9,FALSE)</f>
        <v>#N/A</v>
      </c>
      <c r="J135" s="1">
        <v>40224</v>
      </c>
      <c r="K135" t="str">
        <f t="shared" si="13"/>
        <v>NaN</v>
      </c>
      <c r="L135" t="str">
        <f t="shared" si="14"/>
        <v>NaN</v>
      </c>
      <c r="M135" t="str">
        <f t="shared" si="15"/>
        <v>NaN</v>
      </c>
      <c r="N135" t="str">
        <f t="shared" si="16"/>
        <v>NaN</v>
      </c>
      <c r="O135" t="str">
        <f t="shared" si="17"/>
        <v>NaN</v>
      </c>
      <c r="P135" t="str">
        <f t="shared" si="18"/>
        <v>NaN</v>
      </c>
      <c r="Q135" t="str">
        <f t="shared" si="18"/>
        <v>NaN</v>
      </c>
      <c r="R135" t="str">
        <f t="shared" si="18"/>
        <v>NaN</v>
      </c>
      <c r="T135">
        <v>624.61100616284227</v>
      </c>
      <c r="U135">
        <v>492912.30490895151</v>
      </c>
      <c r="V135">
        <v>396946.67433691229</v>
      </c>
      <c r="W135">
        <v>99.476468372786101</v>
      </c>
      <c r="X135">
        <v>42679.158087727497</v>
      </c>
      <c r="Y135">
        <v>2335.5762935558619</v>
      </c>
      <c r="Z135">
        <v>2349.8759377070523</v>
      </c>
      <c r="AA135">
        <v>44438.093382370789</v>
      </c>
    </row>
    <row r="136" spans="1:27" x14ac:dyDescent="0.25">
      <c r="A136" s="1">
        <v>40252</v>
      </c>
      <c r="B136">
        <f>VLOOKUP($A136,'gdp for int'!$A$2:$G$70,2,FALSE)</f>
        <v>630.24</v>
      </c>
      <c r="C136">
        <f>VLOOKUP($A136,'gdp for int'!$A$2:$G$70,3,FALSE)</f>
        <v>494625</v>
      </c>
      <c r="D136">
        <f>VLOOKUP($A136,'gdp for int'!$A$2:$G$70,4,FALSE)</f>
        <v>397084.55</v>
      </c>
      <c r="E136">
        <f>VLOOKUP($A136,'gdp for int'!$A$2:$G$70,5,FALSE)</f>
        <v>99.838099999999997</v>
      </c>
      <c r="F136">
        <f>VLOOKUP($A136,'gdp for int'!$A$2:$G$70,6,FALSE)</f>
        <v>42955</v>
      </c>
      <c r="G136">
        <f>VLOOKUP($A136,'gdp for int'!$A$2:$G$70,7,FALSE)</f>
        <v>2343.23</v>
      </c>
      <c r="H136">
        <f>VLOOKUP($A136,'gdp for int'!$A$2:$H$70,8,FALSE)</f>
        <v>2358.14</v>
      </c>
      <c r="I136">
        <f>VLOOKUP($A136,'gdp for int'!$A$2:$I$70,9,FALSE)</f>
        <v>44665</v>
      </c>
      <c r="J136" s="1">
        <v>40252</v>
      </c>
      <c r="K136">
        <f t="shared" si="13"/>
        <v>630.24</v>
      </c>
      <c r="L136">
        <f t="shared" si="14"/>
        <v>494625</v>
      </c>
      <c r="M136">
        <f t="shared" si="15"/>
        <v>397084.55</v>
      </c>
      <c r="N136">
        <f t="shared" si="16"/>
        <v>99.838099999999997</v>
      </c>
      <c r="O136">
        <f t="shared" si="17"/>
        <v>42955</v>
      </c>
      <c r="P136">
        <f t="shared" si="18"/>
        <v>2343.23</v>
      </c>
      <c r="Q136">
        <f t="shared" si="18"/>
        <v>2358.14</v>
      </c>
      <c r="R136">
        <f t="shared" si="18"/>
        <v>44665</v>
      </c>
      <c r="T136">
        <v>630.24</v>
      </c>
      <c r="U136">
        <v>494625</v>
      </c>
      <c r="V136">
        <v>397084.55</v>
      </c>
      <c r="W136">
        <v>99.838099999999997</v>
      </c>
      <c r="X136">
        <v>42955</v>
      </c>
      <c r="Y136">
        <v>2343.23</v>
      </c>
      <c r="Z136">
        <v>2358.14</v>
      </c>
      <c r="AA136">
        <v>44665</v>
      </c>
    </row>
    <row r="137" spans="1:27" x14ac:dyDescent="0.25">
      <c r="A137" s="1">
        <v>40283</v>
      </c>
      <c r="B137" t="e">
        <f>VLOOKUP($A137,'gdp for int'!$A$2:$G$70,2,FALSE)</f>
        <v>#N/A</v>
      </c>
      <c r="C137" t="e">
        <f>VLOOKUP($A137,'gdp for int'!$A$2:$G$70,3,FALSE)</f>
        <v>#N/A</v>
      </c>
      <c r="D137" t="e">
        <f>VLOOKUP($A137,'gdp for int'!$A$2:$G$70,4,FALSE)</f>
        <v>#N/A</v>
      </c>
      <c r="E137" t="e">
        <f>VLOOKUP($A137,'gdp for int'!$A$2:$G$70,5,FALSE)</f>
        <v>#N/A</v>
      </c>
      <c r="F137" t="e">
        <f>VLOOKUP($A137,'gdp for int'!$A$2:$G$70,6,FALSE)</f>
        <v>#N/A</v>
      </c>
      <c r="G137" t="e">
        <f>VLOOKUP($A137,'gdp for int'!$A$2:$G$70,7,FALSE)</f>
        <v>#N/A</v>
      </c>
      <c r="H137" t="e">
        <f>VLOOKUP($A137,'gdp for int'!$A$2:$H$70,8,FALSE)</f>
        <v>#N/A</v>
      </c>
      <c r="I137" t="e">
        <f>VLOOKUP($A137,'gdp for int'!$A$2:$I$70,9,FALSE)</f>
        <v>#N/A</v>
      </c>
      <c r="J137" s="1">
        <v>40283</v>
      </c>
      <c r="K137" t="str">
        <f t="shared" si="13"/>
        <v>NaN</v>
      </c>
      <c r="L137" t="str">
        <f t="shared" si="14"/>
        <v>NaN</v>
      </c>
      <c r="M137" t="str">
        <f t="shared" si="15"/>
        <v>NaN</v>
      </c>
      <c r="N137" t="str">
        <f t="shared" si="16"/>
        <v>NaN</v>
      </c>
      <c r="O137" t="str">
        <f t="shared" si="17"/>
        <v>NaN</v>
      </c>
      <c r="P137" t="str">
        <f t="shared" si="18"/>
        <v>NaN</v>
      </c>
      <c r="Q137" t="str">
        <f t="shared" si="18"/>
        <v>NaN</v>
      </c>
      <c r="R137" t="str">
        <f t="shared" si="18"/>
        <v>NaN</v>
      </c>
      <c r="T137">
        <v>636.2246698789877</v>
      </c>
      <c r="U137">
        <v>495363.38913366711</v>
      </c>
      <c r="V137">
        <v>397638.31493187416</v>
      </c>
      <c r="W137">
        <v>99.832395966786763</v>
      </c>
      <c r="X137">
        <v>42463.01318991914</v>
      </c>
      <c r="Y137">
        <v>2349.5755577993573</v>
      </c>
      <c r="Z137">
        <v>2364.3991090791296</v>
      </c>
      <c r="AA137">
        <v>44727.681541217113</v>
      </c>
    </row>
    <row r="138" spans="1:27" x14ac:dyDescent="0.25">
      <c r="A138" s="1">
        <v>40313</v>
      </c>
      <c r="B138" t="e">
        <f>VLOOKUP($A138,'gdp for int'!$A$2:$G$70,2,FALSE)</f>
        <v>#N/A</v>
      </c>
      <c r="C138" t="e">
        <f>VLOOKUP($A138,'gdp for int'!$A$2:$G$70,3,FALSE)</f>
        <v>#N/A</v>
      </c>
      <c r="D138" t="e">
        <f>VLOOKUP($A138,'gdp for int'!$A$2:$G$70,4,FALSE)</f>
        <v>#N/A</v>
      </c>
      <c r="E138" t="e">
        <f>VLOOKUP($A138,'gdp for int'!$A$2:$G$70,5,FALSE)</f>
        <v>#N/A</v>
      </c>
      <c r="F138" t="e">
        <f>VLOOKUP($A138,'gdp for int'!$A$2:$G$70,6,FALSE)</f>
        <v>#N/A</v>
      </c>
      <c r="G138" t="e">
        <f>VLOOKUP($A138,'gdp for int'!$A$2:$G$70,7,FALSE)</f>
        <v>#N/A</v>
      </c>
      <c r="H138" t="e">
        <f>VLOOKUP($A138,'gdp for int'!$A$2:$H$70,8,FALSE)</f>
        <v>#N/A</v>
      </c>
      <c r="I138" t="e">
        <f>VLOOKUP($A138,'gdp for int'!$A$2:$I$70,9,FALSE)</f>
        <v>#N/A</v>
      </c>
      <c r="J138" s="1">
        <v>40313</v>
      </c>
      <c r="K138" t="str">
        <f t="shared" si="13"/>
        <v>NaN</v>
      </c>
      <c r="L138" t="str">
        <f t="shared" si="14"/>
        <v>NaN</v>
      </c>
      <c r="M138" t="str">
        <f t="shared" si="15"/>
        <v>NaN</v>
      </c>
      <c r="N138" t="str">
        <f t="shared" si="16"/>
        <v>NaN</v>
      </c>
      <c r="O138" t="str">
        <f t="shared" si="17"/>
        <v>NaN</v>
      </c>
      <c r="P138" t="str">
        <f t="shared" si="18"/>
        <v>NaN</v>
      </c>
      <c r="Q138" t="str">
        <f t="shared" si="18"/>
        <v>NaN</v>
      </c>
      <c r="R138" t="str">
        <f t="shared" si="18"/>
        <v>NaN</v>
      </c>
      <c r="T138">
        <v>643.45171579639418</v>
      </c>
      <c r="U138">
        <v>497094.64530334872</v>
      </c>
      <c r="V138">
        <v>398024.87846624985</v>
      </c>
      <c r="W138">
        <v>99.888048858625325</v>
      </c>
      <c r="X138">
        <v>42649.988557122124</v>
      </c>
      <c r="Y138">
        <v>2363.5135154325399</v>
      </c>
      <c r="Z138">
        <v>2379.2002253495366</v>
      </c>
      <c r="AA138">
        <v>44798.900124583452</v>
      </c>
    </row>
    <row r="139" spans="1:27" x14ac:dyDescent="0.25">
      <c r="A139" s="1">
        <v>40344</v>
      </c>
      <c r="B139">
        <f>VLOOKUP($A139,'gdp for int'!$A$2:$G$70,2,FALSE)</f>
        <v>643.02</v>
      </c>
      <c r="C139">
        <f>VLOOKUP($A139,'gdp for int'!$A$2:$G$70,3,FALSE)</f>
        <v>497920</v>
      </c>
      <c r="D139">
        <f>VLOOKUP($A139,'gdp for int'!$A$2:$G$70,4,FALSE)</f>
        <v>399845.82</v>
      </c>
      <c r="E139">
        <f>VLOOKUP($A139,'gdp for int'!$A$2:$G$70,5,FALSE)</f>
        <v>100.0262</v>
      </c>
      <c r="F139">
        <f>VLOOKUP($A139,'gdp for int'!$A$2:$G$70,6,FALSE)</f>
        <v>42725</v>
      </c>
      <c r="G139">
        <f>VLOOKUP($A139,'gdp for int'!$A$2:$G$70,7,FALSE)</f>
        <v>2365.61</v>
      </c>
      <c r="H139">
        <f>VLOOKUP($A139,'gdp for int'!$A$2:$H$70,8,FALSE)</f>
        <v>2380.67</v>
      </c>
      <c r="I139">
        <f>VLOOKUP($A139,'gdp for int'!$A$2:$I$70,9,FALSE)</f>
        <v>44914.6</v>
      </c>
      <c r="J139" s="1">
        <v>40344</v>
      </c>
      <c r="K139">
        <f t="shared" si="13"/>
        <v>643.02</v>
      </c>
      <c r="L139">
        <f t="shared" si="14"/>
        <v>497920</v>
      </c>
      <c r="M139">
        <f t="shared" si="15"/>
        <v>399845.82</v>
      </c>
      <c r="N139">
        <f t="shared" si="16"/>
        <v>100.0262</v>
      </c>
      <c r="O139">
        <f t="shared" si="17"/>
        <v>42725</v>
      </c>
      <c r="P139">
        <f t="shared" si="18"/>
        <v>2365.61</v>
      </c>
      <c r="Q139">
        <f t="shared" si="18"/>
        <v>2380.67</v>
      </c>
      <c r="R139">
        <f t="shared" si="18"/>
        <v>44914.6</v>
      </c>
      <c r="T139">
        <v>643.02</v>
      </c>
      <c r="U139">
        <v>497920</v>
      </c>
      <c r="V139">
        <v>399845.82</v>
      </c>
      <c r="W139">
        <v>100.0262</v>
      </c>
      <c r="X139">
        <v>42725</v>
      </c>
      <c r="Y139">
        <v>2365.61</v>
      </c>
      <c r="Z139">
        <v>2380.67</v>
      </c>
      <c r="AA139">
        <v>44914.6</v>
      </c>
    </row>
    <row r="140" spans="1:27" x14ac:dyDescent="0.25">
      <c r="A140" s="1">
        <v>40374</v>
      </c>
      <c r="B140" t="e">
        <f>VLOOKUP($A140,'gdp for int'!$A$2:$G$70,2,FALSE)</f>
        <v>#N/A</v>
      </c>
      <c r="C140" t="e">
        <f>VLOOKUP($A140,'gdp for int'!$A$2:$G$70,3,FALSE)</f>
        <v>#N/A</v>
      </c>
      <c r="D140" t="e">
        <f>VLOOKUP($A140,'gdp for int'!$A$2:$G$70,4,FALSE)</f>
        <v>#N/A</v>
      </c>
      <c r="E140" t="e">
        <f>VLOOKUP($A140,'gdp for int'!$A$2:$G$70,5,FALSE)</f>
        <v>#N/A</v>
      </c>
      <c r="F140" t="e">
        <f>VLOOKUP($A140,'gdp for int'!$A$2:$G$70,6,FALSE)</f>
        <v>#N/A</v>
      </c>
      <c r="G140" t="e">
        <f>VLOOKUP($A140,'gdp for int'!$A$2:$G$70,7,FALSE)</f>
        <v>#N/A</v>
      </c>
      <c r="H140" t="e">
        <f>VLOOKUP($A140,'gdp for int'!$A$2:$H$70,8,FALSE)</f>
        <v>#N/A</v>
      </c>
      <c r="I140" t="e">
        <f>VLOOKUP($A140,'gdp for int'!$A$2:$I$70,9,FALSE)</f>
        <v>#N/A</v>
      </c>
      <c r="J140" s="1">
        <v>40374</v>
      </c>
      <c r="K140" t="str">
        <f t="shared" si="13"/>
        <v>NaN</v>
      </c>
      <c r="L140" t="str">
        <f t="shared" si="14"/>
        <v>NaN</v>
      </c>
      <c r="M140" t="str">
        <f t="shared" si="15"/>
        <v>NaN</v>
      </c>
      <c r="N140" t="str">
        <f t="shared" si="16"/>
        <v>NaN</v>
      </c>
      <c r="O140" t="str">
        <f t="shared" si="17"/>
        <v>NaN</v>
      </c>
      <c r="P140" t="str">
        <f t="shared" si="18"/>
        <v>NaN</v>
      </c>
      <c r="Q140" t="str">
        <f t="shared" si="18"/>
        <v>NaN</v>
      </c>
      <c r="R140" t="str">
        <f t="shared" si="18"/>
        <v>NaN</v>
      </c>
      <c r="T140">
        <v>642.57693303423275</v>
      </c>
      <c r="U140">
        <v>499465.40561645973</v>
      </c>
      <c r="V140">
        <v>400414.76889052667</v>
      </c>
      <c r="W140">
        <v>99.97046426537257</v>
      </c>
      <c r="X140">
        <v>42892.986511266987</v>
      </c>
      <c r="Y140">
        <v>2366.1159925775987</v>
      </c>
      <c r="Z140">
        <v>2380.8037689767621</v>
      </c>
      <c r="AA140">
        <v>44871.954286146793</v>
      </c>
    </row>
    <row r="141" spans="1:27" x14ac:dyDescent="0.25">
      <c r="A141" s="1">
        <v>40405</v>
      </c>
      <c r="B141" t="e">
        <f>VLOOKUP($A141,'gdp for int'!$A$2:$G$70,2,FALSE)</f>
        <v>#N/A</v>
      </c>
      <c r="C141" t="e">
        <f>VLOOKUP($A141,'gdp for int'!$A$2:$G$70,3,FALSE)</f>
        <v>#N/A</v>
      </c>
      <c r="D141" t="e">
        <f>VLOOKUP($A141,'gdp for int'!$A$2:$G$70,4,FALSE)</f>
        <v>#N/A</v>
      </c>
      <c r="E141" t="e">
        <f>VLOOKUP($A141,'gdp for int'!$A$2:$G$70,5,FALSE)</f>
        <v>#N/A</v>
      </c>
      <c r="F141" t="e">
        <f>VLOOKUP($A141,'gdp for int'!$A$2:$G$70,6,FALSE)</f>
        <v>#N/A</v>
      </c>
      <c r="G141" t="e">
        <f>VLOOKUP($A141,'gdp for int'!$A$2:$G$70,7,FALSE)</f>
        <v>#N/A</v>
      </c>
      <c r="H141" t="e">
        <f>VLOOKUP($A141,'gdp for int'!$A$2:$H$70,8,FALSE)</f>
        <v>#N/A</v>
      </c>
      <c r="I141" t="e">
        <f>VLOOKUP($A141,'gdp for int'!$A$2:$I$70,9,FALSE)</f>
        <v>#N/A</v>
      </c>
      <c r="J141" s="1">
        <v>40405</v>
      </c>
      <c r="K141" t="str">
        <f t="shared" si="13"/>
        <v>NaN</v>
      </c>
      <c r="L141" t="str">
        <f t="shared" si="14"/>
        <v>NaN</v>
      </c>
      <c r="M141" t="str">
        <f t="shared" si="15"/>
        <v>NaN</v>
      </c>
      <c r="N141" t="str">
        <f t="shared" si="16"/>
        <v>NaN</v>
      </c>
      <c r="O141" t="str">
        <f t="shared" si="17"/>
        <v>NaN</v>
      </c>
      <c r="P141" t="str">
        <f t="shared" si="18"/>
        <v>NaN</v>
      </c>
      <c r="Q141" t="str">
        <f t="shared" si="18"/>
        <v>NaN</v>
      </c>
      <c r="R141" t="str">
        <f t="shared" si="18"/>
        <v>NaN</v>
      </c>
      <c r="T141">
        <v>645.44664061238745</v>
      </c>
      <c r="U141">
        <v>499527.18020832661</v>
      </c>
      <c r="V141">
        <v>400900.88632278738</v>
      </c>
      <c r="W141">
        <v>99.9590044214535</v>
      </c>
      <c r="X141">
        <v>42647.999636892338</v>
      </c>
      <c r="Y141">
        <v>2369.8830524998307</v>
      </c>
      <c r="Z141">
        <v>2384.6043099723893</v>
      </c>
      <c r="AA141">
        <v>45001.535588217077</v>
      </c>
    </row>
    <row r="142" spans="1:27" x14ac:dyDescent="0.25">
      <c r="A142" s="1">
        <v>40436</v>
      </c>
      <c r="B142">
        <f>VLOOKUP($A142,'gdp for int'!$A$2:$G$70,2,FALSE)</f>
        <v>648.11</v>
      </c>
      <c r="C142">
        <f>VLOOKUP($A142,'gdp for int'!$A$2:$G$70,3,FALSE)</f>
        <v>500995</v>
      </c>
      <c r="D142">
        <f>VLOOKUP($A142,'gdp for int'!$A$2:$G$70,4,FALSE)</f>
        <v>402062.9</v>
      </c>
      <c r="E142">
        <f>VLOOKUP($A142,'gdp for int'!$A$2:$G$70,5,FALSE)</f>
        <v>100.0673</v>
      </c>
      <c r="F142">
        <f>VLOOKUP($A142,'gdp for int'!$A$2:$G$70,6,FALSE)</f>
        <v>43324</v>
      </c>
      <c r="G142">
        <f>VLOOKUP($A142,'gdp for int'!$A$2:$G$70,7,FALSE)</f>
        <v>2376.4299999999998</v>
      </c>
      <c r="H142">
        <f>VLOOKUP($A142,'gdp for int'!$A$2:$H$70,8,FALSE)</f>
        <v>2391.5300000000002</v>
      </c>
      <c r="I142">
        <f>VLOOKUP($A142,'gdp for int'!$A$2:$I$70,9,FALSE)</f>
        <v>44995.5</v>
      </c>
      <c r="J142" s="1">
        <v>40436</v>
      </c>
      <c r="K142">
        <f t="shared" si="13"/>
        <v>648.11</v>
      </c>
      <c r="L142">
        <f t="shared" si="14"/>
        <v>500995</v>
      </c>
      <c r="M142">
        <f t="shared" si="15"/>
        <v>402062.9</v>
      </c>
      <c r="N142">
        <f t="shared" si="16"/>
        <v>100.0673</v>
      </c>
      <c r="O142">
        <f t="shared" si="17"/>
        <v>43324</v>
      </c>
      <c r="P142">
        <f t="shared" si="18"/>
        <v>2376.4299999999998</v>
      </c>
      <c r="Q142">
        <f t="shared" si="18"/>
        <v>2391.5300000000002</v>
      </c>
      <c r="R142">
        <f t="shared" si="18"/>
        <v>44995.5</v>
      </c>
      <c r="T142">
        <v>648.11</v>
      </c>
      <c r="U142">
        <v>500995</v>
      </c>
      <c r="V142">
        <v>402062.9</v>
      </c>
      <c r="W142">
        <v>100.0673</v>
      </c>
      <c r="X142">
        <v>43324</v>
      </c>
      <c r="Y142">
        <v>2376.4299999999998</v>
      </c>
      <c r="Z142">
        <v>2391.5300000000002</v>
      </c>
      <c r="AA142">
        <v>44995.5</v>
      </c>
    </row>
    <row r="143" spans="1:27" x14ac:dyDescent="0.25">
      <c r="A143" s="1">
        <v>40466</v>
      </c>
      <c r="B143" t="e">
        <f>VLOOKUP($A143,'gdp for int'!$A$2:$G$70,2,FALSE)</f>
        <v>#N/A</v>
      </c>
      <c r="C143" t="e">
        <f>VLOOKUP($A143,'gdp for int'!$A$2:$G$70,3,FALSE)</f>
        <v>#N/A</v>
      </c>
      <c r="D143" t="e">
        <f>VLOOKUP($A143,'gdp for int'!$A$2:$G$70,4,FALSE)</f>
        <v>#N/A</v>
      </c>
      <c r="E143" t="e">
        <f>VLOOKUP($A143,'gdp for int'!$A$2:$G$70,5,FALSE)</f>
        <v>#N/A</v>
      </c>
      <c r="F143" t="e">
        <f>VLOOKUP($A143,'gdp for int'!$A$2:$G$70,6,FALSE)</f>
        <v>#N/A</v>
      </c>
      <c r="G143" t="e">
        <f>VLOOKUP($A143,'gdp for int'!$A$2:$G$70,7,FALSE)</f>
        <v>#N/A</v>
      </c>
      <c r="H143" t="e">
        <f>VLOOKUP($A143,'gdp for int'!$A$2:$H$70,8,FALSE)</f>
        <v>#N/A</v>
      </c>
      <c r="I143" t="e">
        <f>VLOOKUP($A143,'gdp for int'!$A$2:$I$70,9,FALSE)</f>
        <v>#N/A</v>
      </c>
      <c r="J143" s="1">
        <v>40466</v>
      </c>
      <c r="K143" t="str">
        <f t="shared" si="13"/>
        <v>NaN</v>
      </c>
      <c r="L143" t="str">
        <f t="shared" si="14"/>
        <v>NaN</v>
      </c>
      <c r="M143" t="str">
        <f t="shared" si="15"/>
        <v>NaN</v>
      </c>
      <c r="N143" t="str">
        <f t="shared" si="16"/>
        <v>NaN</v>
      </c>
      <c r="O143" t="str">
        <f t="shared" si="17"/>
        <v>NaN</v>
      </c>
      <c r="P143" t="str">
        <f t="shared" si="18"/>
        <v>NaN</v>
      </c>
      <c r="Q143" t="str">
        <f t="shared" si="18"/>
        <v>NaN</v>
      </c>
      <c r="R143" t="str">
        <f t="shared" si="18"/>
        <v>NaN</v>
      </c>
      <c r="T143">
        <v>652.36233212918796</v>
      </c>
      <c r="U143">
        <v>500868.49828341708</v>
      </c>
      <c r="V143">
        <v>402544.05727911397</v>
      </c>
      <c r="W143">
        <v>100.16529886034088</v>
      </c>
      <c r="X143">
        <v>42966.992393193257</v>
      </c>
      <c r="Y143">
        <v>2382.0887454234839</v>
      </c>
      <c r="Z143">
        <v>2397.5040075322659</v>
      </c>
      <c r="AA143">
        <v>44809.527217187984</v>
      </c>
    </row>
    <row r="144" spans="1:27" x14ac:dyDescent="0.25">
      <c r="A144" s="1">
        <v>40497</v>
      </c>
      <c r="B144" t="e">
        <f>VLOOKUP($A144,'gdp for int'!$A$2:$G$70,2,FALSE)</f>
        <v>#N/A</v>
      </c>
      <c r="C144" t="e">
        <f>VLOOKUP($A144,'gdp for int'!$A$2:$G$70,3,FALSE)</f>
        <v>#N/A</v>
      </c>
      <c r="D144" t="e">
        <f>VLOOKUP($A144,'gdp for int'!$A$2:$G$70,4,FALSE)</f>
        <v>#N/A</v>
      </c>
      <c r="E144" t="e">
        <f>VLOOKUP($A144,'gdp for int'!$A$2:$G$70,5,FALSE)</f>
        <v>#N/A</v>
      </c>
      <c r="F144" t="e">
        <f>VLOOKUP($A144,'gdp for int'!$A$2:$G$70,6,FALSE)</f>
        <v>#N/A</v>
      </c>
      <c r="G144" t="e">
        <f>VLOOKUP($A144,'gdp for int'!$A$2:$G$70,7,FALSE)</f>
        <v>#N/A</v>
      </c>
      <c r="H144" t="e">
        <f>VLOOKUP($A144,'gdp for int'!$A$2:$H$70,8,FALSE)</f>
        <v>#N/A</v>
      </c>
      <c r="I144" t="e">
        <f>VLOOKUP($A144,'gdp for int'!$A$2:$I$70,9,FALSE)</f>
        <v>#N/A</v>
      </c>
      <c r="J144" s="1">
        <v>40497</v>
      </c>
      <c r="K144" t="str">
        <f t="shared" si="13"/>
        <v>NaN</v>
      </c>
      <c r="L144" t="str">
        <f t="shared" si="14"/>
        <v>NaN</v>
      </c>
      <c r="M144" t="str">
        <f t="shared" si="15"/>
        <v>NaN</v>
      </c>
      <c r="N144" t="str">
        <f t="shared" si="16"/>
        <v>NaN</v>
      </c>
      <c r="O144" t="str">
        <f t="shared" si="17"/>
        <v>NaN</v>
      </c>
      <c r="P144" t="str">
        <f t="shared" si="18"/>
        <v>NaN</v>
      </c>
      <c r="Q144" t="str">
        <f t="shared" si="18"/>
        <v>NaN</v>
      </c>
      <c r="R144" t="str">
        <f t="shared" si="18"/>
        <v>NaN</v>
      </c>
      <c r="T144">
        <v>651.85423220686175</v>
      </c>
      <c r="U144">
        <v>502065.5840406518</v>
      </c>
      <c r="V144">
        <v>403111.16031208355</v>
      </c>
      <c r="W144">
        <v>100.36595175928004</v>
      </c>
      <c r="X144">
        <v>43253.569725211273</v>
      </c>
      <c r="Y144">
        <v>2384.8115689838182</v>
      </c>
      <c r="Z144">
        <v>2400.1698078780437</v>
      </c>
      <c r="AA144">
        <v>44775.598645588696</v>
      </c>
    </row>
    <row r="145" spans="1:27" x14ac:dyDescent="0.25">
      <c r="A145" s="1">
        <v>40527</v>
      </c>
      <c r="B145">
        <f>VLOOKUP($A145,'gdp for int'!$A$2:$G$70,2,FALSE)</f>
        <v>653.21</v>
      </c>
      <c r="C145">
        <f>VLOOKUP($A145,'gdp for int'!$A$2:$G$70,3,FALSE)</f>
        <v>503513</v>
      </c>
      <c r="D145">
        <f>VLOOKUP($A145,'gdp for int'!$A$2:$G$70,4,FALSE)</f>
        <v>403932.82</v>
      </c>
      <c r="E145">
        <f>VLOOKUP($A145,'gdp for int'!$A$2:$G$70,5,FALSE)</f>
        <v>100.0685</v>
      </c>
      <c r="F145">
        <f>VLOOKUP($A145,'gdp for int'!$A$2:$G$70,6,FALSE)</f>
        <v>43139</v>
      </c>
      <c r="G145">
        <f>VLOOKUP($A145,'gdp for int'!$A$2:$G$70,7,FALSE)</f>
        <v>2388.75</v>
      </c>
      <c r="H145">
        <f>VLOOKUP($A145,'gdp for int'!$A$2:$H$70,8,FALSE)</f>
        <v>2404.1999999999998</v>
      </c>
      <c r="I145">
        <f>VLOOKUP($A145,'gdp for int'!$A$2:$I$70,9,FALSE)</f>
        <v>44869.599999999999</v>
      </c>
      <c r="J145" s="1">
        <v>40527</v>
      </c>
      <c r="K145">
        <f t="shared" si="13"/>
        <v>653.21</v>
      </c>
      <c r="L145">
        <f t="shared" si="14"/>
        <v>503513</v>
      </c>
      <c r="M145">
        <f t="shared" si="15"/>
        <v>403932.82</v>
      </c>
      <c r="N145">
        <f t="shared" si="16"/>
        <v>100.0685</v>
      </c>
      <c r="O145">
        <f t="shared" si="17"/>
        <v>43139</v>
      </c>
      <c r="P145">
        <f t="shared" si="18"/>
        <v>2388.75</v>
      </c>
      <c r="Q145">
        <f t="shared" si="18"/>
        <v>2404.1999999999998</v>
      </c>
      <c r="R145">
        <f t="shared" si="18"/>
        <v>44869.599999999999</v>
      </c>
      <c r="T145">
        <v>653.21</v>
      </c>
      <c r="U145">
        <v>503513</v>
      </c>
      <c r="V145">
        <v>403932.82</v>
      </c>
      <c r="W145">
        <v>100.0685</v>
      </c>
      <c r="X145">
        <v>43139</v>
      </c>
      <c r="Y145">
        <v>2388.75</v>
      </c>
      <c r="Z145">
        <v>2404.1999999999998</v>
      </c>
      <c r="AA145">
        <v>44869.599999999999</v>
      </c>
    </row>
    <row r="146" spans="1:27" x14ac:dyDescent="0.25">
      <c r="A146" s="1">
        <v>40558</v>
      </c>
      <c r="B146" t="e">
        <f>VLOOKUP($A146,'gdp for int'!$A$2:$G$70,2,FALSE)</f>
        <v>#N/A</v>
      </c>
      <c r="C146" t="e">
        <f>VLOOKUP($A146,'gdp for int'!$A$2:$G$70,3,FALSE)</f>
        <v>#N/A</v>
      </c>
      <c r="D146" t="e">
        <f>VLOOKUP($A146,'gdp for int'!$A$2:$G$70,4,FALSE)</f>
        <v>#N/A</v>
      </c>
      <c r="E146" t="e">
        <f>VLOOKUP($A146,'gdp for int'!$A$2:$G$70,5,FALSE)</f>
        <v>#N/A</v>
      </c>
      <c r="F146" t="e">
        <f>VLOOKUP($A146,'gdp for int'!$A$2:$G$70,6,FALSE)</f>
        <v>#N/A</v>
      </c>
      <c r="G146" t="e">
        <f>VLOOKUP($A146,'gdp for int'!$A$2:$G$70,7,FALSE)</f>
        <v>#N/A</v>
      </c>
      <c r="H146" t="e">
        <f>VLOOKUP($A146,'gdp for int'!$A$2:$H$70,8,FALSE)</f>
        <v>#N/A</v>
      </c>
      <c r="I146" t="e">
        <f>VLOOKUP($A146,'gdp for int'!$A$2:$I$70,9,FALSE)</f>
        <v>#N/A</v>
      </c>
      <c r="J146" s="1">
        <v>40558</v>
      </c>
      <c r="K146" t="str">
        <f t="shared" si="13"/>
        <v>NaN</v>
      </c>
      <c r="L146" t="str">
        <f t="shared" si="14"/>
        <v>NaN</v>
      </c>
      <c r="M146" t="str">
        <f t="shared" si="15"/>
        <v>NaN</v>
      </c>
      <c r="N146" t="str">
        <f t="shared" si="16"/>
        <v>NaN</v>
      </c>
      <c r="O146" t="str">
        <f t="shared" si="17"/>
        <v>NaN</v>
      </c>
      <c r="P146" t="str">
        <f t="shared" si="18"/>
        <v>NaN</v>
      </c>
      <c r="Q146" t="str">
        <f t="shared" si="18"/>
        <v>NaN</v>
      </c>
      <c r="R146" t="str">
        <f t="shared" si="18"/>
        <v>NaN</v>
      </c>
      <c r="T146">
        <v>657.7485279162189</v>
      </c>
      <c r="U146">
        <v>506141.13520418748</v>
      </c>
      <c r="V146">
        <v>403087.84268516983</v>
      </c>
      <c r="W146">
        <v>99.978318828264022</v>
      </c>
      <c r="X146">
        <v>43224.335867139569</v>
      </c>
      <c r="Y146">
        <v>2394.3834194392393</v>
      </c>
      <c r="Z146">
        <v>2408.3321183550747</v>
      </c>
      <c r="AA146">
        <v>44663.330290707403</v>
      </c>
    </row>
    <row r="147" spans="1:27" x14ac:dyDescent="0.25">
      <c r="A147" s="1">
        <v>40589</v>
      </c>
      <c r="B147" t="e">
        <f>VLOOKUP($A147,'gdp for int'!$A$2:$G$70,2,FALSE)</f>
        <v>#N/A</v>
      </c>
      <c r="C147" t="e">
        <f>VLOOKUP($A147,'gdp for int'!$A$2:$G$70,3,FALSE)</f>
        <v>#N/A</v>
      </c>
      <c r="D147" t="e">
        <f>VLOOKUP($A147,'gdp for int'!$A$2:$G$70,4,FALSE)</f>
        <v>#N/A</v>
      </c>
      <c r="E147" t="e">
        <f>VLOOKUP($A147,'gdp for int'!$A$2:$G$70,5,FALSE)</f>
        <v>#N/A</v>
      </c>
      <c r="F147" t="e">
        <f>VLOOKUP($A147,'gdp for int'!$A$2:$G$70,6,FALSE)</f>
        <v>#N/A</v>
      </c>
      <c r="G147" t="e">
        <f>VLOOKUP($A147,'gdp for int'!$A$2:$G$70,7,FALSE)</f>
        <v>#N/A</v>
      </c>
      <c r="H147" t="e">
        <f>VLOOKUP($A147,'gdp for int'!$A$2:$H$70,8,FALSE)</f>
        <v>#N/A</v>
      </c>
      <c r="I147" t="e">
        <f>VLOOKUP($A147,'gdp for int'!$A$2:$I$70,9,FALSE)</f>
        <v>#N/A</v>
      </c>
      <c r="J147" s="1">
        <v>40589</v>
      </c>
      <c r="K147" t="str">
        <f t="shared" si="13"/>
        <v>NaN</v>
      </c>
      <c r="L147" t="str">
        <f t="shared" si="14"/>
        <v>NaN</v>
      </c>
      <c r="M147" t="str">
        <f t="shared" si="15"/>
        <v>NaN</v>
      </c>
      <c r="N147" t="str">
        <f t="shared" si="16"/>
        <v>NaN</v>
      </c>
      <c r="O147" t="str">
        <f t="shared" si="17"/>
        <v>NaN</v>
      </c>
      <c r="P147" t="str">
        <f t="shared" si="18"/>
        <v>NaN</v>
      </c>
      <c r="Q147" t="str">
        <f t="shared" si="18"/>
        <v>NaN</v>
      </c>
      <c r="R147" t="str">
        <f t="shared" si="18"/>
        <v>NaN</v>
      </c>
      <c r="T147">
        <v>662.28814182543385</v>
      </c>
      <c r="U147">
        <v>507946.51734155725</v>
      </c>
      <c r="V147">
        <v>404857.68970764568</v>
      </c>
      <c r="W147">
        <v>99.93945259528013</v>
      </c>
      <c r="X147">
        <v>43392.539243153587</v>
      </c>
      <c r="Y147">
        <v>2406.4676554304947</v>
      </c>
      <c r="Z147">
        <v>2419.7207098564168</v>
      </c>
      <c r="AA147">
        <v>44649.013213237704</v>
      </c>
    </row>
    <row r="148" spans="1:27" x14ac:dyDescent="0.25">
      <c r="A148" s="1">
        <v>40617</v>
      </c>
      <c r="B148">
        <f>VLOOKUP($A148,'gdp for int'!$A$2:$G$70,2,FALSE)</f>
        <v>665.38</v>
      </c>
      <c r="C148">
        <f>VLOOKUP($A148,'gdp for int'!$A$2:$G$70,3,FALSE)</f>
        <v>509177</v>
      </c>
      <c r="D148">
        <f>VLOOKUP($A148,'gdp for int'!$A$2:$G$70,4,FALSE)</f>
        <v>405111.98</v>
      </c>
      <c r="E148">
        <f>VLOOKUP($A148,'gdp for int'!$A$2:$G$70,5,FALSE)</f>
        <v>99.6661</v>
      </c>
      <c r="F148">
        <f>VLOOKUP($A148,'gdp for int'!$A$2:$G$70,6,FALSE)</f>
        <v>43561</v>
      </c>
      <c r="G148">
        <f>VLOOKUP($A148,'gdp for int'!$A$2:$G$70,7,FALSE)</f>
        <v>2413.0300000000002</v>
      </c>
      <c r="H148">
        <f>VLOOKUP($A148,'gdp for int'!$A$2:$H$70,8,FALSE)</f>
        <v>2424.89</v>
      </c>
      <c r="I148">
        <f>VLOOKUP($A148,'gdp for int'!$A$2:$I$70,9,FALSE)</f>
        <v>44532.4</v>
      </c>
      <c r="J148" s="1">
        <v>40617</v>
      </c>
      <c r="K148">
        <f t="shared" si="13"/>
        <v>665.38</v>
      </c>
      <c r="L148">
        <f t="shared" si="14"/>
        <v>509177</v>
      </c>
      <c r="M148">
        <f t="shared" si="15"/>
        <v>405111.98</v>
      </c>
      <c r="N148">
        <f t="shared" si="16"/>
        <v>99.6661</v>
      </c>
      <c r="O148">
        <f t="shared" si="17"/>
        <v>43561</v>
      </c>
      <c r="P148">
        <f t="shared" si="18"/>
        <v>2413.0300000000002</v>
      </c>
      <c r="Q148">
        <f t="shared" si="18"/>
        <v>2424.89</v>
      </c>
      <c r="R148">
        <f t="shared" si="18"/>
        <v>44532.4</v>
      </c>
      <c r="T148">
        <v>665.38</v>
      </c>
      <c r="U148">
        <v>509177</v>
      </c>
      <c r="V148">
        <v>405111.98</v>
      </c>
      <c r="W148">
        <v>99.6661</v>
      </c>
      <c r="X148">
        <v>43561</v>
      </c>
      <c r="Y148">
        <v>2413.0300000000002</v>
      </c>
      <c r="Z148">
        <v>2424.89</v>
      </c>
      <c r="AA148">
        <v>44532.4</v>
      </c>
    </row>
    <row r="149" spans="1:27" x14ac:dyDescent="0.25">
      <c r="A149" s="1">
        <v>40648</v>
      </c>
      <c r="B149" t="e">
        <f>VLOOKUP($A149,'gdp for int'!$A$2:$G$70,2,FALSE)</f>
        <v>#N/A</v>
      </c>
      <c r="C149" t="e">
        <f>VLOOKUP($A149,'gdp for int'!$A$2:$G$70,3,FALSE)</f>
        <v>#N/A</v>
      </c>
      <c r="D149" t="e">
        <f>VLOOKUP($A149,'gdp for int'!$A$2:$G$70,4,FALSE)</f>
        <v>#N/A</v>
      </c>
      <c r="E149" t="e">
        <f>VLOOKUP($A149,'gdp for int'!$A$2:$G$70,5,FALSE)</f>
        <v>#N/A</v>
      </c>
      <c r="F149" t="e">
        <f>VLOOKUP($A149,'gdp for int'!$A$2:$G$70,6,FALSE)</f>
        <v>#N/A</v>
      </c>
      <c r="G149" t="e">
        <f>VLOOKUP($A149,'gdp for int'!$A$2:$G$70,7,FALSE)</f>
        <v>#N/A</v>
      </c>
      <c r="H149" t="e">
        <f>VLOOKUP($A149,'gdp for int'!$A$2:$H$70,8,FALSE)</f>
        <v>#N/A</v>
      </c>
      <c r="I149" t="e">
        <f>VLOOKUP($A149,'gdp for int'!$A$2:$I$70,9,FALSE)</f>
        <v>#N/A</v>
      </c>
      <c r="J149" s="1">
        <v>40648</v>
      </c>
      <c r="K149" t="str">
        <f t="shared" si="13"/>
        <v>NaN</v>
      </c>
      <c r="L149" t="str">
        <f t="shared" si="14"/>
        <v>NaN</v>
      </c>
      <c r="M149" t="str">
        <f t="shared" si="15"/>
        <v>NaN</v>
      </c>
      <c r="N149" t="str">
        <f t="shared" si="16"/>
        <v>NaN</v>
      </c>
      <c r="O149" t="str">
        <f t="shared" si="17"/>
        <v>NaN</v>
      </c>
      <c r="P149" t="str">
        <f t="shared" si="18"/>
        <v>NaN</v>
      </c>
      <c r="Q149" t="str">
        <f t="shared" si="18"/>
        <v>NaN</v>
      </c>
      <c r="R149" t="str">
        <f t="shared" si="18"/>
        <v>NaN</v>
      </c>
      <c r="T149">
        <v>666.4550718232432</v>
      </c>
      <c r="U149">
        <v>508039.18760554196</v>
      </c>
      <c r="V149">
        <v>406560.02661027515</v>
      </c>
      <c r="W149">
        <v>99.508403893051025</v>
      </c>
      <c r="X149">
        <v>43949.278487622971</v>
      </c>
      <c r="Y149">
        <v>2413.9316682245544</v>
      </c>
      <c r="Z149">
        <v>2426.0119124730431</v>
      </c>
      <c r="AA149">
        <v>44387.736087115096</v>
      </c>
    </row>
    <row r="150" spans="1:27" x14ac:dyDescent="0.25">
      <c r="A150" s="1">
        <v>40678</v>
      </c>
      <c r="B150" t="e">
        <f>VLOOKUP($A150,'gdp for int'!$A$2:$G$70,2,FALSE)</f>
        <v>#N/A</v>
      </c>
      <c r="C150" t="e">
        <f>VLOOKUP($A150,'gdp for int'!$A$2:$G$70,3,FALSE)</f>
        <v>#N/A</v>
      </c>
      <c r="D150" t="e">
        <f>VLOOKUP($A150,'gdp for int'!$A$2:$G$70,4,FALSE)</f>
        <v>#N/A</v>
      </c>
      <c r="E150" t="e">
        <f>VLOOKUP($A150,'gdp for int'!$A$2:$G$70,5,FALSE)</f>
        <v>#N/A</v>
      </c>
      <c r="F150" t="e">
        <f>VLOOKUP($A150,'gdp for int'!$A$2:$G$70,6,FALSE)</f>
        <v>#N/A</v>
      </c>
      <c r="G150" t="e">
        <f>VLOOKUP($A150,'gdp for int'!$A$2:$G$70,7,FALSE)</f>
        <v>#N/A</v>
      </c>
      <c r="H150" t="e">
        <f>VLOOKUP($A150,'gdp for int'!$A$2:$H$70,8,FALSE)</f>
        <v>#N/A</v>
      </c>
      <c r="I150" t="e">
        <f>VLOOKUP($A150,'gdp for int'!$A$2:$I$70,9,FALSE)</f>
        <v>#N/A</v>
      </c>
      <c r="J150" s="1">
        <v>40678</v>
      </c>
      <c r="K150" t="str">
        <f t="shared" si="13"/>
        <v>NaN</v>
      </c>
      <c r="L150" t="str">
        <f t="shared" si="14"/>
        <v>NaN</v>
      </c>
      <c r="M150" t="str">
        <f t="shared" si="15"/>
        <v>NaN</v>
      </c>
      <c r="N150" t="str">
        <f t="shared" si="16"/>
        <v>NaN</v>
      </c>
      <c r="O150" t="str">
        <f t="shared" si="17"/>
        <v>NaN</v>
      </c>
      <c r="P150" t="str">
        <f t="shared" si="18"/>
        <v>NaN</v>
      </c>
      <c r="Q150" t="str">
        <f t="shared" si="18"/>
        <v>NaN</v>
      </c>
      <c r="R150" t="str">
        <f t="shared" si="18"/>
        <v>NaN</v>
      </c>
      <c r="T150">
        <v>669.39479617073221</v>
      </c>
      <c r="U150">
        <v>511362.83640183188</v>
      </c>
      <c r="V150">
        <v>405733.96727055905</v>
      </c>
      <c r="W150">
        <v>99.290282874719608</v>
      </c>
      <c r="X150">
        <v>44190.302705106915</v>
      </c>
      <c r="Y150">
        <v>2419.7213970113253</v>
      </c>
      <c r="Z150">
        <v>2432.6309446335013</v>
      </c>
      <c r="AA150">
        <v>44453.692844841389</v>
      </c>
    </row>
    <row r="151" spans="1:27" x14ac:dyDescent="0.25">
      <c r="A151" s="1">
        <v>40709</v>
      </c>
      <c r="B151">
        <f>VLOOKUP($A151,'gdp for int'!$A$2:$G$70,2,FALSE)</f>
        <v>666.54</v>
      </c>
      <c r="C151">
        <f>VLOOKUP($A151,'gdp for int'!$A$2:$G$70,3,FALSE)</f>
        <v>508828</v>
      </c>
      <c r="D151">
        <f>VLOOKUP($A151,'gdp for int'!$A$2:$G$70,4,FALSE)</f>
        <v>405921.34</v>
      </c>
      <c r="E151">
        <f>VLOOKUP($A151,'gdp for int'!$A$2:$G$70,5,FALSE)</f>
        <v>99.183800000000005</v>
      </c>
      <c r="F151">
        <f>VLOOKUP($A151,'gdp for int'!$A$2:$G$70,6,FALSE)</f>
        <v>44290</v>
      </c>
      <c r="G151">
        <f>VLOOKUP($A151,'gdp for int'!$A$2:$G$70,7,FALSE)</f>
        <v>2412.65</v>
      </c>
      <c r="H151">
        <f>VLOOKUP($A151,'gdp for int'!$A$2:$H$70,8,FALSE)</f>
        <v>2424.77</v>
      </c>
      <c r="I151">
        <f>VLOOKUP($A151,'gdp for int'!$A$2:$I$70,9,FALSE)</f>
        <v>44329.7</v>
      </c>
      <c r="J151" s="1">
        <v>40709</v>
      </c>
      <c r="K151">
        <f t="shared" si="13"/>
        <v>666.54</v>
      </c>
      <c r="L151">
        <f t="shared" si="14"/>
        <v>508828</v>
      </c>
      <c r="M151">
        <f t="shared" si="15"/>
        <v>405921.34</v>
      </c>
      <c r="N151">
        <f t="shared" si="16"/>
        <v>99.183800000000005</v>
      </c>
      <c r="O151">
        <f t="shared" si="17"/>
        <v>44290</v>
      </c>
      <c r="P151">
        <f t="shared" si="18"/>
        <v>2412.65</v>
      </c>
      <c r="Q151">
        <f t="shared" si="18"/>
        <v>2424.77</v>
      </c>
      <c r="R151">
        <f t="shared" si="18"/>
        <v>44329.7</v>
      </c>
      <c r="T151">
        <v>666.54</v>
      </c>
      <c r="U151">
        <v>508828</v>
      </c>
      <c r="V151">
        <v>405921.34</v>
      </c>
      <c r="W151">
        <v>99.183800000000005</v>
      </c>
      <c r="X151">
        <v>44290</v>
      </c>
      <c r="Y151">
        <v>2412.65</v>
      </c>
      <c r="Z151">
        <v>2424.77</v>
      </c>
      <c r="AA151">
        <v>44329.7</v>
      </c>
    </row>
    <row r="152" spans="1:27" x14ac:dyDescent="0.25">
      <c r="A152" s="1">
        <v>40739</v>
      </c>
      <c r="B152" t="e">
        <f>VLOOKUP($A152,'gdp for int'!$A$2:$G$70,2,FALSE)</f>
        <v>#N/A</v>
      </c>
      <c r="C152" t="e">
        <f>VLOOKUP($A152,'gdp for int'!$A$2:$G$70,3,FALSE)</f>
        <v>#N/A</v>
      </c>
      <c r="D152" t="e">
        <f>VLOOKUP($A152,'gdp for int'!$A$2:$G$70,4,FALSE)</f>
        <v>#N/A</v>
      </c>
      <c r="E152" t="e">
        <f>VLOOKUP($A152,'gdp for int'!$A$2:$G$70,5,FALSE)</f>
        <v>#N/A</v>
      </c>
      <c r="F152" t="e">
        <f>VLOOKUP($A152,'gdp for int'!$A$2:$G$70,6,FALSE)</f>
        <v>#N/A</v>
      </c>
      <c r="G152" t="e">
        <f>VLOOKUP($A152,'gdp for int'!$A$2:$G$70,7,FALSE)</f>
        <v>#N/A</v>
      </c>
      <c r="H152" t="e">
        <f>VLOOKUP($A152,'gdp for int'!$A$2:$H$70,8,FALSE)</f>
        <v>#N/A</v>
      </c>
      <c r="I152" t="e">
        <f>VLOOKUP($A152,'gdp for int'!$A$2:$I$70,9,FALSE)</f>
        <v>#N/A</v>
      </c>
      <c r="J152" s="1">
        <v>40739</v>
      </c>
      <c r="K152" t="str">
        <f t="shared" si="13"/>
        <v>NaN</v>
      </c>
      <c r="L152" t="str">
        <f t="shared" si="14"/>
        <v>NaN</v>
      </c>
      <c r="M152" t="str">
        <f t="shared" si="15"/>
        <v>NaN</v>
      </c>
      <c r="N152" t="str">
        <f t="shared" si="16"/>
        <v>NaN</v>
      </c>
      <c r="O152" t="str">
        <f t="shared" si="17"/>
        <v>NaN</v>
      </c>
      <c r="P152" t="str">
        <f t="shared" si="18"/>
        <v>NaN</v>
      </c>
      <c r="Q152" t="str">
        <f t="shared" si="18"/>
        <v>NaN</v>
      </c>
      <c r="R152" t="str">
        <f t="shared" si="18"/>
        <v>NaN</v>
      </c>
      <c r="T152">
        <v>673.2377279989222</v>
      </c>
      <c r="U152">
        <v>510008.63462756947</v>
      </c>
      <c r="V152">
        <v>405352.30371779553</v>
      </c>
      <c r="W152">
        <v>99.104450723704716</v>
      </c>
      <c r="X152">
        <v>43872.332321495909</v>
      </c>
      <c r="Y152">
        <v>2420.2767130839575</v>
      </c>
      <c r="Z152">
        <v>2433.420238713235</v>
      </c>
      <c r="AA152">
        <v>44119.266185381231</v>
      </c>
    </row>
    <row r="153" spans="1:27" x14ac:dyDescent="0.25">
      <c r="A153" s="1">
        <v>40770</v>
      </c>
      <c r="B153" t="e">
        <f>VLOOKUP($A153,'gdp for int'!$A$2:$G$70,2,FALSE)</f>
        <v>#N/A</v>
      </c>
      <c r="C153" t="e">
        <f>VLOOKUP($A153,'gdp for int'!$A$2:$G$70,3,FALSE)</f>
        <v>#N/A</v>
      </c>
      <c r="D153" t="e">
        <f>VLOOKUP($A153,'gdp for int'!$A$2:$G$70,4,FALSE)</f>
        <v>#N/A</v>
      </c>
      <c r="E153" t="e">
        <f>VLOOKUP($A153,'gdp for int'!$A$2:$G$70,5,FALSE)</f>
        <v>#N/A</v>
      </c>
      <c r="F153" t="e">
        <f>VLOOKUP($A153,'gdp for int'!$A$2:$G$70,6,FALSE)</f>
        <v>#N/A</v>
      </c>
      <c r="G153" t="e">
        <f>VLOOKUP($A153,'gdp for int'!$A$2:$G$70,7,FALSE)</f>
        <v>#N/A</v>
      </c>
      <c r="H153" t="e">
        <f>VLOOKUP($A153,'gdp for int'!$A$2:$H$70,8,FALSE)</f>
        <v>#N/A</v>
      </c>
      <c r="I153" t="e">
        <f>VLOOKUP($A153,'gdp for int'!$A$2:$I$70,9,FALSE)</f>
        <v>#N/A</v>
      </c>
      <c r="J153" s="1">
        <v>40770</v>
      </c>
      <c r="K153" t="str">
        <f t="shared" si="13"/>
        <v>NaN</v>
      </c>
      <c r="L153" t="str">
        <f t="shared" si="14"/>
        <v>NaN</v>
      </c>
      <c r="M153" t="str">
        <f t="shared" si="15"/>
        <v>NaN</v>
      </c>
      <c r="N153" t="str">
        <f t="shared" si="16"/>
        <v>NaN</v>
      </c>
      <c r="O153" t="str">
        <f t="shared" si="17"/>
        <v>NaN</v>
      </c>
      <c r="P153" t="str">
        <f t="shared" si="18"/>
        <v>NaN</v>
      </c>
      <c r="Q153" t="str">
        <f t="shared" si="18"/>
        <v>NaN</v>
      </c>
      <c r="R153" t="str">
        <f t="shared" si="18"/>
        <v>NaN</v>
      </c>
      <c r="T153">
        <v>672.89900952123025</v>
      </c>
      <c r="U153">
        <v>510201.87886770762</v>
      </c>
      <c r="V153">
        <v>407061.17069777485</v>
      </c>
      <c r="W153">
        <v>99.026025987222383</v>
      </c>
      <c r="X153">
        <v>44062.947464593999</v>
      </c>
      <c r="Y153">
        <v>2422.9846246908787</v>
      </c>
      <c r="Z153">
        <v>2436.5297811620953</v>
      </c>
      <c r="AA153">
        <v>44317.201514430999</v>
      </c>
    </row>
    <row r="154" spans="1:27" x14ac:dyDescent="0.25">
      <c r="A154" s="1">
        <v>40801</v>
      </c>
      <c r="B154">
        <f>VLOOKUP($A154,'gdp for int'!$A$2:$G$70,2,FALSE)</f>
        <v>669.25</v>
      </c>
      <c r="C154">
        <f>VLOOKUP($A154,'gdp for int'!$A$2:$G$70,3,FALSE)</f>
        <v>509738</v>
      </c>
      <c r="D154">
        <f>VLOOKUP($A154,'gdp for int'!$A$2:$G$70,4,FALSE)</f>
        <v>403882.95</v>
      </c>
      <c r="E154">
        <f>VLOOKUP($A154,'gdp for int'!$A$2:$G$70,5,FALSE)</f>
        <v>98.833799999999997</v>
      </c>
      <c r="F154">
        <f>VLOOKUP($A154,'gdp for int'!$A$2:$G$70,6,FALSE)</f>
        <v>44065</v>
      </c>
      <c r="G154">
        <f>VLOOKUP($A154,'gdp for int'!$A$2:$G$70,7,FALSE)</f>
        <v>2412.29</v>
      </c>
      <c r="H154">
        <f>VLOOKUP($A154,'gdp for int'!$A$2:$H$70,8,FALSE)</f>
        <v>2424.5500000000002</v>
      </c>
      <c r="I154">
        <f>VLOOKUP($A154,'gdp for int'!$A$2:$I$70,9,FALSE)</f>
        <v>43999.9</v>
      </c>
      <c r="J154" s="1">
        <v>40801</v>
      </c>
      <c r="K154">
        <f t="shared" si="13"/>
        <v>669.25</v>
      </c>
      <c r="L154">
        <f t="shared" si="14"/>
        <v>509738</v>
      </c>
      <c r="M154">
        <f t="shared" si="15"/>
        <v>403882.95</v>
      </c>
      <c r="N154">
        <f t="shared" si="16"/>
        <v>98.833799999999997</v>
      </c>
      <c r="O154">
        <f t="shared" si="17"/>
        <v>44065</v>
      </c>
      <c r="P154">
        <f t="shared" si="18"/>
        <v>2412.29</v>
      </c>
      <c r="Q154">
        <f t="shared" si="18"/>
        <v>2424.5500000000002</v>
      </c>
      <c r="R154">
        <f t="shared" si="18"/>
        <v>43999.9</v>
      </c>
      <c r="T154">
        <v>669.25</v>
      </c>
      <c r="U154">
        <v>509738</v>
      </c>
      <c r="V154">
        <v>403882.95</v>
      </c>
      <c r="W154">
        <v>98.833799999999997</v>
      </c>
      <c r="X154">
        <v>44065</v>
      </c>
      <c r="Y154">
        <v>2412.29</v>
      </c>
      <c r="Z154">
        <v>2424.5500000000002</v>
      </c>
      <c r="AA154">
        <v>43999.9</v>
      </c>
    </row>
    <row r="155" spans="1:27" x14ac:dyDescent="0.25">
      <c r="A155" s="1">
        <v>40831</v>
      </c>
      <c r="B155" t="e">
        <f>VLOOKUP($A155,'gdp for int'!$A$2:$G$70,2,FALSE)</f>
        <v>#N/A</v>
      </c>
      <c r="C155" t="e">
        <f>VLOOKUP($A155,'gdp for int'!$A$2:$G$70,3,FALSE)</f>
        <v>#N/A</v>
      </c>
      <c r="D155" t="e">
        <f>VLOOKUP($A155,'gdp for int'!$A$2:$G$70,4,FALSE)</f>
        <v>#N/A</v>
      </c>
      <c r="E155" t="e">
        <f>VLOOKUP($A155,'gdp for int'!$A$2:$G$70,5,FALSE)</f>
        <v>#N/A</v>
      </c>
      <c r="F155" t="e">
        <f>VLOOKUP($A155,'gdp for int'!$A$2:$G$70,6,FALSE)</f>
        <v>#N/A</v>
      </c>
      <c r="G155" t="e">
        <f>VLOOKUP($A155,'gdp for int'!$A$2:$G$70,7,FALSE)</f>
        <v>#N/A</v>
      </c>
      <c r="H155" t="e">
        <f>VLOOKUP($A155,'gdp for int'!$A$2:$H$70,8,FALSE)</f>
        <v>#N/A</v>
      </c>
      <c r="I155" t="e">
        <f>VLOOKUP($A155,'gdp for int'!$A$2:$I$70,9,FALSE)</f>
        <v>#N/A</v>
      </c>
      <c r="J155" s="1">
        <v>40831</v>
      </c>
      <c r="K155" t="str">
        <f t="shared" si="13"/>
        <v>NaN</v>
      </c>
      <c r="L155" t="str">
        <f t="shared" si="14"/>
        <v>NaN</v>
      </c>
      <c r="M155" t="str">
        <f t="shared" si="15"/>
        <v>NaN</v>
      </c>
      <c r="N155" t="str">
        <f t="shared" si="16"/>
        <v>NaN</v>
      </c>
      <c r="O155" t="str">
        <f t="shared" si="17"/>
        <v>NaN</v>
      </c>
      <c r="P155" t="str">
        <f t="shared" si="18"/>
        <v>NaN</v>
      </c>
      <c r="Q155" t="str">
        <f t="shared" si="18"/>
        <v>NaN</v>
      </c>
      <c r="R155" t="str">
        <f t="shared" si="18"/>
        <v>NaN</v>
      </c>
      <c r="T155">
        <v>672.42786103831338</v>
      </c>
      <c r="U155">
        <v>509592.1521825206</v>
      </c>
      <c r="V155">
        <v>401745.21923787432</v>
      </c>
      <c r="W155">
        <v>98.508697778639586</v>
      </c>
      <c r="X155">
        <v>44440.867489002616</v>
      </c>
      <c r="Y155">
        <v>2409.7689415744612</v>
      </c>
      <c r="Z155">
        <v>2422.0749245473498</v>
      </c>
      <c r="AA155">
        <v>43717.15196407555</v>
      </c>
    </row>
    <row r="156" spans="1:27" x14ac:dyDescent="0.25">
      <c r="A156" s="1">
        <v>40862</v>
      </c>
      <c r="B156" t="e">
        <f>VLOOKUP($A156,'gdp for int'!$A$2:$G$70,2,FALSE)</f>
        <v>#N/A</v>
      </c>
      <c r="C156" t="e">
        <f>VLOOKUP($A156,'gdp for int'!$A$2:$G$70,3,FALSE)</f>
        <v>#N/A</v>
      </c>
      <c r="D156" t="e">
        <f>VLOOKUP($A156,'gdp for int'!$A$2:$G$70,4,FALSE)</f>
        <v>#N/A</v>
      </c>
      <c r="E156" t="e">
        <f>VLOOKUP($A156,'gdp for int'!$A$2:$G$70,5,FALSE)</f>
        <v>#N/A</v>
      </c>
      <c r="F156" t="e">
        <f>VLOOKUP($A156,'gdp for int'!$A$2:$G$70,6,FALSE)</f>
        <v>#N/A</v>
      </c>
      <c r="G156" t="e">
        <f>VLOOKUP($A156,'gdp for int'!$A$2:$G$70,7,FALSE)</f>
        <v>#N/A</v>
      </c>
      <c r="H156" t="e">
        <f>VLOOKUP($A156,'gdp for int'!$A$2:$H$70,8,FALSE)</f>
        <v>#N/A</v>
      </c>
      <c r="I156" t="e">
        <f>VLOOKUP($A156,'gdp for int'!$A$2:$I$70,9,FALSE)</f>
        <v>#N/A</v>
      </c>
      <c r="J156" s="1">
        <v>40862</v>
      </c>
      <c r="K156" t="str">
        <f t="shared" si="13"/>
        <v>NaN</v>
      </c>
      <c r="L156" t="str">
        <f t="shared" si="14"/>
        <v>NaN</v>
      </c>
      <c r="M156" t="str">
        <f t="shared" si="15"/>
        <v>NaN</v>
      </c>
      <c r="N156" t="str">
        <f t="shared" si="16"/>
        <v>NaN</v>
      </c>
      <c r="O156" t="str">
        <f t="shared" si="17"/>
        <v>NaN</v>
      </c>
      <c r="P156" t="str">
        <f t="shared" si="18"/>
        <v>NaN</v>
      </c>
      <c r="Q156" t="str">
        <f t="shared" si="18"/>
        <v>NaN</v>
      </c>
      <c r="R156" t="str">
        <f t="shared" si="18"/>
        <v>NaN</v>
      </c>
      <c r="T156">
        <v>672.08850185016991</v>
      </c>
      <c r="U156">
        <v>511596.26315555279</v>
      </c>
      <c r="V156">
        <v>400789.39481112699</v>
      </c>
      <c r="W156">
        <v>98.302224314437566</v>
      </c>
      <c r="X156">
        <v>44309.452627421211</v>
      </c>
      <c r="Y156">
        <v>2408.7667284294989</v>
      </c>
      <c r="Z156">
        <v>2421.3049170913605</v>
      </c>
      <c r="AA156">
        <v>43592.321378862769</v>
      </c>
    </row>
    <row r="157" spans="1:27" x14ac:dyDescent="0.25">
      <c r="A157" s="1">
        <v>40892</v>
      </c>
      <c r="B157">
        <f>VLOOKUP($A157,'gdp for int'!$A$2:$G$70,2,FALSE)</f>
        <v>669.06</v>
      </c>
      <c r="C157">
        <f>VLOOKUP($A157,'gdp for int'!$A$2:$G$70,3,FALSE)</f>
        <v>511127</v>
      </c>
      <c r="D157">
        <f>VLOOKUP($A157,'gdp for int'!$A$2:$G$70,4,FALSE)</f>
        <v>399498.04</v>
      </c>
      <c r="E157">
        <f>VLOOKUP($A157,'gdp for int'!$A$2:$G$70,5,FALSE)</f>
        <v>98.316000000000003</v>
      </c>
      <c r="F157">
        <f>VLOOKUP($A157,'gdp for int'!$A$2:$G$70,6,FALSE)</f>
        <v>44686</v>
      </c>
      <c r="G157">
        <f>VLOOKUP($A157,'gdp for int'!$A$2:$G$70,7,FALSE)</f>
        <v>2404.5300000000002</v>
      </c>
      <c r="H157">
        <f>VLOOKUP($A157,'gdp for int'!$A$2:$H$70,8,FALSE)</f>
        <v>2416.89</v>
      </c>
      <c r="I157">
        <f>VLOOKUP($A157,'gdp for int'!$A$2:$I$70,9,FALSE)</f>
        <v>43304.6</v>
      </c>
      <c r="J157" s="1">
        <v>40892</v>
      </c>
      <c r="K157">
        <f t="shared" si="13"/>
        <v>669.06</v>
      </c>
      <c r="L157">
        <f t="shared" si="14"/>
        <v>511127</v>
      </c>
      <c r="M157">
        <f t="shared" si="15"/>
        <v>399498.04</v>
      </c>
      <c r="N157">
        <f t="shared" si="16"/>
        <v>98.316000000000003</v>
      </c>
      <c r="O157">
        <f t="shared" si="17"/>
        <v>44686</v>
      </c>
      <c r="P157">
        <f t="shared" si="18"/>
        <v>2404.5300000000002</v>
      </c>
      <c r="Q157">
        <f t="shared" si="18"/>
        <v>2416.89</v>
      </c>
      <c r="R157">
        <f t="shared" si="18"/>
        <v>43304.6</v>
      </c>
      <c r="T157">
        <v>669.06</v>
      </c>
      <c r="U157">
        <v>511127</v>
      </c>
      <c r="V157">
        <v>399498.04</v>
      </c>
      <c r="W157">
        <v>98.316000000000003</v>
      </c>
      <c r="X157">
        <v>44686</v>
      </c>
      <c r="Y157">
        <v>2404.5300000000002</v>
      </c>
      <c r="Z157">
        <v>2416.89</v>
      </c>
      <c r="AA157">
        <v>43304.6</v>
      </c>
    </row>
    <row r="158" spans="1:27" x14ac:dyDescent="0.25">
      <c r="A158" s="1">
        <v>40923</v>
      </c>
      <c r="B158" t="e">
        <f>VLOOKUP($A158,'gdp for int'!$A$2:$G$70,2,FALSE)</f>
        <v>#N/A</v>
      </c>
      <c r="C158" t="e">
        <f>VLOOKUP($A158,'gdp for int'!$A$2:$G$70,3,FALSE)</f>
        <v>#N/A</v>
      </c>
      <c r="D158" t="e">
        <f>VLOOKUP($A158,'gdp for int'!$A$2:$G$70,4,FALSE)</f>
        <v>#N/A</v>
      </c>
      <c r="E158" t="e">
        <f>VLOOKUP($A158,'gdp for int'!$A$2:$G$70,5,FALSE)</f>
        <v>#N/A</v>
      </c>
      <c r="F158" t="e">
        <f>VLOOKUP($A158,'gdp for int'!$A$2:$G$70,6,FALSE)</f>
        <v>#N/A</v>
      </c>
      <c r="G158" t="e">
        <f>VLOOKUP($A158,'gdp for int'!$A$2:$G$70,7,FALSE)</f>
        <v>#N/A</v>
      </c>
      <c r="H158" t="e">
        <f>VLOOKUP($A158,'gdp for int'!$A$2:$H$70,8,FALSE)</f>
        <v>#N/A</v>
      </c>
      <c r="I158" t="e">
        <f>VLOOKUP($A158,'gdp for int'!$A$2:$I$70,9,FALSE)</f>
        <v>#N/A</v>
      </c>
      <c r="J158" s="1">
        <v>40923</v>
      </c>
      <c r="K158" t="str">
        <f t="shared" si="13"/>
        <v>NaN</v>
      </c>
      <c r="L158" t="str">
        <f t="shared" si="14"/>
        <v>NaN</v>
      </c>
      <c r="M158" t="str">
        <f t="shared" si="15"/>
        <v>NaN</v>
      </c>
      <c r="N158" t="str">
        <f t="shared" si="16"/>
        <v>NaN</v>
      </c>
      <c r="O158" t="str">
        <f t="shared" si="17"/>
        <v>NaN</v>
      </c>
      <c r="P158" t="str">
        <f t="shared" si="18"/>
        <v>NaN</v>
      </c>
      <c r="Q158" t="str">
        <f t="shared" si="18"/>
        <v>NaN</v>
      </c>
      <c r="R158" t="str">
        <f t="shared" si="18"/>
        <v>NaN</v>
      </c>
      <c r="T158">
        <v>669.50742762749633</v>
      </c>
      <c r="U158">
        <v>510361.28118629329</v>
      </c>
      <c r="V158">
        <v>396584.02078134962</v>
      </c>
      <c r="W158">
        <v>98.01828626677019</v>
      </c>
      <c r="X158">
        <v>44488.770431791083</v>
      </c>
      <c r="Y158">
        <v>2399.6658147215239</v>
      </c>
      <c r="Z158">
        <v>2411.6227563368602</v>
      </c>
      <c r="AA158">
        <v>43261.644697395343</v>
      </c>
    </row>
    <row r="159" spans="1:27" x14ac:dyDescent="0.25">
      <c r="A159" s="1">
        <v>40954</v>
      </c>
      <c r="B159" t="e">
        <f>VLOOKUP($A159,'gdp for int'!$A$2:$G$70,2,FALSE)</f>
        <v>#N/A</v>
      </c>
      <c r="C159" t="e">
        <f>VLOOKUP($A159,'gdp for int'!$A$2:$G$70,3,FALSE)</f>
        <v>#N/A</v>
      </c>
      <c r="D159" t="e">
        <f>VLOOKUP($A159,'gdp for int'!$A$2:$G$70,4,FALSE)</f>
        <v>#N/A</v>
      </c>
      <c r="E159" t="e">
        <f>VLOOKUP($A159,'gdp for int'!$A$2:$G$70,5,FALSE)</f>
        <v>#N/A</v>
      </c>
      <c r="F159" t="e">
        <f>VLOOKUP($A159,'gdp for int'!$A$2:$G$70,6,FALSE)</f>
        <v>#N/A</v>
      </c>
      <c r="G159" t="e">
        <f>VLOOKUP($A159,'gdp for int'!$A$2:$G$70,7,FALSE)</f>
        <v>#N/A</v>
      </c>
      <c r="H159" t="e">
        <f>VLOOKUP($A159,'gdp for int'!$A$2:$H$70,8,FALSE)</f>
        <v>#N/A</v>
      </c>
      <c r="I159" t="e">
        <f>VLOOKUP($A159,'gdp for int'!$A$2:$I$70,9,FALSE)</f>
        <v>#N/A</v>
      </c>
      <c r="J159" s="1">
        <v>40954</v>
      </c>
      <c r="K159" t="str">
        <f t="shared" si="13"/>
        <v>NaN</v>
      </c>
      <c r="L159" t="str">
        <f t="shared" si="14"/>
        <v>NaN</v>
      </c>
      <c r="M159" t="str">
        <f t="shared" si="15"/>
        <v>NaN</v>
      </c>
      <c r="N159" t="str">
        <f t="shared" si="16"/>
        <v>NaN</v>
      </c>
      <c r="O159" t="str">
        <f t="shared" si="17"/>
        <v>NaN</v>
      </c>
      <c r="P159" t="str">
        <f t="shared" si="18"/>
        <v>NaN</v>
      </c>
      <c r="Q159" t="str">
        <f t="shared" si="18"/>
        <v>NaN</v>
      </c>
      <c r="R159" t="str">
        <f t="shared" si="18"/>
        <v>NaN</v>
      </c>
      <c r="T159">
        <v>667.88670303917388</v>
      </c>
      <c r="U159">
        <v>510920.0003014307</v>
      </c>
      <c r="V159">
        <v>395863.08291192295</v>
      </c>
      <c r="W159">
        <v>97.772743453685607</v>
      </c>
      <c r="X159">
        <v>44433.564917390155</v>
      </c>
      <c r="Y159">
        <v>2400.9530588506</v>
      </c>
      <c r="Z159">
        <v>2413.2747507191816</v>
      </c>
      <c r="AA159">
        <v>43149.095704335246</v>
      </c>
    </row>
    <row r="160" spans="1:27" x14ac:dyDescent="0.25">
      <c r="A160" s="1">
        <v>40983</v>
      </c>
      <c r="B160">
        <f>VLOOKUP($A160,'gdp for int'!$A$2:$G$70,2,FALSE)</f>
        <v>671.65</v>
      </c>
      <c r="C160">
        <f>VLOOKUP($A160,'gdp for int'!$A$2:$G$70,3,FALSE)</f>
        <v>511152</v>
      </c>
      <c r="D160">
        <f>VLOOKUP($A160,'gdp for int'!$A$2:$G$70,4,FALSE)</f>
        <v>395565</v>
      </c>
      <c r="E160">
        <f>VLOOKUP($A160,'gdp for int'!$A$2:$G$70,5,FALSE)</f>
        <v>97.505899999999997</v>
      </c>
      <c r="F160">
        <f>VLOOKUP($A160,'gdp for int'!$A$2:$G$70,6,FALSE)</f>
        <v>44119</v>
      </c>
      <c r="G160">
        <f>VLOOKUP($A160,'gdp for int'!$A$2:$G$70,7,FALSE)</f>
        <v>2400.63</v>
      </c>
      <c r="H160">
        <f>VLOOKUP($A160,'gdp for int'!$A$2:$H$70,8,FALSE)</f>
        <v>2413.11</v>
      </c>
      <c r="I160">
        <f>VLOOKUP($A160,'gdp for int'!$A$2:$I$70,9,FALSE)</f>
        <v>43117.599999999999</v>
      </c>
      <c r="J160" s="1">
        <v>40983</v>
      </c>
      <c r="K160">
        <f t="shared" si="13"/>
        <v>671.65</v>
      </c>
      <c r="L160">
        <f t="shared" si="14"/>
        <v>511152</v>
      </c>
      <c r="M160">
        <f t="shared" si="15"/>
        <v>395565</v>
      </c>
      <c r="N160">
        <f t="shared" si="16"/>
        <v>97.505899999999997</v>
      </c>
      <c r="O160">
        <f t="shared" si="17"/>
        <v>44119</v>
      </c>
      <c r="P160">
        <f t="shared" si="18"/>
        <v>2400.63</v>
      </c>
      <c r="Q160">
        <f t="shared" si="18"/>
        <v>2413.11</v>
      </c>
      <c r="R160">
        <f t="shared" si="18"/>
        <v>43117.599999999999</v>
      </c>
      <c r="T160">
        <v>671.65</v>
      </c>
      <c r="U160">
        <v>511152</v>
      </c>
      <c r="V160">
        <v>395565</v>
      </c>
      <c r="W160">
        <v>97.505899999999997</v>
      </c>
      <c r="X160">
        <v>44119</v>
      </c>
      <c r="Y160">
        <v>2400.63</v>
      </c>
      <c r="Z160">
        <v>2413.11</v>
      </c>
      <c r="AA160">
        <v>43117.599999999999</v>
      </c>
    </row>
    <row r="161" spans="1:27" x14ac:dyDescent="0.25">
      <c r="A161" s="1">
        <v>41014</v>
      </c>
      <c r="B161" t="e">
        <f>VLOOKUP($A161,'gdp for int'!$A$2:$G$70,2,FALSE)</f>
        <v>#N/A</v>
      </c>
      <c r="C161" t="e">
        <f>VLOOKUP($A161,'gdp for int'!$A$2:$G$70,3,FALSE)</f>
        <v>#N/A</v>
      </c>
      <c r="D161" t="e">
        <f>VLOOKUP($A161,'gdp for int'!$A$2:$G$70,4,FALSE)</f>
        <v>#N/A</v>
      </c>
      <c r="E161" t="e">
        <f>VLOOKUP($A161,'gdp for int'!$A$2:$G$70,5,FALSE)</f>
        <v>#N/A</v>
      </c>
      <c r="F161" t="e">
        <f>VLOOKUP($A161,'gdp for int'!$A$2:$G$70,6,FALSE)</f>
        <v>#N/A</v>
      </c>
      <c r="G161" t="e">
        <f>VLOOKUP($A161,'gdp for int'!$A$2:$G$70,7,FALSE)</f>
        <v>#N/A</v>
      </c>
      <c r="H161" t="e">
        <f>VLOOKUP($A161,'gdp for int'!$A$2:$H$70,8,FALSE)</f>
        <v>#N/A</v>
      </c>
      <c r="I161" t="e">
        <f>VLOOKUP($A161,'gdp for int'!$A$2:$I$70,9,FALSE)</f>
        <v>#N/A</v>
      </c>
      <c r="J161" s="1">
        <v>41014</v>
      </c>
      <c r="K161" t="str">
        <f t="shared" si="13"/>
        <v>NaN</v>
      </c>
      <c r="L161" t="str">
        <f t="shared" si="14"/>
        <v>NaN</v>
      </c>
      <c r="M161" t="str">
        <f t="shared" si="15"/>
        <v>NaN</v>
      </c>
      <c r="N161" t="str">
        <f t="shared" si="16"/>
        <v>NaN</v>
      </c>
      <c r="O161" t="str">
        <f t="shared" si="17"/>
        <v>NaN</v>
      </c>
      <c r="P161" t="str">
        <f t="shared" si="18"/>
        <v>NaN</v>
      </c>
      <c r="Q161" t="str">
        <f t="shared" si="18"/>
        <v>NaN</v>
      </c>
      <c r="R161" t="str">
        <f t="shared" si="18"/>
        <v>NaN</v>
      </c>
      <c r="T161">
        <v>668.32795814009546</v>
      </c>
      <c r="U161">
        <v>510956.32118212659</v>
      </c>
      <c r="V161">
        <v>394113.41415011417</v>
      </c>
      <c r="W161">
        <v>97.198495387487085</v>
      </c>
      <c r="X161">
        <v>44086.398316236897</v>
      </c>
      <c r="Y161">
        <v>2393.7208746997662</v>
      </c>
      <c r="Z161">
        <v>2405.6846889488488</v>
      </c>
      <c r="AA161">
        <v>42600.543514430254</v>
      </c>
    </row>
    <row r="162" spans="1:27" x14ac:dyDescent="0.25">
      <c r="A162" s="1">
        <v>41044</v>
      </c>
      <c r="B162" t="e">
        <f>VLOOKUP($A162,'gdp for int'!$A$2:$G$70,2,FALSE)</f>
        <v>#N/A</v>
      </c>
      <c r="C162" t="e">
        <f>VLOOKUP($A162,'gdp for int'!$A$2:$G$70,3,FALSE)</f>
        <v>#N/A</v>
      </c>
      <c r="D162" t="e">
        <f>VLOOKUP($A162,'gdp for int'!$A$2:$G$70,4,FALSE)</f>
        <v>#N/A</v>
      </c>
      <c r="E162" t="e">
        <f>VLOOKUP($A162,'gdp for int'!$A$2:$G$70,5,FALSE)</f>
        <v>#N/A</v>
      </c>
      <c r="F162" t="e">
        <f>VLOOKUP($A162,'gdp for int'!$A$2:$G$70,6,FALSE)</f>
        <v>#N/A</v>
      </c>
      <c r="G162" t="e">
        <f>VLOOKUP($A162,'gdp for int'!$A$2:$G$70,7,FALSE)</f>
        <v>#N/A</v>
      </c>
      <c r="H162" t="e">
        <f>VLOOKUP($A162,'gdp for int'!$A$2:$H$70,8,FALSE)</f>
        <v>#N/A</v>
      </c>
      <c r="I162" t="e">
        <f>VLOOKUP($A162,'gdp for int'!$A$2:$I$70,9,FALSE)</f>
        <v>#N/A</v>
      </c>
      <c r="J162" s="1">
        <v>41044</v>
      </c>
      <c r="K162" t="str">
        <f t="shared" si="13"/>
        <v>NaN</v>
      </c>
      <c r="L162" t="str">
        <f t="shared" si="14"/>
        <v>NaN</v>
      </c>
      <c r="M162" t="str">
        <f t="shared" si="15"/>
        <v>NaN</v>
      </c>
      <c r="N162" t="str">
        <f t="shared" si="16"/>
        <v>NaN</v>
      </c>
      <c r="O162" t="str">
        <f t="shared" si="17"/>
        <v>NaN</v>
      </c>
      <c r="P162" t="str">
        <f t="shared" si="18"/>
        <v>NaN</v>
      </c>
      <c r="Q162" t="str">
        <f t="shared" si="18"/>
        <v>NaN</v>
      </c>
      <c r="R162" t="str">
        <f t="shared" si="18"/>
        <v>NaN</v>
      </c>
      <c r="T162">
        <v>673.0810740633101</v>
      </c>
      <c r="U162">
        <v>509938.59250371729</v>
      </c>
      <c r="V162">
        <v>394517.5954299579</v>
      </c>
      <c r="W162">
        <v>97.022709447736105</v>
      </c>
      <c r="X162">
        <v>44461.407367041596</v>
      </c>
      <c r="Y162">
        <v>2397.7161719044793</v>
      </c>
      <c r="Z162">
        <v>2410.5282922145329</v>
      </c>
      <c r="AA162">
        <v>42687.216525994249</v>
      </c>
    </row>
    <row r="163" spans="1:27" x14ac:dyDescent="0.25">
      <c r="A163" s="1">
        <v>41075</v>
      </c>
      <c r="B163">
        <f>VLOOKUP($A163,'gdp for int'!$A$2:$G$70,2,FALSE)</f>
        <v>672.04</v>
      </c>
      <c r="C163">
        <f>VLOOKUP($A163,'gdp for int'!$A$2:$G$70,3,FALSE)</f>
        <v>509750</v>
      </c>
      <c r="D163">
        <f>VLOOKUP($A163,'gdp for int'!$A$2:$G$70,4,FALSE)</f>
        <v>392900</v>
      </c>
      <c r="E163">
        <f>VLOOKUP($A163,'gdp for int'!$A$2:$G$70,5,FALSE)</f>
        <v>96.719899999999996</v>
      </c>
      <c r="F163">
        <f>VLOOKUP($A163,'gdp for int'!$A$2:$G$70,6,FALSE)</f>
        <v>44642</v>
      </c>
      <c r="G163">
        <f>VLOOKUP($A163,'gdp for int'!$A$2:$G$70,7,FALSE)</f>
        <v>2392.58</v>
      </c>
      <c r="H163">
        <f>VLOOKUP($A163,'gdp for int'!$A$2:$H$70,8,FALSE)</f>
        <v>2405.09</v>
      </c>
      <c r="I163">
        <f>VLOOKUP($A163,'gdp for int'!$A$2:$I$70,9,FALSE)</f>
        <v>42526.1</v>
      </c>
      <c r="J163" s="1">
        <v>41075</v>
      </c>
      <c r="K163">
        <f t="shared" si="13"/>
        <v>672.04</v>
      </c>
      <c r="L163">
        <f t="shared" si="14"/>
        <v>509750</v>
      </c>
      <c r="M163">
        <f t="shared" si="15"/>
        <v>392900</v>
      </c>
      <c r="N163">
        <f t="shared" si="16"/>
        <v>96.719899999999996</v>
      </c>
      <c r="O163">
        <f t="shared" si="17"/>
        <v>44642</v>
      </c>
      <c r="P163">
        <f t="shared" si="18"/>
        <v>2392.58</v>
      </c>
      <c r="Q163">
        <f t="shared" si="18"/>
        <v>2405.09</v>
      </c>
      <c r="R163">
        <f t="shared" si="18"/>
        <v>42526.1</v>
      </c>
      <c r="T163">
        <v>672.04</v>
      </c>
      <c r="U163">
        <v>509750</v>
      </c>
      <c r="V163">
        <v>392900</v>
      </c>
      <c r="W163">
        <v>96.719899999999996</v>
      </c>
      <c r="X163">
        <v>44642</v>
      </c>
      <c r="Y163">
        <v>2392.58</v>
      </c>
      <c r="Z163">
        <v>2405.09</v>
      </c>
      <c r="AA163">
        <v>42526.1</v>
      </c>
    </row>
    <row r="164" spans="1:27" x14ac:dyDescent="0.25">
      <c r="A164" s="1">
        <v>41105</v>
      </c>
      <c r="B164" t="e">
        <f>VLOOKUP($A164,'gdp for int'!$A$2:$G$70,2,FALSE)</f>
        <v>#N/A</v>
      </c>
      <c r="C164" t="e">
        <f>VLOOKUP($A164,'gdp for int'!$A$2:$G$70,3,FALSE)</f>
        <v>#N/A</v>
      </c>
      <c r="D164" t="e">
        <f>VLOOKUP($A164,'gdp for int'!$A$2:$G$70,4,FALSE)</f>
        <v>#N/A</v>
      </c>
      <c r="E164" t="e">
        <f>VLOOKUP($A164,'gdp for int'!$A$2:$G$70,5,FALSE)</f>
        <v>#N/A</v>
      </c>
      <c r="F164" t="e">
        <f>VLOOKUP($A164,'gdp for int'!$A$2:$G$70,6,FALSE)</f>
        <v>#N/A</v>
      </c>
      <c r="G164" t="e">
        <f>VLOOKUP($A164,'gdp for int'!$A$2:$G$70,7,FALSE)</f>
        <v>#N/A</v>
      </c>
      <c r="H164" t="e">
        <f>VLOOKUP($A164,'gdp for int'!$A$2:$H$70,8,FALSE)</f>
        <v>#N/A</v>
      </c>
      <c r="I164" t="e">
        <f>VLOOKUP($A164,'gdp for int'!$A$2:$I$70,9,FALSE)</f>
        <v>#N/A</v>
      </c>
      <c r="J164" s="1">
        <v>41105</v>
      </c>
      <c r="K164" t="str">
        <f t="shared" si="13"/>
        <v>NaN</v>
      </c>
      <c r="L164" t="str">
        <f t="shared" si="14"/>
        <v>NaN</v>
      </c>
      <c r="M164" t="str">
        <f t="shared" si="15"/>
        <v>NaN</v>
      </c>
      <c r="N164" t="str">
        <f t="shared" si="16"/>
        <v>NaN</v>
      </c>
      <c r="O164" t="str">
        <f t="shared" si="17"/>
        <v>NaN</v>
      </c>
      <c r="P164" t="str">
        <f t="shared" si="18"/>
        <v>NaN</v>
      </c>
      <c r="Q164" t="str">
        <f t="shared" si="18"/>
        <v>NaN</v>
      </c>
      <c r="R164" t="str">
        <f t="shared" si="18"/>
        <v>NaN</v>
      </c>
      <c r="T164">
        <v>674.19852773898242</v>
      </c>
      <c r="U164">
        <v>510616.82673788199</v>
      </c>
      <c r="V164">
        <v>392797.37264996232</v>
      </c>
      <c r="W164">
        <v>96.518752827693405</v>
      </c>
      <c r="X164">
        <v>44507.886304901855</v>
      </c>
      <c r="Y164">
        <v>2394.384247943618</v>
      </c>
      <c r="Z164">
        <v>2407.3533851040233</v>
      </c>
      <c r="AA164">
        <v>42429.066870103634</v>
      </c>
    </row>
    <row r="165" spans="1:27" x14ac:dyDescent="0.25">
      <c r="A165" s="1">
        <v>41136</v>
      </c>
      <c r="B165" t="e">
        <f>VLOOKUP($A165,'gdp for int'!$A$2:$G$70,2,FALSE)</f>
        <v>#N/A</v>
      </c>
      <c r="C165" t="e">
        <f>VLOOKUP($A165,'gdp for int'!$A$2:$G$70,3,FALSE)</f>
        <v>#N/A</v>
      </c>
      <c r="D165" t="e">
        <f>VLOOKUP($A165,'gdp for int'!$A$2:$G$70,4,FALSE)</f>
        <v>#N/A</v>
      </c>
      <c r="E165" t="e">
        <f>VLOOKUP($A165,'gdp for int'!$A$2:$G$70,5,FALSE)</f>
        <v>#N/A</v>
      </c>
      <c r="F165" t="e">
        <f>VLOOKUP($A165,'gdp for int'!$A$2:$G$70,6,FALSE)</f>
        <v>#N/A</v>
      </c>
      <c r="G165" t="e">
        <f>VLOOKUP($A165,'gdp for int'!$A$2:$G$70,7,FALSE)</f>
        <v>#N/A</v>
      </c>
      <c r="H165" t="e">
        <f>VLOOKUP($A165,'gdp for int'!$A$2:$H$70,8,FALSE)</f>
        <v>#N/A</v>
      </c>
      <c r="I165" t="e">
        <f>VLOOKUP($A165,'gdp for int'!$A$2:$I$70,9,FALSE)</f>
        <v>#N/A</v>
      </c>
      <c r="J165" s="1">
        <v>41136</v>
      </c>
      <c r="K165" t="str">
        <f t="shared" si="13"/>
        <v>NaN</v>
      </c>
      <c r="L165" t="str">
        <f t="shared" si="14"/>
        <v>NaN</v>
      </c>
      <c r="M165" t="str">
        <f t="shared" si="15"/>
        <v>NaN</v>
      </c>
      <c r="N165" t="str">
        <f t="shared" si="16"/>
        <v>NaN</v>
      </c>
      <c r="O165" t="str">
        <f t="shared" si="17"/>
        <v>NaN</v>
      </c>
      <c r="P165" t="str">
        <f t="shared" si="18"/>
        <v>NaN</v>
      </c>
      <c r="Q165" t="str">
        <f t="shared" si="18"/>
        <v>NaN</v>
      </c>
      <c r="R165" t="str">
        <f t="shared" si="18"/>
        <v>NaN</v>
      </c>
      <c r="T165">
        <v>675.53121031849639</v>
      </c>
      <c r="U165">
        <v>512147.7134305333</v>
      </c>
      <c r="V165">
        <v>392780.21741192689</v>
      </c>
      <c r="W165">
        <v>96.613187669173328</v>
      </c>
      <c r="X165">
        <v>44681.073101959184</v>
      </c>
      <c r="Y165">
        <v>2401.1963820222149</v>
      </c>
      <c r="Z165">
        <v>2415.2490938912711</v>
      </c>
      <c r="AA165">
        <v>42548.734603923389</v>
      </c>
    </row>
    <row r="166" spans="1:27" x14ac:dyDescent="0.25">
      <c r="A166" s="1">
        <v>41167</v>
      </c>
      <c r="B166">
        <f>VLOOKUP($A166,'gdp for int'!$A$2:$G$70,2,FALSE)</f>
        <v>673.14</v>
      </c>
      <c r="C166">
        <f>VLOOKUP($A166,'gdp for int'!$A$2:$G$70,3,FALSE)</f>
        <v>511288</v>
      </c>
      <c r="D166">
        <f>VLOOKUP($A166,'gdp for int'!$A$2:$G$70,4,FALSE)</f>
        <v>390994</v>
      </c>
      <c r="E166">
        <f>VLOOKUP($A166,'gdp for int'!$A$2:$G$70,5,FALSE)</f>
        <v>96.156899999999993</v>
      </c>
      <c r="F166">
        <f>VLOOKUP($A166,'gdp for int'!$A$2:$G$70,6,FALSE)</f>
        <v>44046</v>
      </c>
      <c r="G166">
        <f>VLOOKUP($A166,'gdp for int'!$A$2:$G$70,7,FALSE)</f>
        <v>2389.19</v>
      </c>
      <c r="H166">
        <f>VLOOKUP($A166,'gdp for int'!$A$2:$H$70,8,FALSE)</f>
        <v>2401.96</v>
      </c>
      <c r="I166">
        <f>VLOOKUP($A166,'gdp for int'!$A$2:$I$70,9,FALSE)</f>
        <v>42058.8</v>
      </c>
      <c r="J166" s="1">
        <v>41167</v>
      </c>
      <c r="K166">
        <f t="shared" si="13"/>
        <v>673.14</v>
      </c>
      <c r="L166">
        <f t="shared" si="14"/>
        <v>511288</v>
      </c>
      <c r="M166">
        <f t="shared" si="15"/>
        <v>390994</v>
      </c>
      <c r="N166">
        <f t="shared" si="16"/>
        <v>96.156899999999993</v>
      </c>
      <c r="O166">
        <f t="shared" si="17"/>
        <v>44046</v>
      </c>
      <c r="P166">
        <f t="shared" si="18"/>
        <v>2389.19</v>
      </c>
      <c r="Q166">
        <f t="shared" si="18"/>
        <v>2401.96</v>
      </c>
      <c r="R166">
        <f t="shared" si="18"/>
        <v>42058.8</v>
      </c>
      <c r="T166">
        <v>673.14</v>
      </c>
      <c r="U166">
        <v>511288</v>
      </c>
      <c r="V166">
        <v>390994</v>
      </c>
      <c r="W166">
        <v>96.156899999999993</v>
      </c>
      <c r="X166">
        <v>44046</v>
      </c>
      <c r="Y166">
        <v>2389.19</v>
      </c>
      <c r="Z166">
        <v>2401.96</v>
      </c>
      <c r="AA166">
        <v>42058.8</v>
      </c>
    </row>
    <row r="167" spans="1:27" x14ac:dyDescent="0.25">
      <c r="A167" s="1">
        <v>41197</v>
      </c>
      <c r="B167" t="e">
        <f>VLOOKUP($A167,'gdp for int'!$A$2:$G$70,2,FALSE)</f>
        <v>#N/A</v>
      </c>
      <c r="C167" t="e">
        <f>VLOOKUP($A167,'gdp for int'!$A$2:$G$70,3,FALSE)</f>
        <v>#N/A</v>
      </c>
      <c r="D167" t="e">
        <f>VLOOKUP($A167,'gdp for int'!$A$2:$G$70,4,FALSE)</f>
        <v>#N/A</v>
      </c>
      <c r="E167" t="e">
        <f>VLOOKUP($A167,'gdp for int'!$A$2:$G$70,5,FALSE)</f>
        <v>#N/A</v>
      </c>
      <c r="F167" t="e">
        <f>VLOOKUP($A167,'gdp for int'!$A$2:$G$70,6,FALSE)</f>
        <v>#N/A</v>
      </c>
      <c r="G167" t="e">
        <f>VLOOKUP($A167,'gdp for int'!$A$2:$G$70,7,FALSE)</f>
        <v>#N/A</v>
      </c>
      <c r="H167" t="e">
        <f>VLOOKUP($A167,'gdp for int'!$A$2:$H$70,8,FALSE)</f>
        <v>#N/A</v>
      </c>
      <c r="I167" t="e">
        <f>VLOOKUP($A167,'gdp for int'!$A$2:$I$70,9,FALSE)</f>
        <v>#N/A</v>
      </c>
      <c r="J167" s="1">
        <v>41197</v>
      </c>
      <c r="K167" t="str">
        <f t="shared" si="13"/>
        <v>NaN</v>
      </c>
      <c r="L167" t="str">
        <f t="shared" si="14"/>
        <v>NaN</v>
      </c>
      <c r="M167" t="str">
        <f t="shared" si="15"/>
        <v>NaN</v>
      </c>
      <c r="N167" t="str">
        <f t="shared" si="16"/>
        <v>NaN</v>
      </c>
      <c r="O167" t="str">
        <f t="shared" si="17"/>
        <v>NaN</v>
      </c>
      <c r="P167" t="str">
        <f t="shared" si="18"/>
        <v>NaN</v>
      </c>
      <c r="Q167" t="str">
        <f t="shared" si="18"/>
        <v>NaN</v>
      </c>
      <c r="R167" t="str">
        <f t="shared" si="18"/>
        <v>NaN</v>
      </c>
      <c r="T167">
        <v>670.52295847493008</v>
      </c>
      <c r="U167">
        <v>510618.05822510773</v>
      </c>
      <c r="V167">
        <v>389638.92797501414</v>
      </c>
      <c r="W167">
        <v>95.988349785805894</v>
      </c>
      <c r="X167">
        <v>44268.648349978583</v>
      </c>
      <c r="Y167">
        <v>2382.8755430380879</v>
      </c>
      <c r="Z167">
        <v>2395.3397218056202</v>
      </c>
      <c r="AA167">
        <v>41910.368520320182</v>
      </c>
    </row>
    <row r="168" spans="1:27" x14ac:dyDescent="0.25">
      <c r="A168" s="1">
        <v>41228</v>
      </c>
      <c r="B168" t="e">
        <f>VLOOKUP($A168,'gdp for int'!$A$2:$G$70,2,FALSE)</f>
        <v>#N/A</v>
      </c>
      <c r="C168" t="e">
        <f>VLOOKUP($A168,'gdp for int'!$A$2:$G$70,3,FALSE)</f>
        <v>#N/A</v>
      </c>
      <c r="D168" t="e">
        <f>VLOOKUP($A168,'gdp for int'!$A$2:$G$70,4,FALSE)</f>
        <v>#N/A</v>
      </c>
      <c r="E168" t="e">
        <f>VLOOKUP($A168,'gdp for int'!$A$2:$G$70,5,FALSE)</f>
        <v>#N/A</v>
      </c>
      <c r="F168" t="e">
        <f>VLOOKUP($A168,'gdp for int'!$A$2:$G$70,6,FALSE)</f>
        <v>#N/A</v>
      </c>
      <c r="G168" t="e">
        <f>VLOOKUP($A168,'gdp for int'!$A$2:$G$70,7,FALSE)</f>
        <v>#N/A</v>
      </c>
      <c r="H168" t="e">
        <f>VLOOKUP($A168,'gdp for int'!$A$2:$H$70,8,FALSE)</f>
        <v>#N/A</v>
      </c>
      <c r="I168" t="e">
        <f>VLOOKUP($A168,'gdp for int'!$A$2:$I$70,9,FALSE)</f>
        <v>#N/A</v>
      </c>
      <c r="J168" s="1">
        <v>41228</v>
      </c>
      <c r="K168" t="str">
        <f t="shared" si="13"/>
        <v>NaN</v>
      </c>
      <c r="L168" t="str">
        <f t="shared" si="14"/>
        <v>NaN</v>
      </c>
      <c r="M168" t="str">
        <f t="shared" si="15"/>
        <v>NaN</v>
      </c>
      <c r="N168" t="str">
        <f t="shared" si="16"/>
        <v>NaN</v>
      </c>
      <c r="O168" t="str">
        <f t="shared" si="17"/>
        <v>NaN</v>
      </c>
      <c r="P168" t="str">
        <f t="shared" si="18"/>
        <v>NaN</v>
      </c>
      <c r="Q168" t="str">
        <f t="shared" si="18"/>
        <v>NaN</v>
      </c>
      <c r="R168" t="str">
        <f t="shared" si="18"/>
        <v>NaN</v>
      </c>
      <c r="T168">
        <v>669.56428696781256</v>
      </c>
      <c r="U168">
        <v>510612.2849413068</v>
      </c>
      <c r="V168">
        <v>388537.7584793407</v>
      </c>
      <c r="W168">
        <v>95.48840901778776</v>
      </c>
      <c r="X168">
        <v>43930.915846090145</v>
      </c>
      <c r="Y168">
        <v>2376.9358520852907</v>
      </c>
      <c r="Z168">
        <v>2389.1371817213808</v>
      </c>
      <c r="AA168">
        <v>41703.061711618699</v>
      </c>
    </row>
    <row r="169" spans="1:27" x14ac:dyDescent="0.25">
      <c r="A169" s="1">
        <v>41258</v>
      </c>
      <c r="B169">
        <f>VLOOKUP($A169,'gdp for int'!$A$2:$G$70,2,FALSE)</f>
        <v>669.85</v>
      </c>
      <c r="C169">
        <f>VLOOKUP($A169,'gdp for int'!$A$2:$G$70,3,FALSE)</f>
        <v>511023</v>
      </c>
      <c r="D169">
        <f>VLOOKUP($A169,'gdp for int'!$A$2:$G$70,4,FALSE)</f>
        <v>388702</v>
      </c>
      <c r="E169">
        <f>VLOOKUP($A169,'gdp for int'!$A$2:$G$70,5,FALSE)</f>
        <v>95.240700000000004</v>
      </c>
      <c r="F169">
        <f>VLOOKUP($A169,'gdp for int'!$A$2:$G$70,6,FALSE)</f>
        <v>44048</v>
      </c>
      <c r="G169">
        <f>VLOOKUP($A169,'gdp for int'!$A$2:$G$70,7,FALSE)</f>
        <v>2378.29</v>
      </c>
      <c r="H169">
        <f>VLOOKUP($A169,'gdp for int'!$A$2:$H$70,8,FALSE)</f>
        <v>2391.14</v>
      </c>
      <c r="I169">
        <f>VLOOKUP($A169,'gdp for int'!$A$2:$I$70,9,FALSE)</f>
        <v>41367.699999999997</v>
      </c>
      <c r="J169" s="1">
        <v>41258</v>
      </c>
      <c r="K169">
        <f t="shared" si="13"/>
        <v>669.85</v>
      </c>
      <c r="L169">
        <f t="shared" si="14"/>
        <v>511023</v>
      </c>
      <c r="M169">
        <f t="shared" si="15"/>
        <v>388702</v>
      </c>
      <c r="N169">
        <f t="shared" si="16"/>
        <v>95.240700000000004</v>
      </c>
      <c r="O169">
        <f t="shared" si="17"/>
        <v>44048</v>
      </c>
      <c r="P169">
        <f t="shared" si="18"/>
        <v>2378.29</v>
      </c>
      <c r="Q169">
        <f t="shared" si="18"/>
        <v>2391.14</v>
      </c>
      <c r="R169">
        <f t="shared" si="18"/>
        <v>41367.699999999997</v>
      </c>
      <c r="T169">
        <v>669.85</v>
      </c>
      <c r="U169">
        <v>511023</v>
      </c>
      <c r="V169">
        <v>388702</v>
      </c>
      <c r="W169">
        <v>95.240700000000004</v>
      </c>
      <c r="X169">
        <v>44048</v>
      </c>
      <c r="Y169">
        <v>2378.29</v>
      </c>
      <c r="Z169">
        <v>2391.14</v>
      </c>
      <c r="AA169">
        <v>41367.699999999997</v>
      </c>
    </row>
    <row r="170" spans="1:27" x14ac:dyDescent="0.25">
      <c r="A170" s="1">
        <v>41289</v>
      </c>
      <c r="B170" t="e">
        <f>VLOOKUP($A170,'gdp for int'!$A$2:$G$70,2,FALSE)</f>
        <v>#N/A</v>
      </c>
      <c r="C170" t="e">
        <f>VLOOKUP($A170,'gdp for int'!$A$2:$G$70,3,FALSE)</f>
        <v>#N/A</v>
      </c>
      <c r="D170" t="e">
        <f>VLOOKUP($A170,'gdp for int'!$A$2:$G$70,4,FALSE)</f>
        <v>#N/A</v>
      </c>
      <c r="E170" t="e">
        <f>VLOOKUP($A170,'gdp for int'!$A$2:$G$70,5,FALSE)</f>
        <v>#N/A</v>
      </c>
      <c r="F170" t="e">
        <f>VLOOKUP($A170,'gdp for int'!$A$2:$G$70,6,FALSE)</f>
        <v>#N/A</v>
      </c>
      <c r="G170" t="e">
        <f>VLOOKUP($A170,'gdp for int'!$A$2:$G$70,7,FALSE)</f>
        <v>#N/A</v>
      </c>
      <c r="H170" t="e">
        <f>VLOOKUP($A170,'gdp for int'!$A$2:$H$70,8,FALSE)</f>
        <v>#N/A</v>
      </c>
      <c r="I170" t="e">
        <f>VLOOKUP($A170,'gdp for int'!$A$2:$I$70,9,FALSE)</f>
        <v>#N/A</v>
      </c>
      <c r="J170" s="1">
        <v>41289</v>
      </c>
      <c r="K170" t="str">
        <f t="shared" si="13"/>
        <v>NaN</v>
      </c>
      <c r="L170" t="str">
        <f t="shared" si="14"/>
        <v>NaN</v>
      </c>
      <c r="M170" t="str">
        <f t="shared" si="15"/>
        <v>NaN</v>
      </c>
      <c r="N170" t="str">
        <f t="shared" si="16"/>
        <v>NaN</v>
      </c>
      <c r="O170" t="str">
        <f t="shared" si="17"/>
        <v>NaN</v>
      </c>
      <c r="P170" t="str">
        <f t="shared" si="18"/>
        <v>NaN</v>
      </c>
      <c r="Q170" t="str">
        <f t="shared" si="18"/>
        <v>NaN</v>
      </c>
      <c r="R170" t="str">
        <f t="shared" si="18"/>
        <v>NaN</v>
      </c>
      <c r="T170">
        <v>667.2434111159871</v>
      </c>
      <c r="U170">
        <v>510880.84852879122</v>
      </c>
      <c r="V170">
        <v>387951.27366239729</v>
      </c>
      <c r="W170">
        <v>95.193941602752133</v>
      </c>
      <c r="X170">
        <v>43743.845227782367</v>
      </c>
      <c r="Y170">
        <v>2371.8380721550998</v>
      </c>
      <c r="Z170">
        <v>2384.1673591402146</v>
      </c>
      <c r="AA170">
        <v>41512.782183470001</v>
      </c>
    </row>
    <row r="171" spans="1:27" x14ac:dyDescent="0.25">
      <c r="A171" s="1">
        <v>41320</v>
      </c>
      <c r="B171" t="e">
        <f>VLOOKUP($A171,'gdp for int'!$A$2:$G$70,2,FALSE)</f>
        <v>#N/A</v>
      </c>
      <c r="C171" t="e">
        <f>VLOOKUP($A171,'gdp for int'!$A$2:$G$70,3,FALSE)</f>
        <v>#N/A</v>
      </c>
      <c r="D171" t="e">
        <f>VLOOKUP($A171,'gdp for int'!$A$2:$G$70,4,FALSE)</f>
        <v>#N/A</v>
      </c>
      <c r="E171" t="e">
        <f>VLOOKUP($A171,'gdp for int'!$A$2:$G$70,5,FALSE)</f>
        <v>#N/A</v>
      </c>
      <c r="F171" t="e">
        <f>VLOOKUP($A171,'gdp for int'!$A$2:$G$70,6,FALSE)</f>
        <v>#N/A</v>
      </c>
      <c r="G171" t="e">
        <f>VLOOKUP($A171,'gdp for int'!$A$2:$G$70,7,FALSE)</f>
        <v>#N/A</v>
      </c>
      <c r="H171" t="e">
        <f>VLOOKUP($A171,'gdp for int'!$A$2:$H$70,8,FALSE)</f>
        <v>#N/A</v>
      </c>
      <c r="I171" t="e">
        <f>VLOOKUP($A171,'gdp for int'!$A$2:$I$70,9,FALSE)</f>
        <v>#N/A</v>
      </c>
      <c r="J171" s="1">
        <v>41320</v>
      </c>
      <c r="K171" t="str">
        <f t="shared" si="13"/>
        <v>NaN</v>
      </c>
      <c r="L171" t="str">
        <f t="shared" si="14"/>
        <v>NaN</v>
      </c>
      <c r="M171" t="str">
        <f t="shared" si="15"/>
        <v>NaN</v>
      </c>
      <c r="N171" t="str">
        <f t="shared" si="16"/>
        <v>NaN</v>
      </c>
      <c r="O171" t="str">
        <f t="shared" si="17"/>
        <v>NaN</v>
      </c>
      <c r="P171" t="str">
        <f t="shared" si="18"/>
        <v>NaN</v>
      </c>
      <c r="Q171" t="str">
        <f t="shared" si="18"/>
        <v>NaN</v>
      </c>
      <c r="R171" t="str">
        <f t="shared" si="18"/>
        <v>NaN</v>
      </c>
      <c r="T171">
        <v>666.91613305309693</v>
      </c>
      <c r="U171">
        <v>511568.01180344331</v>
      </c>
      <c r="V171">
        <v>386527.08973821619</v>
      </c>
      <c r="W171">
        <v>94.946539497727187</v>
      </c>
      <c r="X171">
        <v>43599.373309913251</v>
      </c>
      <c r="Y171">
        <v>2368.8287181280812</v>
      </c>
      <c r="Z171">
        <v>2381.0654691191157</v>
      </c>
      <c r="AA171">
        <v>41553.968575559062</v>
      </c>
    </row>
    <row r="172" spans="1:27" x14ac:dyDescent="0.25">
      <c r="A172" s="1">
        <v>41348</v>
      </c>
      <c r="B172">
        <f>VLOOKUP($A172,'gdp for int'!$A$2:$G$70,2,FALSE)</f>
        <v>668.04</v>
      </c>
      <c r="C172">
        <f>VLOOKUP($A172,'gdp for int'!$A$2:$G$70,3,FALSE)</f>
        <v>511681</v>
      </c>
      <c r="D172">
        <f>VLOOKUP($A172,'gdp for int'!$A$2:$G$70,4,FALSE)</f>
        <v>385188</v>
      </c>
      <c r="E172">
        <f>VLOOKUP($A172,'gdp for int'!$A$2:$G$70,5,FALSE)</f>
        <v>94.885900000000007</v>
      </c>
      <c r="F172">
        <f>VLOOKUP($A172,'gdp for int'!$A$2:$G$70,6,FALSE)</f>
        <v>43892</v>
      </c>
      <c r="G172">
        <f>VLOOKUP($A172,'gdp for int'!$A$2:$G$70,7,FALSE)</f>
        <v>2372.27</v>
      </c>
      <c r="H172">
        <f>VLOOKUP($A172,'gdp for int'!$A$2:$H$70,8,FALSE)</f>
        <v>2385.2199999999998</v>
      </c>
      <c r="I172">
        <f>VLOOKUP($A172,'gdp for int'!$A$2:$I$70,9,FALSE)</f>
        <v>41499.5</v>
      </c>
      <c r="J172" s="1">
        <v>41348</v>
      </c>
      <c r="K172">
        <f t="shared" si="13"/>
        <v>668.04</v>
      </c>
      <c r="L172">
        <f t="shared" si="14"/>
        <v>511681</v>
      </c>
      <c r="M172">
        <f t="shared" si="15"/>
        <v>385188</v>
      </c>
      <c r="N172">
        <f t="shared" si="16"/>
        <v>94.885900000000007</v>
      </c>
      <c r="O172">
        <f t="shared" si="17"/>
        <v>43892</v>
      </c>
      <c r="P172">
        <f t="shared" si="18"/>
        <v>2372.27</v>
      </c>
      <c r="Q172">
        <f t="shared" si="18"/>
        <v>2385.2199999999998</v>
      </c>
      <c r="R172">
        <f t="shared" si="18"/>
        <v>41499.5</v>
      </c>
      <c r="T172">
        <v>668.04</v>
      </c>
      <c r="U172">
        <v>511681</v>
      </c>
      <c r="V172">
        <v>385188</v>
      </c>
      <c r="W172">
        <v>94.885900000000007</v>
      </c>
      <c r="X172">
        <v>43892</v>
      </c>
      <c r="Y172">
        <v>2372.27</v>
      </c>
      <c r="Z172">
        <v>2385.2199999999998</v>
      </c>
      <c r="AA172">
        <v>41499.5</v>
      </c>
    </row>
    <row r="173" spans="1:27" x14ac:dyDescent="0.25">
      <c r="A173" s="1">
        <v>41379</v>
      </c>
      <c r="B173" t="e">
        <f>VLOOKUP($A173,'gdp for int'!$A$2:$G$70,2,FALSE)</f>
        <v>#N/A</v>
      </c>
      <c r="C173" t="e">
        <f>VLOOKUP($A173,'gdp for int'!$A$2:$G$70,3,FALSE)</f>
        <v>#N/A</v>
      </c>
      <c r="D173" t="e">
        <f>VLOOKUP($A173,'gdp for int'!$A$2:$G$70,4,FALSE)</f>
        <v>#N/A</v>
      </c>
      <c r="E173" t="e">
        <f>VLOOKUP($A173,'gdp for int'!$A$2:$G$70,5,FALSE)</f>
        <v>#N/A</v>
      </c>
      <c r="F173" t="e">
        <f>VLOOKUP($A173,'gdp for int'!$A$2:$G$70,6,FALSE)</f>
        <v>#N/A</v>
      </c>
      <c r="G173" t="e">
        <f>VLOOKUP($A173,'gdp for int'!$A$2:$G$70,7,FALSE)</f>
        <v>#N/A</v>
      </c>
      <c r="H173" t="e">
        <f>VLOOKUP($A173,'gdp for int'!$A$2:$H$70,8,FALSE)</f>
        <v>#N/A</v>
      </c>
      <c r="I173" t="e">
        <f>VLOOKUP($A173,'gdp for int'!$A$2:$I$70,9,FALSE)</f>
        <v>#N/A</v>
      </c>
      <c r="J173" s="1">
        <v>41379</v>
      </c>
      <c r="K173" t="str">
        <f t="shared" si="13"/>
        <v>NaN</v>
      </c>
      <c r="L173" t="str">
        <f t="shared" si="14"/>
        <v>NaN</v>
      </c>
      <c r="M173" t="str">
        <f t="shared" si="15"/>
        <v>NaN</v>
      </c>
      <c r="N173" t="str">
        <f t="shared" si="16"/>
        <v>NaN</v>
      </c>
      <c r="O173" t="str">
        <f t="shared" si="17"/>
        <v>NaN</v>
      </c>
      <c r="P173" t="str">
        <f t="shared" si="18"/>
        <v>NaN</v>
      </c>
      <c r="Q173" t="str">
        <f t="shared" si="18"/>
        <v>NaN</v>
      </c>
      <c r="R173" t="str">
        <f t="shared" si="18"/>
        <v>NaN</v>
      </c>
      <c r="T173">
        <v>670.68229121398758</v>
      </c>
      <c r="U173">
        <v>514630.97886077367</v>
      </c>
      <c r="V173">
        <v>384588.32925545517</v>
      </c>
      <c r="W173">
        <v>94.66870615563964</v>
      </c>
      <c r="X173">
        <v>43838.430238588582</v>
      </c>
      <c r="Y173">
        <v>2375.9286296855907</v>
      </c>
      <c r="Z173">
        <v>2388.9613899324413</v>
      </c>
      <c r="AA173">
        <v>41696.804555947892</v>
      </c>
    </row>
    <row r="174" spans="1:27" x14ac:dyDescent="0.25">
      <c r="A174" s="1">
        <v>41409</v>
      </c>
      <c r="B174" t="e">
        <f>VLOOKUP($A174,'gdp for int'!$A$2:$G$70,2,FALSE)</f>
        <v>#N/A</v>
      </c>
      <c r="C174" t="e">
        <f>VLOOKUP($A174,'gdp for int'!$A$2:$G$70,3,FALSE)</f>
        <v>#N/A</v>
      </c>
      <c r="D174" t="e">
        <f>VLOOKUP($A174,'gdp for int'!$A$2:$G$70,4,FALSE)</f>
        <v>#N/A</v>
      </c>
      <c r="E174" t="e">
        <f>VLOOKUP($A174,'gdp for int'!$A$2:$G$70,5,FALSE)</f>
        <v>#N/A</v>
      </c>
      <c r="F174" t="e">
        <f>VLOOKUP($A174,'gdp for int'!$A$2:$G$70,6,FALSE)</f>
        <v>#N/A</v>
      </c>
      <c r="G174" t="e">
        <f>VLOOKUP($A174,'gdp for int'!$A$2:$G$70,7,FALSE)</f>
        <v>#N/A</v>
      </c>
      <c r="H174" t="e">
        <f>VLOOKUP($A174,'gdp for int'!$A$2:$H$70,8,FALSE)</f>
        <v>#N/A</v>
      </c>
      <c r="I174" t="e">
        <f>VLOOKUP($A174,'gdp for int'!$A$2:$I$70,9,FALSE)</f>
        <v>#N/A</v>
      </c>
      <c r="J174" s="1">
        <v>41409</v>
      </c>
      <c r="K174" t="str">
        <f t="shared" si="13"/>
        <v>NaN</v>
      </c>
      <c r="L174" t="str">
        <f t="shared" si="14"/>
        <v>NaN</v>
      </c>
      <c r="M174" t="str">
        <f t="shared" si="15"/>
        <v>NaN</v>
      </c>
      <c r="N174" t="str">
        <f t="shared" si="16"/>
        <v>NaN</v>
      </c>
      <c r="O174" t="str">
        <f t="shared" si="17"/>
        <v>NaN</v>
      </c>
      <c r="P174" t="str">
        <f t="shared" si="18"/>
        <v>NaN</v>
      </c>
      <c r="Q174" t="str">
        <f t="shared" si="18"/>
        <v>NaN</v>
      </c>
      <c r="R174" t="str">
        <f t="shared" si="18"/>
        <v>NaN</v>
      </c>
      <c r="T174">
        <v>669.18647837543801</v>
      </c>
      <c r="U174">
        <v>515438.28799869318</v>
      </c>
      <c r="V174">
        <v>385085.15954968554</v>
      </c>
      <c r="W174">
        <v>94.647307147583064</v>
      </c>
      <c r="X174">
        <v>44033.087178934686</v>
      </c>
      <c r="Y174">
        <v>2376.7118371342967</v>
      </c>
      <c r="Z174">
        <v>2389.4625038105273</v>
      </c>
      <c r="AA174">
        <v>41820.559999440564</v>
      </c>
    </row>
    <row r="175" spans="1:27" x14ac:dyDescent="0.25">
      <c r="A175" s="1">
        <v>41440</v>
      </c>
      <c r="B175">
        <f>VLOOKUP($A175,'gdp for int'!$A$2:$G$70,2,FALSE)</f>
        <v>674.11</v>
      </c>
      <c r="C175">
        <f>VLOOKUP($A175,'gdp for int'!$A$2:$G$70,3,FALSE)</f>
        <v>515424</v>
      </c>
      <c r="D175">
        <f>VLOOKUP($A175,'gdp for int'!$A$2:$G$70,4,FALSE)</f>
        <v>384824</v>
      </c>
      <c r="E175">
        <f>VLOOKUP($A175,'gdp for int'!$A$2:$G$70,5,FALSE)</f>
        <v>94.646600000000007</v>
      </c>
      <c r="F175">
        <f>VLOOKUP($A175,'gdp for int'!$A$2:$G$70,6,FALSE)</f>
        <v>44051</v>
      </c>
      <c r="G175">
        <f>VLOOKUP($A175,'gdp for int'!$A$2:$G$70,7,FALSE)</f>
        <v>2381.84</v>
      </c>
      <c r="H175">
        <f>VLOOKUP($A175,'gdp for int'!$A$2:$H$70,8,FALSE)</f>
        <v>2394.85</v>
      </c>
      <c r="I175">
        <f>VLOOKUP($A175,'gdp for int'!$A$2:$I$70,9,FALSE)</f>
        <v>41789</v>
      </c>
      <c r="J175" s="1">
        <v>41440</v>
      </c>
      <c r="K175">
        <f t="shared" si="13"/>
        <v>674.11</v>
      </c>
      <c r="L175">
        <f t="shared" si="14"/>
        <v>515424</v>
      </c>
      <c r="M175">
        <f t="shared" si="15"/>
        <v>384824</v>
      </c>
      <c r="N175">
        <f t="shared" si="16"/>
        <v>94.646600000000007</v>
      </c>
      <c r="O175">
        <f t="shared" si="17"/>
        <v>44051</v>
      </c>
      <c r="P175">
        <f t="shared" si="18"/>
        <v>2381.84</v>
      </c>
      <c r="Q175">
        <f t="shared" si="18"/>
        <v>2394.85</v>
      </c>
      <c r="R175">
        <f t="shared" si="18"/>
        <v>41789</v>
      </c>
      <c r="T175">
        <v>674.11</v>
      </c>
      <c r="U175">
        <v>515424</v>
      </c>
      <c r="V175">
        <v>384824</v>
      </c>
      <c r="W175">
        <v>94.646600000000007</v>
      </c>
      <c r="X175">
        <v>44051</v>
      </c>
      <c r="Y175">
        <v>2381.84</v>
      </c>
      <c r="Z175">
        <v>2394.85</v>
      </c>
      <c r="AA175">
        <v>41789</v>
      </c>
    </row>
    <row r="176" spans="1:27" x14ac:dyDescent="0.25">
      <c r="A176" s="1">
        <v>41470</v>
      </c>
      <c r="B176" t="e">
        <f>VLOOKUP($A176,'gdp for int'!$A$2:$G$70,2,FALSE)</f>
        <v>#N/A</v>
      </c>
      <c r="C176" t="e">
        <f>VLOOKUP($A176,'gdp for int'!$A$2:$G$70,3,FALSE)</f>
        <v>#N/A</v>
      </c>
      <c r="D176" t="e">
        <f>VLOOKUP($A176,'gdp for int'!$A$2:$G$70,4,FALSE)</f>
        <v>#N/A</v>
      </c>
      <c r="E176" t="e">
        <f>VLOOKUP($A176,'gdp for int'!$A$2:$G$70,5,FALSE)</f>
        <v>#N/A</v>
      </c>
      <c r="F176" t="e">
        <f>VLOOKUP($A176,'gdp for int'!$A$2:$G$70,6,FALSE)</f>
        <v>#N/A</v>
      </c>
      <c r="G176" t="e">
        <f>VLOOKUP($A176,'gdp for int'!$A$2:$G$70,7,FALSE)</f>
        <v>#N/A</v>
      </c>
      <c r="H176" t="e">
        <f>VLOOKUP($A176,'gdp for int'!$A$2:$H$70,8,FALSE)</f>
        <v>#N/A</v>
      </c>
      <c r="I176" t="e">
        <f>VLOOKUP($A176,'gdp for int'!$A$2:$I$70,9,FALSE)</f>
        <v>#N/A</v>
      </c>
      <c r="J176" s="1">
        <v>41470</v>
      </c>
      <c r="K176" t="str">
        <f t="shared" si="13"/>
        <v>NaN</v>
      </c>
      <c r="L176" t="str">
        <f t="shared" si="14"/>
        <v>NaN</v>
      </c>
      <c r="M176" t="str">
        <f t="shared" si="15"/>
        <v>NaN</v>
      </c>
      <c r="N176" t="str">
        <f t="shared" si="16"/>
        <v>NaN</v>
      </c>
      <c r="O176" t="str">
        <f t="shared" si="17"/>
        <v>NaN</v>
      </c>
      <c r="P176" t="str">
        <f t="shared" si="18"/>
        <v>NaN</v>
      </c>
      <c r="Q176" t="str">
        <f t="shared" si="18"/>
        <v>NaN</v>
      </c>
      <c r="R176" t="str">
        <f t="shared" si="18"/>
        <v>NaN</v>
      </c>
      <c r="T176">
        <v>671.77026038344229</v>
      </c>
      <c r="U176">
        <v>515359.58072025055</v>
      </c>
      <c r="V176">
        <v>384774.03153767966</v>
      </c>
      <c r="W176">
        <v>94.626198559559995</v>
      </c>
      <c r="X176">
        <v>44530.391354095111</v>
      </c>
      <c r="Y176">
        <v>2377.8462078356924</v>
      </c>
      <c r="Z176">
        <v>2390.1415508456344</v>
      </c>
      <c r="AA176">
        <v>41733.17322395074</v>
      </c>
    </row>
    <row r="177" spans="1:27" x14ac:dyDescent="0.25">
      <c r="A177" s="1">
        <v>41501</v>
      </c>
      <c r="B177" t="e">
        <f>VLOOKUP($A177,'gdp for int'!$A$2:$G$70,2,FALSE)</f>
        <v>#N/A</v>
      </c>
      <c r="C177" t="e">
        <f>VLOOKUP($A177,'gdp for int'!$A$2:$G$70,3,FALSE)</f>
        <v>#N/A</v>
      </c>
      <c r="D177" t="e">
        <f>VLOOKUP($A177,'gdp for int'!$A$2:$G$70,4,FALSE)</f>
        <v>#N/A</v>
      </c>
      <c r="E177" t="e">
        <f>VLOOKUP($A177,'gdp for int'!$A$2:$G$70,5,FALSE)</f>
        <v>#N/A</v>
      </c>
      <c r="F177" t="e">
        <f>VLOOKUP($A177,'gdp for int'!$A$2:$G$70,6,FALSE)</f>
        <v>#N/A</v>
      </c>
      <c r="G177" t="e">
        <f>VLOOKUP($A177,'gdp for int'!$A$2:$G$70,7,FALSE)</f>
        <v>#N/A</v>
      </c>
      <c r="H177" t="e">
        <f>VLOOKUP($A177,'gdp for int'!$A$2:$H$70,8,FALSE)</f>
        <v>#N/A</v>
      </c>
      <c r="I177" t="e">
        <f>VLOOKUP($A177,'gdp for int'!$A$2:$I$70,9,FALSE)</f>
        <v>#N/A</v>
      </c>
      <c r="J177" s="1">
        <v>41501</v>
      </c>
      <c r="K177" t="str">
        <f t="shared" si="13"/>
        <v>NaN</v>
      </c>
      <c r="L177" t="str">
        <f t="shared" si="14"/>
        <v>NaN</v>
      </c>
      <c r="M177" t="str">
        <f t="shared" si="15"/>
        <v>NaN</v>
      </c>
      <c r="N177" t="str">
        <f t="shared" si="16"/>
        <v>NaN</v>
      </c>
      <c r="O177" t="str">
        <f t="shared" si="17"/>
        <v>NaN</v>
      </c>
      <c r="P177" t="str">
        <f t="shared" si="18"/>
        <v>NaN</v>
      </c>
      <c r="Q177" t="str">
        <f t="shared" si="18"/>
        <v>NaN</v>
      </c>
      <c r="R177" t="str">
        <f t="shared" si="18"/>
        <v>NaN</v>
      </c>
      <c r="T177">
        <v>677.50606807690758</v>
      </c>
      <c r="U177">
        <v>514391.09657106159</v>
      </c>
      <c r="V177">
        <v>384724.71189028875</v>
      </c>
      <c r="W177">
        <v>94.731135487869167</v>
      </c>
      <c r="X177">
        <v>45181.352207382646</v>
      </c>
      <c r="Y177">
        <v>2385.7187502705915</v>
      </c>
      <c r="Z177">
        <v>2398.7849043807523</v>
      </c>
      <c r="AA177">
        <v>41798.242738860557</v>
      </c>
    </row>
    <row r="178" spans="1:27" x14ac:dyDescent="0.25">
      <c r="A178" s="1">
        <v>41532</v>
      </c>
      <c r="B178">
        <f>VLOOKUP($A178,'gdp for int'!$A$2:$G$70,2,FALSE)</f>
        <v>676.62</v>
      </c>
      <c r="C178">
        <f>VLOOKUP($A178,'gdp for int'!$A$2:$G$70,3,FALSE)</f>
        <v>515243</v>
      </c>
      <c r="D178">
        <f>VLOOKUP($A178,'gdp for int'!$A$2:$G$70,4,FALSE)</f>
        <v>385519</v>
      </c>
      <c r="E178">
        <f>VLOOKUP($A178,'gdp for int'!$A$2:$G$70,5,FALSE)</f>
        <v>94.703800000000001</v>
      </c>
      <c r="F178">
        <f>VLOOKUP($A178,'gdp for int'!$A$2:$G$70,6,FALSE)</f>
        <v>46122</v>
      </c>
      <c r="G178">
        <f>VLOOKUP($A178,'gdp for int'!$A$2:$G$70,7,FALSE)</f>
        <v>2388.31</v>
      </c>
      <c r="H178">
        <f>VLOOKUP($A178,'gdp for int'!$A$2:$H$70,8,FALSE)</f>
        <v>2401.48</v>
      </c>
      <c r="I178">
        <f>VLOOKUP($A178,'gdp for int'!$A$2:$I$70,9,FALSE)</f>
        <v>41736.5</v>
      </c>
      <c r="J178" s="1">
        <v>41532</v>
      </c>
      <c r="K178">
        <f t="shared" si="13"/>
        <v>676.62</v>
      </c>
      <c r="L178">
        <f t="shared" si="14"/>
        <v>515243</v>
      </c>
      <c r="M178">
        <f t="shared" si="15"/>
        <v>385519</v>
      </c>
      <c r="N178">
        <f t="shared" si="16"/>
        <v>94.703800000000001</v>
      </c>
      <c r="O178">
        <f t="shared" si="17"/>
        <v>46122</v>
      </c>
      <c r="P178">
        <f t="shared" si="18"/>
        <v>2388.31</v>
      </c>
      <c r="Q178">
        <f t="shared" si="18"/>
        <v>2401.48</v>
      </c>
      <c r="R178">
        <f t="shared" si="18"/>
        <v>41736.5</v>
      </c>
      <c r="T178">
        <v>676.62</v>
      </c>
      <c r="U178">
        <v>515243</v>
      </c>
      <c r="V178">
        <v>385519</v>
      </c>
      <c r="W178">
        <v>94.703800000000001</v>
      </c>
      <c r="X178">
        <v>46122</v>
      </c>
      <c r="Y178">
        <v>2388.31</v>
      </c>
      <c r="Z178">
        <v>2401.48</v>
      </c>
      <c r="AA178">
        <v>41736.5</v>
      </c>
    </row>
    <row r="179" spans="1:27" x14ac:dyDescent="0.25">
      <c r="A179" s="1">
        <v>41562</v>
      </c>
      <c r="B179" t="e">
        <f>VLOOKUP($A179,'gdp for int'!$A$2:$G$70,2,FALSE)</f>
        <v>#N/A</v>
      </c>
      <c r="C179" t="e">
        <f>VLOOKUP($A179,'gdp for int'!$A$2:$G$70,3,FALSE)</f>
        <v>#N/A</v>
      </c>
      <c r="D179" t="e">
        <f>VLOOKUP($A179,'gdp for int'!$A$2:$G$70,4,FALSE)</f>
        <v>#N/A</v>
      </c>
      <c r="E179" t="e">
        <f>VLOOKUP($A179,'gdp for int'!$A$2:$G$70,5,FALSE)</f>
        <v>#N/A</v>
      </c>
      <c r="F179" t="e">
        <f>VLOOKUP($A179,'gdp for int'!$A$2:$G$70,6,FALSE)</f>
        <v>#N/A</v>
      </c>
      <c r="G179" t="e">
        <f>VLOOKUP($A179,'gdp for int'!$A$2:$G$70,7,FALSE)</f>
        <v>#N/A</v>
      </c>
      <c r="H179" t="e">
        <f>VLOOKUP($A179,'gdp for int'!$A$2:$H$70,8,FALSE)</f>
        <v>#N/A</v>
      </c>
      <c r="I179" t="e">
        <f>VLOOKUP($A179,'gdp for int'!$A$2:$I$70,9,FALSE)</f>
        <v>#N/A</v>
      </c>
      <c r="J179" s="1">
        <v>41562</v>
      </c>
      <c r="K179" t="str">
        <f t="shared" si="13"/>
        <v>NaN</v>
      </c>
      <c r="L179" t="str">
        <f t="shared" si="14"/>
        <v>NaN</v>
      </c>
      <c r="M179" t="str">
        <f t="shared" si="15"/>
        <v>NaN</v>
      </c>
      <c r="N179" t="str">
        <f t="shared" si="16"/>
        <v>NaN</v>
      </c>
      <c r="O179" t="str">
        <f t="shared" si="17"/>
        <v>NaN</v>
      </c>
      <c r="P179" t="str">
        <f t="shared" si="18"/>
        <v>NaN</v>
      </c>
      <c r="Q179" t="str">
        <f t="shared" si="18"/>
        <v>NaN</v>
      </c>
      <c r="R179" t="str">
        <f t="shared" si="18"/>
        <v>NaN</v>
      </c>
      <c r="T179">
        <v>674.7254872039349</v>
      </c>
      <c r="U179">
        <v>515152.61759215133</v>
      </c>
      <c r="V179">
        <v>385982.36119470856</v>
      </c>
      <c r="W179">
        <v>94.693213238193877</v>
      </c>
      <c r="X179">
        <v>45407.655779625093</v>
      </c>
      <c r="Y179">
        <v>2384.9260593128788</v>
      </c>
      <c r="Z179">
        <v>2397.5233507118373</v>
      </c>
      <c r="AA179">
        <v>41896.442451697985</v>
      </c>
    </row>
    <row r="180" spans="1:27" x14ac:dyDescent="0.25">
      <c r="A180" s="1">
        <v>41593</v>
      </c>
      <c r="B180" t="e">
        <f>VLOOKUP($A180,'gdp for int'!$A$2:$G$70,2,FALSE)</f>
        <v>#N/A</v>
      </c>
      <c r="C180" t="e">
        <f>VLOOKUP($A180,'gdp for int'!$A$2:$G$70,3,FALSE)</f>
        <v>#N/A</v>
      </c>
      <c r="D180" t="e">
        <f>VLOOKUP($A180,'gdp for int'!$A$2:$G$70,4,FALSE)</f>
        <v>#N/A</v>
      </c>
      <c r="E180" t="e">
        <f>VLOOKUP($A180,'gdp for int'!$A$2:$G$70,5,FALSE)</f>
        <v>#N/A</v>
      </c>
      <c r="F180" t="e">
        <f>VLOOKUP($A180,'gdp for int'!$A$2:$G$70,6,FALSE)</f>
        <v>#N/A</v>
      </c>
      <c r="G180" t="e">
        <f>VLOOKUP($A180,'gdp for int'!$A$2:$G$70,7,FALSE)</f>
        <v>#N/A</v>
      </c>
      <c r="H180" t="e">
        <f>VLOOKUP($A180,'gdp for int'!$A$2:$H$70,8,FALSE)</f>
        <v>#N/A</v>
      </c>
      <c r="I180" t="e">
        <f>VLOOKUP($A180,'gdp for int'!$A$2:$I$70,9,FALSE)</f>
        <v>#N/A</v>
      </c>
      <c r="J180" s="1">
        <v>41593</v>
      </c>
      <c r="K180" t="str">
        <f t="shared" si="13"/>
        <v>NaN</v>
      </c>
      <c r="L180" t="str">
        <f t="shared" si="14"/>
        <v>NaN</v>
      </c>
      <c r="M180" t="str">
        <f t="shared" si="15"/>
        <v>NaN</v>
      </c>
      <c r="N180" t="str">
        <f t="shared" si="16"/>
        <v>NaN</v>
      </c>
      <c r="O180" t="str">
        <f t="shared" si="17"/>
        <v>NaN</v>
      </c>
      <c r="P180" t="str">
        <f t="shared" si="18"/>
        <v>NaN</v>
      </c>
      <c r="Q180" t="str">
        <f t="shared" si="18"/>
        <v>NaN</v>
      </c>
      <c r="R180" t="str">
        <f t="shared" si="18"/>
        <v>NaN</v>
      </c>
      <c r="T180">
        <v>679.04361039820355</v>
      </c>
      <c r="U180">
        <v>516469.84203235782</v>
      </c>
      <c r="V180">
        <v>385940.65359886497</v>
      </c>
      <c r="W180">
        <v>94.866336079022076</v>
      </c>
      <c r="X180">
        <v>45449.323909516585</v>
      </c>
      <c r="Y180">
        <v>2394.1308402483364</v>
      </c>
      <c r="Z180">
        <v>2407.7315076240648</v>
      </c>
      <c r="AA180">
        <v>42016.741898046705</v>
      </c>
    </row>
    <row r="181" spans="1:27" x14ac:dyDescent="0.25">
      <c r="A181" s="1">
        <v>41623</v>
      </c>
      <c r="B181">
        <f>VLOOKUP($A181,'gdp for int'!$A$2:$G$70,2,FALSE)</f>
        <v>678.81</v>
      </c>
      <c r="C181">
        <f>VLOOKUP($A181,'gdp for int'!$A$2:$G$70,3,FALSE)</f>
        <v>516140</v>
      </c>
      <c r="D181">
        <f>VLOOKUP($A181,'gdp for int'!$A$2:$G$70,4,FALSE)</f>
        <v>385141</v>
      </c>
      <c r="E181">
        <f>VLOOKUP($A181,'gdp for int'!$A$2:$G$70,5,FALSE)</f>
        <v>94.939400000000006</v>
      </c>
      <c r="F181">
        <f>VLOOKUP($A181,'gdp for int'!$A$2:$G$70,6,FALSE)</f>
        <v>45338</v>
      </c>
      <c r="G181">
        <f>VLOOKUP($A181,'gdp for int'!$A$2:$G$70,7,FALSE)</f>
        <v>2392.8200000000002</v>
      </c>
      <c r="H181">
        <f>VLOOKUP($A181,'gdp for int'!$A$2:$H$70,8,FALSE)</f>
        <v>2406.1</v>
      </c>
      <c r="I181">
        <f>VLOOKUP($A181,'gdp for int'!$A$2:$I$70,9,FALSE)</f>
        <v>42134.3</v>
      </c>
      <c r="J181" s="1">
        <v>41623</v>
      </c>
      <c r="K181">
        <f t="shared" si="13"/>
        <v>678.81</v>
      </c>
      <c r="L181">
        <f t="shared" si="14"/>
        <v>516140</v>
      </c>
      <c r="M181">
        <f t="shared" si="15"/>
        <v>385141</v>
      </c>
      <c r="N181">
        <f t="shared" si="16"/>
        <v>94.939400000000006</v>
      </c>
      <c r="O181">
        <f t="shared" si="17"/>
        <v>45338</v>
      </c>
      <c r="P181">
        <f t="shared" si="18"/>
        <v>2392.8200000000002</v>
      </c>
      <c r="Q181">
        <f t="shared" si="18"/>
        <v>2406.1</v>
      </c>
      <c r="R181">
        <f t="shared" si="18"/>
        <v>42134.3</v>
      </c>
      <c r="T181">
        <v>678.81</v>
      </c>
      <c r="U181">
        <v>516140</v>
      </c>
      <c r="V181">
        <v>385141</v>
      </c>
      <c r="W181">
        <v>94.939400000000006</v>
      </c>
      <c r="X181">
        <v>45338</v>
      </c>
      <c r="Y181">
        <v>2392.8200000000002</v>
      </c>
      <c r="Z181">
        <v>2406.1</v>
      </c>
      <c r="AA181">
        <v>42134.3</v>
      </c>
    </row>
    <row r="182" spans="1:27" x14ac:dyDescent="0.25">
      <c r="A182" s="1">
        <v>41654</v>
      </c>
      <c r="B182" t="e">
        <f>VLOOKUP($A182,'gdp for int'!$A$2:$G$70,2,FALSE)</f>
        <v>#N/A</v>
      </c>
      <c r="C182" t="e">
        <f>VLOOKUP($A182,'gdp for int'!$A$2:$G$70,3,FALSE)</f>
        <v>#N/A</v>
      </c>
      <c r="D182" t="e">
        <f>VLOOKUP($A182,'gdp for int'!$A$2:$G$70,4,FALSE)</f>
        <v>#N/A</v>
      </c>
      <c r="E182" t="e">
        <f>VLOOKUP($A182,'gdp for int'!$A$2:$G$70,5,FALSE)</f>
        <v>#N/A</v>
      </c>
      <c r="F182" t="e">
        <f>VLOOKUP($A182,'gdp for int'!$A$2:$G$70,6,FALSE)</f>
        <v>#N/A</v>
      </c>
      <c r="G182" t="e">
        <f>VLOOKUP($A182,'gdp for int'!$A$2:$G$70,7,FALSE)</f>
        <v>#N/A</v>
      </c>
      <c r="H182" t="e">
        <f>VLOOKUP($A182,'gdp for int'!$A$2:$H$70,8,FALSE)</f>
        <v>#N/A</v>
      </c>
      <c r="I182" t="e">
        <f>VLOOKUP($A182,'gdp for int'!$A$2:$I$70,9,FALSE)</f>
        <v>#N/A</v>
      </c>
      <c r="J182" s="1">
        <v>41654</v>
      </c>
      <c r="K182" t="str">
        <f t="shared" si="13"/>
        <v>NaN</v>
      </c>
      <c r="L182" t="str">
        <f t="shared" si="14"/>
        <v>NaN</v>
      </c>
      <c r="M182" t="str">
        <f t="shared" si="15"/>
        <v>NaN</v>
      </c>
      <c r="N182" t="str">
        <f t="shared" si="16"/>
        <v>NaN</v>
      </c>
      <c r="O182" t="str">
        <f t="shared" si="17"/>
        <v>NaN</v>
      </c>
      <c r="P182" t="str">
        <f t="shared" si="18"/>
        <v>NaN</v>
      </c>
      <c r="Q182" t="str">
        <f t="shared" si="18"/>
        <v>NaN</v>
      </c>
      <c r="R182" t="str">
        <f t="shared" si="18"/>
        <v>NaN</v>
      </c>
      <c r="T182">
        <v>680.35837018636141</v>
      </c>
      <c r="U182">
        <v>514975.77226123441</v>
      </c>
      <c r="V182">
        <v>386069.12819162093</v>
      </c>
      <c r="W182">
        <v>95.077578700898314</v>
      </c>
      <c r="X182">
        <v>45642.374239635923</v>
      </c>
      <c r="Y182">
        <v>2396.0849289328526</v>
      </c>
      <c r="Z182">
        <v>2407.6539773465738</v>
      </c>
      <c r="AA182">
        <v>42116.5924759505</v>
      </c>
    </row>
    <row r="183" spans="1:27" x14ac:dyDescent="0.25">
      <c r="A183" s="1">
        <v>41685</v>
      </c>
      <c r="B183" t="e">
        <f>VLOOKUP($A183,'gdp for int'!$A$2:$G$70,2,FALSE)</f>
        <v>#N/A</v>
      </c>
      <c r="C183" t="e">
        <f>VLOOKUP($A183,'gdp for int'!$A$2:$G$70,3,FALSE)</f>
        <v>#N/A</v>
      </c>
      <c r="D183" t="e">
        <f>VLOOKUP($A183,'gdp for int'!$A$2:$G$70,4,FALSE)</f>
        <v>#N/A</v>
      </c>
      <c r="E183" t="e">
        <f>VLOOKUP($A183,'gdp for int'!$A$2:$G$70,5,FALSE)</f>
        <v>#N/A</v>
      </c>
      <c r="F183" t="e">
        <f>VLOOKUP($A183,'gdp for int'!$A$2:$G$70,6,FALSE)</f>
        <v>#N/A</v>
      </c>
      <c r="G183" t="e">
        <f>VLOOKUP($A183,'gdp for int'!$A$2:$G$70,7,FALSE)</f>
        <v>#N/A</v>
      </c>
      <c r="H183" t="e">
        <f>VLOOKUP($A183,'gdp for int'!$A$2:$H$70,8,FALSE)</f>
        <v>#N/A</v>
      </c>
      <c r="I183" t="e">
        <f>VLOOKUP($A183,'gdp for int'!$A$2:$I$70,9,FALSE)</f>
        <v>#N/A</v>
      </c>
      <c r="J183" s="1">
        <v>41685</v>
      </c>
      <c r="K183" t="str">
        <f t="shared" si="13"/>
        <v>NaN</v>
      </c>
      <c r="L183" t="str">
        <f t="shared" si="14"/>
        <v>NaN</v>
      </c>
      <c r="M183" t="str">
        <f t="shared" si="15"/>
        <v>NaN</v>
      </c>
      <c r="N183" t="str">
        <f t="shared" si="16"/>
        <v>NaN</v>
      </c>
      <c r="O183" t="str">
        <f t="shared" si="17"/>
        <v>NaN</v>
      </c>
      <c r="P183" t="str">
        <f t="shared" si="18"/>
        <v>NaN</v>
      </c>
      <c r="Q183" t="str">
        <f t="shared" si="18"/>
        <v>NaN</v>
      </c>
      <c r="R183" t="str">
        <f t="shared" si="18"/>
        <v>NaN</v>
      </c>
      <c r="T183">
        <v>682.32332971761105</v>
      </c>
      <c r="U183">
        <v>515384.33661144436</v>
      </c>
      <c r="V183">
        <v>385312.07410998904</v>
      </c>
      <c r="W183">
        <v>95.264649910132988</v>
      </c>
      <c r="X183">
        <v>45693.389139393577</v>
      </c>
      <c r="Y183">
        <v>2400.9886287013769</v>
      </c>
      <c r="Z183">
        <v>2411.048100650652</v>
      </c>
      <c r="AA183">
        <v>42063.481863902351</v>
      </c>
    </row>
    <row r="184" spans="1:27" x14ac:dyDescent="0.25">
      <c r="A184" s="1">
        <v>41713</v>
      </c>
      <c r="B184">
        <f>VLOOKUP($A184,'gdp for int'!$A$2:$G$70,2,FALSE)</f>
        <v>683.67</v>
      </c>
      <c r="C184">
        <f>VLOOKUP($A184,'gdp for int'!$A$2:$G$70,3,FALSE)</f>
        <v>515054</v>
      </c>
      <c r="D184">
        <f>VLOOKUP($A184,'gdp for int'!$A$2:$G$70,4,FALSE)</f>
        <v>384640</v>
      </c>
      <c r="E184">
        <f>VLOOKUP($A184,'gdp for int'!$A$2:$G$70,5,FALSE)</f>
        <v>95.288300000000007</v>
      </c>
      <c r="F184">
        <f>VLOOKUP($A184,'gdp for int'!$A$2:$G$70,6,FALSE)</f>
        <v>46099</v>
      </c>
      <c r="G184">
        <f>VLOOKUP($A184,'gdp for int'!$A$2:$G$70,7,FALSE)</f>
        <v>2403.38</v>
      </c>
      <c r="H184">
        <f>VLOOKUP($A184,'gdp for int'!$A$2:$H$70,8,FALSE)</f>
        <v>2411.61</v>
      </c>
      <c r="I184">
        <f>VLOOKUP($A184,'gdp for int'!$A$2:$I$70,9,FALSE)</f>
        <v>41916.300000000003</v>
      </c>
      <c r="J184" s="1">
        <v>41713</v>
      </c>
      <c r="K184">
        <f t="shared" si="13"/>
        <v>683.67</v>
      </c>
      <c r="L184">
        <f t="shared" si="14"/>
        <v>515054</v>
      </c>
      <c r="M184">
        <f t="shared" si="15"/>
        <v>384640</v>
      </c>
      <c r="N184">
        <f t="shared" si="16"/>
        <v>95.288300000000007</v>
      </c>
      <c r="O184">
        <f t="shared" si="17"/>
        <v>46099</v>
      </c>
      <c r="P184">
        <f t="shared" si="18"/>
        <v>2403.38</v>
      </c>
      <c r="Q184">
        <f t="shared" si="18"/>
        <v>2411.61</v>
      </c>
      <c r="R184">
        <f t="shared" si="18"/>
        <v>41916.300000000003</v>
      </c>
      <c r="T184">
        <v>683.67</v>
      </c>
      <c r="U184">
        <v>515054</v>
      </c>
      <c r="V184">
        <v>384640</v>
      </c>
      <c r="W184">
        <v>95.288300000000007</v>
      </c>
      <c r="X184">
        <v>46099</v>
      </c>
      <c r="Y184">
        <v>2403.38</v>
      </c>
      <c r="Z184">
        <v>2411.61</v>
      </c>
      <c r="AA184">
        <v>41916.300000000003</v>
      </c>
    </row>
    <row r="185" spans="1:27" x14ac:dyDescent="0.25">
      <c r="A185" s="1">
        <v>41744</v>
      </c>
      <c r="B185" t="e">
        <f>VLOOKUP($A185,'gdp for int'!$A$2:$G$70,2,FALSE)</f>
        <v>#N/A</v>
      </c>
      <c r="C185" t="e">
        <f>VLOOKUP($A185,'gdp for int'!$A$2:$G$70,3,FALSE)</f>
        <v>#N/A</v>
      </c>
      <c r="D185" t="e">
        <f>VLOOKUP($A185,'gdp for int'!$A$2:$G$70,4,FALSE)</f>
        <v>#N/A</v>
      </c>
      <c r="E185" t="e">
        <f>VLOOKUP($A185,'gdp for int'!$A$2:$G$70,5,FALSE)</f>
        <v>#N/A</v>
      </c>
      <c r="F185" t="e">
        <f>VLOOKUP($A185,'gdp for int'!$A$2:$G$70,6,FALSE)</f>
        <v>#N/A</v>
      </c>
      <c r="G185" t="e">
        <f>VLOOKUP($A185,'gdp for int'!$A$2:$G$70,7,FALSE)</f>
        <v>#N/A</v>
      </c>
      <c r="H185" t="e">
        <f>VLOOKUP($A185,'gdp for int'!$A$2:$H$70,8,FALSE)</f>
        <v>#N/A</v>
      </c>
      <c r="I185" t="e">
        <f>VLOOKUP($A185,'gdp for int'!$A$2:$I$70,9,FALSE)</f>
        <v>#N/A</v>
      </c>
      <c r="J185" s="1">
        <v>41744</v>
      </c>
      <c r="K185" t="str">
        <f t="shared" si="13"/>
        <v>NaN</v>
      </c>
      <c r="L185" t="str">
        <f t="shared" si="14"/>
        <v>NaN</v>
      </c>
      <c r="M185" t="str">
        <f t="shared" si="15"/>
        <v>NaN</v>
      </c>
      <c r="N185" t="str">
        <f t="shared" si="16"/>
        <v>NaN</v>
      </c>
      <c r="O185" t="str">
        <f t="shared" si="17"/>
        <v>NaN</v>
      </c>
      <c r="P185" t="str">
        <f t="shared" si="18"/>
        <v>NaN</v>
      </c>
      <c r="Q185" t="str">
        <f t="shared" si="18"/>
        <v>NaN</v>
      </c>
      <c r="R185" t="str">
        <f t="shared" si="18"/>
        <v>NaN</v>
      </c>
      <c r="T185">
        <v>683.60601050843843</v>
      </c>
      <c r="U185">
        <v>515331.58948990045</v>
      </c>
      <c r="V185">
        <v>384952.27136379579</v>
      </c>
      <c r="W185">
        <v>95.598667019408211</v>
      </c>
      <c r="X185">
        <v>47544.377562991736</v>
      </c>
      <c r="Y185">
        <v>2411.1485613734726</v>
      </c>
      <c r="Z185">
        <v>2420.3186473428664</v>
      </c>
      <c r="AA185">
        <v>42015.456955540729</v>
      </c>
    </row>
    <row r="186" spans="1:27" x14ac:dyDescent="0.25">
      <c r="A186" s="1">
        <v>41774</v>
      </c>
      <c r="B186" t="e">
        <f>VLOOKUP($A186,'gdp for int'!$A$2:$G$70,2,FALSE)</f>
        <v>#N/A</v>
      </c>
      <c r="C186" t="e">
        <f>VLOOKUP($A186,'gdp for int'!$A$2:$G$70,3,FALSE)</f>
        <v>#N/A</v>
      </c>
      <c r="D186" t="e">
        <f>VLOOKUP($A186,'gdp for int'!$A$2:$G$70,4,FALSE)</f>
        <v>#N/A</v>
      </c>
      <c r="E186" t="e">
        <f>VLOOKUP($A186,'gdp for int'!$A$2:$G$70,5,FALSE)</f>
        <v>#N/A</v>
      </c>
      <c r="F186" t="e">
        <f>VLOOKUP($A186,'gdp for int'!$A$2:$G$70,6,FALSE)</f>
        <v>#N/A</v>
      </c>
      <c r="G186" t="e">
        <f>VLOOKUP($A186,'gdp for int'!$A$2:$G$70,7,FALSE)</f>
        <v>#N/A</v>
      </c>
      <c r="H186" t="e">
        <f>VLOOKUP($A186,'gdp for int'!$A$2:$H$70,8,FALSE)</f>
        <v>#N/A</v>
      </c>
      <c r="I186" t="e">
        <f>VLOOKUP($A186,'gdp for int'!$A$2:$I$70,9,FALSE)</f>
        <v>#N/A</v>
      </c>
      <c r="J186" s="1">
        <v>41774</v>
      </c>
      <c r="K186" t="str">
        <f t="shared" si="13"/>
        <v>NaN</v>
      </c>
      <c r="L186" t="str">
        <f t="shared" si="14"/>
        <v>NaN</v>
      </c>
      <c r="M186" t="str">
        <f t="shared" si="15"/>
        <v>NaN</v>
      </c>
      <c r="N186" t="str">
        <f t="shared" si="16"/>
        <v>NaN</v>
      </c>
      <c r="O186" t="str">
        <f t="shared" si="17"/>
        <v>NaN</v>
      </c>
      <c r="P186" t="str">
        <f t="shared" si="18"/>
        <v>NaN</v>
      </c>
      <c r="Q186" t="str">
        <f t="shared" si="18"/>
        <v>NaN</v>
      </c>
      <c r="R186" t="str">
        <f t="shared" si="18"/>
        <v>NaN</v>
      </c>
      <c r="T186">
        <v>681.6819235748635</v>
      </c>
      <c r="U186">
        <v>513796.96955511183</v>
      </c>
      <c r="V186">
        <v>383242.1318900747</v>
      </c>
      <c r="W186">
        <v>95.681239965590294</v>
      </c>
      <c r="X186">
        <v>48152.116813443077</v>
      </c>
      <c r="Y186">
        <v>2406.2370015105912</v>
      </c>
      <c r="Z186">
        <v>2414.7507735524705</v>
      </c>
      <c r="AA186">
        <v>42078.382276306242</v>
      </c>
    </row>
    <row r="187" spans="1:27" x14ac:dyDescent="0.25">
      <c r="A187" s="1">
        <v>41805</v>
      </c>
      <c r="B187">
        <f>VLOOKUP($A187,'gdp for int'!$A$2:$G$70,2,FALSE)</f>
        <v>683.28</v>
      </c>
      <c r="C187">
        <f>VLOOKUP($A187,'gdp for int'!$A$2:$G$70,3,FALSE)</f>
        <v>514413</v>
      </c>
      <c r="D187">
        <f>VLOOKUP($A187,'gdp for int'!$A$2:$G$70,4,FALSE)</f>
        <v>384230</v>
      </c>
      <c r="E187">
        <f>VLOOKUP($A187,'gdp for int'!$A$2:$G$70,5,FALSE)</f>
        <v>95.754400000000004</v>
      </c>
      <c r="F187">
        <f>VLOOKUP($A187,'gdp for int'!$A$2:$G$70,6,FALSE)</f>
        <v>46789</v>
      </c>
      <c r="G187">
        <f>VLOOKUP($A187,'gdp for int'!$A$2:$G$70,7,FALSE)</f>
        <v>2404.65</v>
      </c>
      <c r="H187">
        <f>VLOOKUP($A187,'gdp for int'!$A$2:$H$70,8,FALSE)</f>
        <v>2412.92</v>
      </c>
      <c r="I187">
        <f>VLOOKUP($A187,'gdp for int'!$A$2:$I$70,9,FALSE)</f>
        <v>42146.5</v>
      </c>
      <c r="J187" s="1">
        <v>41805</v>
      </c>
      <c r="K187">
        <f t="shared" si="13"/>
        <v>683.28</v>
      </c>
      <c r="L187">
        <f t="shared" si="14"/>
        <v>514413</v>
      </c>
      <c r="M187">
        <f t="shared" si="15"/>
        <v>384230</v>
      </c>
      <c r="N187">
        <f t="shared" si="16"/>
        <v>95.754400000000004</v>
      </c>
      <c r="O187">
        <f t="shared" si="17"/>
        <v>46789</v>
      </c>
      <c r="P187">
        <f t="shared" si="18"/>
        <v>2404.65</v>
      </c>
      <c r="Q187">
        <f t="shared" si="18"/>
        <v>2412.92</v>
      </c>
      <c r="R187">
        <f t="shared" si="18"/>
        <v>42146.5</v>
      </c>
      <c r="T187">
        <v>683.28</v>
      </c>
      <c r="U187">
        <v>514413</v>
      </c>
      <c r="V187">
        <v>384230</v>
      </c>
      <c r="W187">
        <v>95.754400000000004</v>
      </c>
      <c r="X187">
        <v>46789</v>
      </c>
      <c r="Y187">
        <v>2404.65</v>
      </c>
      <c r="Z187">
        <v>2412.92</v>
      </c>
      <c r="AA187">
        <v>42146.5</v>
      </c>
    </row>
    <row r="188" spans="1:27" x14ac:dyDescent="0.25">
      <c r="A188" s="1">
        <v>41835</v>
      </c>
      <c r="B188" t="e">
        <f>VLOOKUP($A188,'gdp for int'!$A$2:$G$70,2,FALSE)</f>
        <v>#N/A</v>
      </c>
      <c r="C188" t="e">
        <f>VLOOKUP($A188,'gdp for int'!$A$2:$G$70,3,FALSE)</f>
        <v>#N/A</v>
      </c>
      <c r="D188" t="e">
        <f>VLOOKUP($A188,'gdp for int'!$A$2:$G$70,4,FALSE)</f>
        <v>#N/A</v>
      </c>
      <c r="E188" t="e">
        <f>VLOOKUP($A188,'gdp for int'!$A$2:$G$70,5,FALSE)</f>
        <v>#N/A</v>
      </c>
      <c r="F188" t="e">
        <f>VLOOKUP($A188,'gdp for int'!$A$2:$G$70,6,FALSE)</f>
        <v>#N/A</v>
      </c>
      <c r="G188" t="e">
        <f>VLOOKUP($A188,'gdp for int'!$A$2:$G$70,7,FALSE)</f>
        <v>#N/A</v>
      </c>
      <c r="H188" t="e">
        <f>VLOOKUP($A188,'gdp for int'!$A$2:$H$70,8,FALSE)</f>
        <v>#N/A</v>
      </c>
      <c r="I188" t="e">
        <f>VLOOKUP($A188,'gdp for int'!$A$2:$I$70,9,FALSE)</f>
        <v>#N/A</v>
      </c>
      <c r="J188" s="1">
        <v>41835</v>
      </c>
      <c r="K188" t="str">
        <f t="shared" si="13"/>
        <v>NaN</v>
      </c>
      <c r="L188" t="str">
        <f t="shared" si="14"/>
        <v>NaN</v>
      </c>
      <c r="M188" t="str">
        <f t="shared" si="15"/>
        <v>NaN</v>
      </c>
      <c r="N188" t="str">
        <f t="shared" si="16"/>
        <v>NaN</v>
      </c>
      <c r="O188" t="str">
        <f t="shared" si="17"/>
        <v>NaN</v>
      </c>
      <c r="P188" t="str">
        <f t="shared" si="18"/>
        <v>NaN</v>
      </c>
      <c r="Q188" t="str">
        <f t="shared" si="18"/>
        <v>NaN</v>
      </c>
      <c r="R188" t="str">
        <f t="shared" si="18"/>
        <v>NaN</v>
      </c>
      <c r="T188">
        <v>686.25995455768157</v>
      </c>
      <c r="U188">
        <v>515335.21364136401</v>
      </c>
      <c r="V188">
        <v>383386.08652555797</v>
      </c>
      <c r="W188">
        <v>95.898978257994571</v>
      </c>
      <c r="X188">
        <v>47504.031381026267</v>
      </c>
      <c r="Y188">
        <v>2410.2164738657866</v>
      </c>
      <c r="Z188">
        <v>2418.8853857731501</v>
      </c>
      <c r="AA188">
        <v>42223.711943857154</v>
      </c>
    </row>
    <row r="189" spans="1:27" x14ac:dyDescent="0.25">
      <c r="A189" s="1">
        <v>41866</v>
      </c>
      <c r="B189" t="e">
        <f>VLOOKUP($A189,'gdp for int'!$A$2:$G$70,2,FALSE)</f>
        <v>#N/A</v>
      </c>
      <c r="C189" t="e">
        <f>VLOOKUP($A189,'gdp for int'!$A$2:$G$70,3,FALSE)</f>
        <v>#N/A</v>
      </c>
      <c r="D189" t="e">
        <f>VLOOKUP($A189,'gdp for int'!$A$2:$G$70,4,FALSE)</f>
        <v>#N/A</v>
      </c>
      <c r="E189" t="e">
        <f>VLOOKUP($A189,'gdp for int'!$A$2:$G$70,5,FALSE)</f>
        <v>#N/A</v>
      </c>
      <c r="F189" t="e">
        <f>VLOOKUP($A189,'gdp for int'!$A$2:$G$70,6,FALSE)</f>
        <v>#N/A</v>
      </c>
      <c r="G189" t="e">
        <f>VLOOKUP($A189,'gdp for int'!$A$2:$G$70,7,FALSE)</f>
        <v>#N/A</v>
      </c>
      <c r="H189" t="e">
        <f>VLOOKUP($A189,'gdp for int'!$A$2:$H$70,8,FALSE)</f>
        <v>#N/A</v>
      </c>
      <c r="I189" t="e">
        <f>VLOOKUP($A189,'gdp for int'!$A$2:$I$70,9,FALSE)</f>
        <v>#N/A</v>
      </c>
      <c r="J189" s="1">
        <v>41866</v>
      </c>
      <c r="K189" t="str">
        <f t="shared" si="13"/>
        <v>NaN</v>
      </c>
      <c r="L189" t="str">
        <f t="shared" si="14"/>
        <v>NaN</v>
      </c>
      <c r="M189" t="str">
        <f t="shared" si="15"/>
        <v>NaN</v>
      </c>
      <c r="N189" t="str">
        <f t="shared" si="16"/>
        <v>NaN</v>
      </c>
      <c r="O189" t="str">
        <f t="shared" si="17"/>
        <v>NaN</v>
      </c>
      <c r="P189" t="str">
        <f t="shared" si="18"/>
        <v>NaN</v>
      </c>
      <c r="Q189" t="str">
        <f t="shared" si="18"/>
        <v>NaN</v>
      </c>
      <c r="R189" t="str">
        <f t="shared" si="18"/>
        <v>NaN</v>
      </c>
      <c r="T189">
        <v>680.75574956810499</v>
      </c>
      <c r="U189">
        <v>514692.88945017417</v>
      </c>
      <c r="V189">
        <v>384060.05589953234</v>
      </c>
      <c r="W189">
        <v>96.148892310024067</v>
      </c>
      <c r="X189">
        <v>47788.779358827531</v>
      </c>
      <c r="Y189">
        <v>2405.5699781920011</v>
      </c>
      <c r="Z189">
        <v>2413.3510461078095</v>
      </c>
      <c r="AA189">
        <v>42204.911392371614</v>
      </c>
    </row>
    <row r="190" spans="1:27" x14ac:dyDescent="0.25">
      <c r="A190" s="1">
        <v>41897</v>
      </c>
      <c r="B190">
        <f>VLOOKUP($A190,'gdp for int'!$A$2:$G$70,2,FALSE)</f>
        <v>684.57</v>
      </c>
      <c r="C190">
        <f>VLOOKUP($A190,'gdp for int'!$A$2:$G$70,3,FALSE)</f>
        <v>515871</v>
      </c>
      <c r="D190">
        <f>VLOOKUP($A190,'gdp for int'!$A$2:$G$70,4,FALSE)</f>
        <v>383976</v>
      </c>
      <c r="E190">
        <f>VLOOKUP($A190,'gdp for int'!$A$2:$G$70,5,FALSE)</f>
        <v>96.319000000000003</v>
      </c>
      <c r="F190">
        <f>VLOOKUP($A190,'gdp for int'!$A$2:$G$70,6,FALSE)</f>
        <v>47779</v>
      </c>
      <c r="G190">
        <f>VLOOKUP($A190,'gdp for int'!$A$2:$G$70,7,FALSE)</f>
        <v>2412.0100000000002</v>
      </c>
      <c r="H190">
        <f>VLOOKUP($A190,'gdp for int'!$A$2:$H$70,8,FALSE)</f>
        <v>2420.29</v>
      </c>
      <c r="I190">
        <f>VLOOKUP($A190,'gdp for int'!$A$2:$I$70,9,FALSE)</f>
        <v>42224.1</v>
      </c>
      <c r="J190" s="1">
        <v>41897</v>
      </c>
      <c r="K190">
        <f t="shared" si="13"/>
        <v>684.57</v>
      </c>
      <c r="L190">
        <f t="shared" si="14"/>
        <v>515871</v>
      </c>
      <c r="M190">
        <f t="shared" si="15"/>
        <v>383976</v>
      </c>
      <c r="N190">
        <f t="shared" si="16"/>
        <v>96.319000000000003</v>
      </c>
      <c r="O190">
        <f t="shared" si="17"/>
        <v>47779</v>
      </c>
      <c r="P190">
        <f t="shared" si="18"/>
        <v>2412.0100000000002</v>
      </c>
      <c r="Q190">
        <f t="shared" si="18"/>
        <v>2420.29</v>
      </c>
      <c r="R190">
        <f t="shared" si="18"/>
        <v>42224.1</v>
      </c>
      <c r="T190">
        <v>684.57</v>
      </c>
      <c r="U190">
        <v>515871</v>
      </c>
      <c r="V190">
        <v>383976</v>
      </c>
      <c r="W190">
        <v>96.319000000000003</v>
      </c>
      <c r="X190">
        <v>47779</v>
      </c>
      <c r="Y190">
        <v>2412.0100000000002</v>
      </c>
      <c r="Z190">
        <v>2420.29</v>
      </c>
      <c r="AA190">
        <v>42224.1</v>
      </c>
    </row>
    <row r="191" spans="1:27" x14ac:dyDescent="0.25">
      <c r="A191" s="1">
        <v>41927</v>
      </c>
      <c r="B191" t="e">
        <f>VLOOKUP($A191,'gdp for int'!$A$2:$G$70,2,FALSE)</f>
        <v>#N/A</v>
      </c>
      <c r="C191" t="e">
        <f>VLOOKUP($A191,'gdp for int'!$A$2:$G$70,3,FALSE)</f>
        <v>#N/A</v>
      </c>
      <c r="D191" t="e">
        <f>VLOOKUP($A191,'gdp for int'!$A$2:$G$70,4,FALSE)</f>
        <v>#N/A</v>
      </c>
      <c r="E191" t="e">
        <f>VLOOKUP($A191,'gdp for int'!$A$2:$G$70,5,FALSE)</f>
        <v>#N/A</v>
      </c>
      <c r="F191" t="e">
        <f>VLOOKUP($A191,'gdp for int'!$A$2:$G$70,6,FALSE)</f>
        <v>#N/A</v>
      </c>
      <c r="G191" t="e">
        <f>VLOOKUP($A191,'gdp for int'!$A$2:$G$70,7,FALSE)</f>
        <v>#N/A</v>
      </c>
      <c r="H191" t="e">
        <f>VLOOKUP($A191,'gdp for int'!$A$2:$H$70,8,FALSE)</f>
        <v>#N/A</v>
      </c>
      <c r="I191" t="e">
        <f>VLOOKUP($A191,'gdp for int'!$A$2:$I$70,9,FALSE)</f>
        <v>#N/A</v>
      </c>
      <c r="J191" s="1">
        <v>41927</v>
      </c>
      <c r="K191" t="str">
        <f t="shared" si="13"/>
        <v>NaN</v>
      </c>
      <c r="L191" t="str">
        <f t="shared" si="14"/>
        <v>NaN</v>
      </c>
      <c r="M191" t="str">
        <f t="shared" si="15"/>
        <v>NaN</v>
      </c>
      <c r="N191" t="str">
        <f t="shared" si="16"/>
        <v>NaN</v>
      </c>
      <c r="O191" t="str">
        <f t="shared" si="17"/>
        <v>NaN</v>
      </c>
      <c r="P191" t="str">
        <f t="shared" si="18"/>
        <v>NaN</v>
      </c>
      <c r="Q191" t="str">
        <f t="shared" si="18"/>
        <v>NaN</v>
      </c>
      <c r="R191" t="str">
        <f t="shared" si="18"/>
        <v>NaN</v>
      </c>
      <c r="T191">
        <v>685.34247798032129</v>
      </c>
      <c r="U191">
        <v>514519.86770333501</v>
      </c>
      <c r="V191">
        <v>383153.87386041094</v>
      </c>
      <c r="W191">
        <v>96.517304990580655</v>
      </c>
      <c r="X191">
        <v>48311.93078826792</v>
      </c>
      <c r="Y191">
        <v>2412.5543340420036</v>
      </c>
      <c r="Z191">
        <v>2420.5518943697361</v>
      </c>
      <c r="AA191">
        <v>42304.166316200419</v>
      </c>
    </row>
    <row r="192" spans="1:27" x14ac:dyDescent="0.25">
      <c r="A192" s="1">
        <v>41958</v>
      </c>
      <c r="B192" t="e">
        <f>VLOOKUP($A192,'gdp for int'!$A$2:$G$70,2,FALSE)</f>
        <v>#N/A</v>
      </c>
      <c r="C192" t="e">
        <f>VLOOKUP($A192,'gdp for int'!$A$2:$G$70,3,FALSE)</f>
        <v>#N/A</v>
      </c>
      <c r="D192" t="e">
        <f>VLOOKUP($A192,'gdp for int'!$A$2:$G$70,4,FALSE)</f>
        <v>#N/A</v>
      </c>
      <c r="E192" t="e">
        <f>VLOOKUP($A192,'gdp for int'!$A$2:$G$70,5,FALSE)</f>
        <v>#N/A</v>
      </c>
      <c r="F192" t="e">
        <f>VLOOKUP($A192,'gdp for int'!$A$2:$G$70,6,FALSE)</f>
        <v>#N/A</v>
      </c>
      <c r="G192" t="e">
        <f>VLOOKUP($A192,'gdp for int'!$A$2:$G$70,7,FALSE)</f>
        <v>#N/A</v>
      </c>
      <c r="H192" t="e">
        <f>VLOOKUP($A192,'gdp for int'!$A$2:$H$70,8,FALSE)</f>
        <v>#N/A</v>
      </c>
      <c r="I192" t="e">
        <f>VLOOKUP($A192,'gdp for int'!$A$2:$I$70,9,FALSE)</f>
        <v>#N/A</v>
      </c>
      <c r="J192" s="1">
        <v>41958</v>
      </c>
      <c r="K192" t="str">
        <f t="shared" si="13"/>
        <v>NaN</v>
      </c>
      <c r="L192" t="str">
        <f t="shared" si="14"/>
        <v>NaN</v>
      </c>
      <c r="M192" t="str">
        <f t="shared" si="15"/>
        <v>NaN</v>
      </c>
      <c r="N192" t="str">
        <f t="shared" si="16"/>
        <v>NaN</v>
      </c>
      <c r="O192" t="str">
        <f t="shared" si="17"/>
        <v>NaN</v>
      </c>
      <c r="P192" t="str">
        <f t="shared" si="18"/>
        <v>NaN</v>
      </c>
      <c r="Q192" t="str">
        <f t="shared" si="18"/>
        <v>NaN</v>
      </c>
      <c r="R192" t="str">
        <f t="shared" si="18"/>
        <v>NaN</v>
      </c>
      <c r="T192">
        <v>685.91111123703263</v>
      </c>
      <c r="U192">
        <v>513915.89957197418</v>
      </c>
      <c r="V192">
        <v>383259.57579074387</v>
      </c>
      <c r="W192">
        <v>96.722382507532757</v>
      </c>
      <c r="X192">
        <v>48556.250735783629</v>
      </c>
      <c r="Y192">
        <v>2413.4755081641106</v>
      </c>
      <c r="Z192">
        <v>2421.233033791098</v>
      </c>
      <c r="AA192">
        <v>42276.545891723275</v>
      </c>
    </row>
    <row r="193" spans="1:27" x14ac:dyDescent="0.25">
      <c r="A193" s="1">
        <v>41988</v>
      </c>
      <c r="B193">
        <f>VLOOKUP($A193,'gdp for int'!$A$2:$G$70,2,FALSE)</f>
        <v>688.76</v>
      </c>
      <c r="C193">
        <f>VLOOKUP($A193,'gdp for int'!$A$2:$G$70,3,FALSE)</f>
        <v>516701</v>
      </c>
      <c r="D193">
        <f>VLOOKUP($A193,'gdp for int'!$A$2:$G$70,4,FALSE)</f>
        <v>383703</v>
      </c>
      <c r="E193">
        <f>VLOOKUP($A193,'gdp for int'!$A$2:$G$70,5,FALSE)</f>
        <v>96.973500000000001</v>
      </c>
      <c r="F193">
        <f>VLOOKUP($A193,'gdp for int'!$A$2:$G$70,6,FALSE)</f>
        <v>48087</v>
      </c>
      <c r="G193">
        <f>VLOOKUP($A193,'gdp for int'!$A$2:$G$70,7,FALSE)</f>
        <v>2420.67</v>
      </c>
      <c r="H193">
        <f>VLOOKUP($A193,'gdp for int'!$A$2:$H$70,8,FALSE)</f>
        <v>2428.9699999999998</v>
      </c>
      <c r="I193">
        <f>VLOOKUP($A193,'gdp for int'!$A$2:$I$70,9,FALSE)</f>
        <v>42386.7</v>
      </c>
      <c r="J193" s="1">
        <v>41988</v>
      </c>
      <c r="K193">
        <f t="shared" si="13"/>
        <v>688.76</v>
      </c>
      <c r="L193">
        <f t="shared" si="14"/>
        <v>516701</v>
      </c>
      <c r="M193">
        <f t="shared" si="15"/>
        <v>383703</v>
      </c>
      <c r="N193">
        <f t="shared" si="16"/>
        <v>96.973500000000001</v>
      </c>
      <c r="O193">
        <f t="shared" si="17"/>
        <v>48087</v>
      </c>
      <c r="P193">
        <f t="shared" si="18"/>
        <v>2420.67</v>
      </c>
      <c r="Q193">
        <f t="shared" si="18"/>
        <v>2428.9699999999998</v>
      </c>
      <c r="R193">
        <f t="shared" si="18"/>
        <v>42386.7</v>
      </c>
      <c r="T193">
        <v>688.76</v>
      </c>
      <c r="U193">
        <v>516701</v>
      </c>
      <c r="V193">
        <v>383703</v>
      </c>
      <c r="W193">
        <v>96.973500000000001</v>
      </c>
      <c r="X193">
        <v>48087</v>
      </c>
      <c r="Y193">
        <v>2420.67</v>
      </c>
      <c r="Z193">
        <v>2428.9699999999998</v>
      </c>
      <c r="AA193">
        <v>42386.7</v>
      </c>
    </row>
    <row r="194" spans="1:27" x14ac:dyDescent="0.25">
      <c r="A194" s="1">
        <v>42019</v>
      </c>
      <c r="B194" t="e">
        <f>VLOOKUP($A194,'gdp for int'!$A$2:$G$70,2,FALSE)</f>
        <v>#N/A</v>
      </c>
      <c r="C194" t="e">
        <f>VLOOKUP($A194,'gdp for int'!$A$2:$G$70,3,FALSE)</f>
        <v>#N/A</v>
      </c>
      <c r="D194" t="e">
        <f>VLOOKUP($A194,'gdp for int'!$A$2:$G$70,4,FALSE)</f>
        <v>#N/A</v>
      </c>
      <c r="E194" t="e">
        <f>VLOOKUP($A194,'gdp for int'!$A$2:$G$70,5,FALSE)</f>
        <v>#N/A</v>
      </c>
      <c r="F194" t="e">
        <f>VLOOKUP($A194,'gdp for int'!$A$2:$G$70,6,FALSE)</f>
        <v>#N/A</v>
      </c>
      <c r="G194" t="e">
        <f>VLOOKUP($A194,'gdp for int'!$A$2:$G$70,7,FALSE)</f>
        <v>#N/A</v>
      </c>
      <c r="H194" t="e">
        <f>VLOOKUP($A194,'gdp for int'!$A$2:$H$70,8,FALSE)</f>
        <v>#N/A</v>
      </c>
      <c r="I194" t="e">
        <f>VLOOKUP($A194,'gdp for int'!$A$2:$I$70,9,FALSE)</f>
        <v>#N/A</v>
      </c>
      <c r="J194" s="1">
        <v>42019</v>
      </c>
      <c r="K194" t="str">
        <f t="shared" si="13"/>
        <v>NaN</v>
      </c>
      <c r="L194" t="str">
        <f t="shared" si="14"/>
        <v>NaN</v>
      </c>
      <c r="M194" t="str">
        <f t="shared" si="15"/>
        <v>NaN</v>
      </c>
      <c r="N194" t="str">
        <f t="shared" si="16"/>
        <v>NaN</v>
      </c>
      <c r="O194" t="str">
        <f t="shared" si="17"/>
        <v>NaN</v>
      </c>
      <c r="P194" t="str">
        <f t="shared" si="18"/>
        <v>NaN</v>
      </c>
      <c r="Q194" t="str">
        <f t="shared" si="18"/>
        <v>NaN</v>
      </c>
      <c r="R194" t="str">
        <f t="shared" si="18"/>
        <v>NaN</v>
      </c>
      <c r="T194">
        <v>687.67554934076327</v>
      </c>
      <c r="U194">
        <v>516922.24094754428</v>
      </c>
      <c r="V194">
        <v>382781.21379355487</v>
      </c>
      <c r="W194">
        <v>97.247315863577995</v>
      </c>
      <c r="X194">
        <v>47726.766940491158</v>
      </c>
      <c r="Y194">
        <v>2421.5250970034572</v>
      </c>
      <c r="Z194">
        <v>2426.2436198635824</v>
      </c>
      <c r="AA194">
        <v>42392.223379766801</v>
      </c>
    </row>
    <row r="195" spans="1:27" x14ac:dyDescent="0.25">
      <c r="A195" s="1">
        <v>42050</v>
      </c>
      <c r="B195" t="e">
        <f>VLOOKUP($A195,'gdp for int'!$A$2:$G$70,2,FALSE)</f>
        <v>#N/A</v>
      </c>
      <c r="C195" t="e">
        <f>VLOOKUP($A195,'gdp for int'!$A$2:$G$70,3,FALSE)</f>
        <v>#N/A</v>
      </c>
      <c r="D195" t="e">
        <f>VLOOKUP($A195,'gdp for int'!$A$2:$G$70,4,FALSE)</f>
        <v>#N/A</v>
      </c>
      <c r="E195" t="e">
        <f>VLOOKUP($A195,'gdp for int'!$A$2:$G$70,5,FALSE)</f>
        <v>#N/A</v>
      </c>
      <c r="F195" t="e">
        <f>VLOOKUP($A195,'gdp for int'!$A$2:$G$70,6,FALSE)</f>
        <v>#N/A</v>
      </c>
      <c r="G195" t="e">
        <f>VLOOKUP($A195,'gdp for int'!$A$2:$G$70,7,FALSE)</f>
        <v>#N/A</v>
      </c>
      <c r="H195" t="e">
        <f>VLOOKUP($A195,'gdp for int'!$A$2:$H$70,8,FALSE)</f>
        <v>#N/A</v>
      </c>
      <c r="I195" t="e">
        <f>VLOOKUP($A195,'gdp for int'!$A$2:$I$70,9,FALSE)</f>
        <v>#N/A</v>
      </c>
      <c r="J195" s="1">
        <v>42050</v>
      </c>
      <c r="K195" t="str">
        <f t="shared" ref="K195:K204" si="19">IF(ISNUMBER(B195)=TRUE,B195,"NaN")</f>
        <v>NaN</v>
      </c>
      <c r="L195" t="str">
        <f t="shared" ref="L195:L204" si="20">IF(ISNUMBER(C195)=TRUE,C195,"NaN")</f>
        <v>NaN</v>
      </c>
      <c r="M195" t="str">
        <f t="shared" ref="M195:M204" si="21">IF(ISNUMBER(D195)=TRUE,D195,"NaN")</f>
        <v>NaN</v>
      </c>
      <c r="N195" t="str">
        <f t="shared" ref="N195:N204" si="22">IF(ISNUMBER(E195)=TRUE,E195,"NaN")</f>
        <v>NaN</v>
      </c>
      <c r="O195" t="str">
        <f t="shared" ref="O195:O204" si="23">IF(ISNUMBER(F195)=TRUE,F195,"NaN")</f>
        <v>NaN</v>
      </c>
      <c r="P195" t="str">
        <f t="shared" ref="P195:R210" si="24">IF(ISNUMBER(G195)=TRUE,G195,"NaN")</f>
        <v>NaN</v>
      </c>
      <c r="Q195" t="str">
        <f t="shared" si="24"/>
        <v>NaN</v>
      </c>
      <c r="R195" t="str">
        <f t="shared" si="24"/>
        <v>NaN</v>
      </c>
      <c r="T195">
        <v>689.49253265699292</v>
      </c>
      <c r="U195">
        <v>518220.98637549538</v>
      </c>
      <c r="V195">
        <v>384304.49007020419</v>
      </c>
      <c r="W195">
        <v>97.577280232476426</v>
      </c>
      <c r="X195">
        <v>49574.650603970047</v>
      </c>
      <c r="Y195">
        <v>2435.3929476013541</v>
      </c>
      <c r="Z195">
        <v>2438.1580435349442</v>
      </c>
      <c r="AA195">
        <v>42471.54688659274</v>
      </c>
    </row>
    <row r="196" spans="1:27" x14ac:dyDescent="0.25">
      <c r="A196" s="1">
        <v>42078</v>
      </c>
      <c r="B196">
        <f>VLOOKUP($A196,'gdp for int'!$A$2:$G$70,2,FALSE)</f>
        <v>691.52</v>
      </c>
      <c r="C196">
        <f>VLOOKUP($A196,'gdp for int'!$A$2:$G$70,3,FALSE)</f>
        <v>520102</v>
      </c>
      <c r="D196">
        <f>VLOOKUP($A196,'gdp for int'!$A$2:$G$70,4,FALSE)</f>
        <v>385154</v>
      </c>
      <c r="E196">
        <f>VLOOKUP($A196,'gdp for int'!$A$2:$G$70,5,FALSE)</f>
        <v>97.864800000000002</v>
      </c>
      <c r="F196">
        <f>VLOOKUP($A196,'gdp for int'!$A$2:$G$70,6,FALSE)</f>
        <v>49375</v>
      </c>
      <c r="G196">
        <f>VLOOKUP($A196,'gdp for int'!$A$2:$G$70,7,FALSE)</f>
        <v>2442.84</v>
      </c>
      <c r="H196">
        <f>VLOOKUP($A196,'gdp for int'!$A$2:$H$70,8,FALSE)</f>
        <v>2442.84</v>
      </c>
      <c r="I196">
        <f>VLOOKUP($A196,'gdp for int'!$A$2:$I$70,9,FALSE)</f>
        <v>42611.1</v>
      </c>
      <c r="J196" s="1">
        <v>42078</v>
      </c>
      <c r="K196">
        <f t="shared" si="19"/>
        <v>691.52</v>
      </c>
      <c r="L196">
        <f t="shared" si="20"/>
        <v>520102</v>
      </c>
      <c r="M196">
        <f t="shared" si="21"/>
        <v>385154</v>
      </c>
      <c r="N196">
        <f t="shared" si="22"/>
        <v>97.864800000000002</v>
      </c>
      <c r="O196">
        <f t="shared" si="23"/>
        <v>49375</v>
      </c>
      <c r="P196">
        <f t="shared" si="24"/>
        <v>2442.84</v>
      </c>
      <c r="Q196">
        <f t="shared" si="24"/>
        <v>2442.84</v>
      </c>
      <c r="R196">
        <f t="shared" si="24"/>
        <v>42611.1</v>
      </c>
      <c r="T196">
        <v>691.52</v>
      </c>
      <c r="U196">
        <v>520102</v>
      </c>
      <c r="V196">
        <v>385154</v>
      </c>
      <c r="W196">
        <v>97.864800000000002</v>
      </c>
      <c r="X196">
        <v>49375</v>
      </c>
      <c r="Y196">
        <v>2442.84</v>
      </c>
      <c r="Z196">
        <v>2442.84</v>
      </c>
      <c r="AA196">
        <v>42611.1</v>
      </c>
    </row>
    <row r="197" spans="1:27" x14ac:dyDescent="0.25">
      <c r="A197" s="1">
        <v>42109</v>
      </c>
      <c r="B197" t="e">
        <f>VLOOKUP($A197,'gdp for int'!$A$2:$G$70,2,FALSE)</f>
        <v>#N/A</v>
      </c>
      <c r="C197" t="e">
        <f>VLOOKUP($A197,'gdp for int'!$A$2:$G$70,3,FALSE)</f>
        <v>#N/A</v>
      </c>
      <c r="D197" t="e">
        <f>VLOOKUP($A197,'gdp for int'!$A$2:$G$70,4,FALSE)</f>
        <v>#N/A</v>
      </c>
      <c r="E197" t="e">
        <f>VLOOKUP($A197,'gdp for int'!$A$2:$G$70,5,FALSE)</f>
        <v>#N/A</v>
      </c>
      <c r="F197" t="e">
        <f>VLOOKUP($A197,'gdp for int'!$A$2:$G$70,6,FALSE)</f>
        <v>#N/A</v>
      </c>
      <c r="G197" t="e">
        <f>VLOOKUP($A197,'gdp for int'!$A$2:$G$70,7,FALSE)</f>
        <v>#N/A</v>
      </c>
      <c r="H197" t="e">
        <f>VLOOKUP($A197,'gdp for int'!$A$2:$H$70,8,FALSE)</f>
        <v>#N/A</v>
      </c>
      <c r="I197" t="e">
        <f>VLOOKUP($A197,'gdp for int'!$A$2:$I$70,9,FALSE)</f>
        <v>#N/A</v>
      </c>
      <c r="J197" s="1">
        <v>42109</v>
      </c>
      <c r="K197" t="str">
        <f t="shared" si="19"/>
        <v>NaN</v>
      </c>
      <c r="L197" t="str">
        <f t="shared" si="20"/>
        <v>NaN</v>
      </c>
      <c r="M197" t="str">
        <f t="shared" si="21"/>
        <v>NaN</v>
      </c>
      <c r="N197" t="str">
        <f t="shared" si="22"/>
        <v>NaN</v>
      </c>
      <c r="O197" t="str">
        <f t="shared" si="23"/>
        <v>NaN</v>
      </c>
      <c r="P197" t="str">
        <f t="shared" si="24"/>
        <v>NaN</v>
      </c>
      <c r="Q197" t="str">
        <f t="shared" si="24"/>
        <v>NaN</v>
      </c>
      <c r="R197" t="str">
        <f t="shared" si="24"/>
        <v>NaN</v>
      </c>
      <c r="T197">
        <v>692.48858606814179</v>
      </c>
      <c r="U197">
        <v>519148.81515510217</v>
      </c>
      <c r="V197">
        <v>385377.3758785614</v>
      </c>
      <c r="W197">
        <v>98.162891873086153</v>
      </c>
      <c r="X197">
        <v>49573.800548992534</v>
      </c>
      <c r="Y197">
        <v>2444.0563880331597</v>
      </c>
      <c r="Z197">
        <v>2443.8210728305685</v>
      </c>
      <c r="AA197">
        <v>42664.660365169089</v>
      </c>
    </row>
    <row r="198" spans="1:27" x14ac:dyDescent="0.25">
      <c r="A198" s="1">
        <v>42139</v>
      </c>
      <c r="B198" t="e">
        <f>VLOOKUP($A198,'gdp for int'!$A$2:$G$70,2,FALSE)</f>
        <v>#N/A</v>
      </c>
      <c r="C198" t="e">
        <f>VLOOKUP($A198,'gdp for int'!$A$2:$G$70,3,FALSE)</f>
        <v>#N/A</v>
      </c>
      <c r="D198" t="e">
        <f>VLOOKUP($A198,'gdp for int'!$A$2:$G$70,4,FALSE)</f>
        <v>#N/A</v>
      </c>
      <c r="E198" t="e">
        <f>VLOOKUP($A198,'gdp for int'!$A$2:$G$70,5,FALSE)</f>
        <v>#N/A</v>
      </c>
      <c r="F198" t="e">
        <f>VLOOKUP($A198,'gdp for int'!$A$2:$G$70,6,FALSE)</f>
        <v>#N/A</v>
      </c>
      <c r="G198" t="e">
        <f>VLOOKUP($A198,'gdp for int'!$A$2:$G$70,7,FALSE)</f>
        <v>#N/A</v>
      </c>
      <c r="H198" t="e">
        <f>VLOOKUP($A198,'gdp for int'!$A$2:$H$70,8,FALSE)</f>
        <v>#N/A</v>
      </c>
      <c r="I198" t="e">
        <f>VLOOKUP($A198,'gdp for int'!$A$2:$I$70,9,FALSE)</f>
        <v>#N/A</v>
      </c>
      <c r="J198" s="1">
        <v>42139</v>
      </c>
      <c r="K198" t="str">
        <f t="shared" si="19"/>
        <v>NaN</v>
      </c>
      <c r="L198" t="str">
        <f t="shared" si="20"/>
        <v>NaN</v>
      </c>
      <c r="M198" t="str">
        <f t="shared" si="21"/>
        <v>NaN</v>
      </c>
      <c r="N198" t="str">
        <f t="shared" si="22"/>
        <v>NaN</v>
      </c>
      <c r="O198" t="str">
        <f t="shared" si="23"/>
        <v>NaN</v>
      </c>
      <c r="P198" t="str">
        <f t="shared" si="24"/>
        <v>NaN</v>
      </c>
      <c r="Q198" t="str">
        <f t="shared" si="24"/>
        <v>NaN</v>
      </c>
      <c r="R198" t="str">
        <f t="shared" si="24"/>
        <v>NaN</v>
      </c>
      <c r="T198">
        <v>693.04687491236734</v>
      </c>
      <c r="U198">
        <v>519521.0559412936</v>
      </c>
      <c r="V198">
        <v>386612.96202877921</v>
      </c>
      <c r="W198">
        <v>98.500100276022295</v>
      </c>
      <c r="X198">
        <v>49696.519654800068</v>
      </c>
      <c r="Y198">
        <v>2446.0129534305756</v>
      </c>
      <c r="Z198">
        <v>2445.6291039459675</v>
      </c>
      <c r="AA198">
        <v>42632.263041848571</v>
      </c>
    </row>
    <row r="199" spans="1:27" x14ac:dyDescent="0.25">
      <c r="A199" s="1">
        <v>42170</v>
      </c>
      <c r="B199">
        <f>VLOOKUP($A199,'gdp for int'!$A$2:$G$70,2,FALSE)</f>
        <v>694.23</v>
      </c>
      <c r="C199">
        <f>VLOOKUP($A199,'gdp for int'!$A$2:$G$70,3,FALSE)</f>
        <v>520228</v>
      </c>
      <c r="D199">
        <f>VLOOKUP($A199,'gdp for int'!$A$2:$G$70,4,FALSE)</f>
        <v>386332</v>
      </c>
      <c r="E199">
        <f>VLOOKUP($A199,'gdp for int'!$A$2:$G$70,5,FALSE)</f>
        <v>98.804000000000002</v>
      </c>
      <c r="F199">
        <f>VLOOKUP($A199,'gdp for int'!$A$2:$G$70,6,FALSE)</f>
        <v>50422</v>
      </c>
      <c r="G199">
        <f>VLOOKUP($A199,'gdp for int'!$A$2:$G$70,7,FALSE)</f>
        <v>2452.2600000000002</v>
      </c>
      <c r="H199">
        <f>VLOOKUP($A199,'gdp for int'!$A$2:$H$70,8,FALSE)</f>
        <v>2452.2600000000002</v>
      </c>
      <c r="I199">
        <f>VLOOKUP($A199,'gdp for int'!$A$2:$I$70,9,FALSE)</f>
        <v>42770.3</v>
      </c>
      <c r="J199" s="1">
        <v>42170</v>
      </c>
      <c r="K199">
        <f t="shared" si="19"/>
        <v>694.23</v>
      </c>
      <c r="L199">
        <f t="shared" si="20"/>
        <v>520228</v>
      </c>
      <c r="M199">
        <f t="shared" si="21"/>
        <v>386332</v>
      </c>
      <c r="N199">
        <f t="shared" si="22"/>
        <v>98.804000000000002</v>
      </c>
      <c r="O199">
        <f t="shared" si="23"/>
        <v>50422</v>
      </c>
      <c r="P199">
        <f t="shared" si="24"/>
        <v>2452.2600000000002</v>
      </c>
      <c r="Q199">
        <f t="shared" si="24"/>
        <v>2452.2600000000002</v>
      </c>
      <c r="R199">
        <f t="shared" si="24"/>
        <v>42770.3</v>
      </c>
      <c r="T199">
        <v>694.23</v>
      </c>
      <c r="U199">
        <v>520228</v>
      </c>
      <c r="V199">
        <v>386332</v>
      </c>
      <c r="W199">
        <v>98.804000000000002</v>
      </c>
      <c r="X199">
        <v>50422</v>
      </c>
      <c r="Y199">
        <v>2452.2600000000002</v>
      </c>
      <c r="Z199">
        <v>2452.2600000000002</v>
      </c>
      <c r="AA199">
        <v>42770.3</v>
      </c>
    </row>
    <row r="200" spans="1:27" x14ac:dyDescent="0.25">
      <c r="A200" s="1">
        <v>42200</v>
      </c>
      <c r="B200" t="e">
        <f>VLOOKUP($A200,'gdp for int'!$A$2:$G$70,2,FALSE)</f>
        <v>#N/A</v>
      </c>
      <c r="C200" t="e">
        <f>VLOOKUP($A200,'gdp for int'!$A$2:$G$70,3,FALSE)</f>
        <v>#N/A</v>
      </c>
      <c r="D200" t="e">
        <f>VLOOKUP($A200,'gdp for int'!$A$2:$G$70,4,FALSE)</f>
        <v>#N/A</v>
      </c>
      <c r="E200" t="e">
        <f>VLOOKUP($A200,'gdp for int'!$A$2:$G$70,5,FALSE)</f>
        <v>#N/A</v>
      </c>
      <c r="F200" t="e">
        <f>VLOOKUP($A200,'gdp for int'!$A$2:$G$70,6,FALSE)</f>
        <v>#N/A</v>
      </c>
      <c r="G200" t="e">
        <f>VLOOKUP($A200,'gdp for int'!$A$2:$G$70,7,FALSE)</f>
        <v>#N/A</v>
      </c>
      <c r="H200" t="e">
        <f>VLOOKUP($A200,'gdp for int'!$A$2:$H$70,8,FALSE)</f>
        <v>#N/A</v>
      </c>
      <c r="I200" t="e">
        <f>VLOOKUP($A200,'gdp for int'!$A$2:$I$70,9,FALSE)</f>
        <v>#N/A</v>
      </c>
      <c r="J200" s="1">
        <v>42200</v>
      </c>
      <c r="K200" t="str">
        <f t="shared" si="19"/>
        <v>NaN</v>
      </c>
      <c r="L200" t="str">
        <f t="shared" si="20"/>
        <v>NaN</v>
      </c>
      <c r="M200" t="str">
        <f t="shared" si="21"/>
        <v>NaN</v>
      </c>
      <c r="N200" t="str">
        <f t="shared" si="22"/>
        <v>NaN</v>
      </c>
      <c r="O200" t="str">
        <f t="shared" si="23"/>
        <v>NaN</v>
      </c>
      <c r="P200" t="str">
        <f t="shared" si="24"/>
        <v>NaN</v>
      </c>
      <c r="Q200" t="str">
        <f t="shared" si="24"/>
        <v>NaN</v>
      </c>
      <c r="R200" t="str">
        <f t="shared" si="24"/>
        <v>NaN</v>
      </c>
      <c r="T200">
        <v>696.59432711819966</v>
      </c>
      <c r="U200">
        <v>519004.44754435139</v>
      </c>
      <c r="V200">
        <v>387279.87220695824</v>
      </c>
      <c r="W200">
        <v>99.128345039250604</v>
      </c>
      <c r="X200">
        <v>51017.782140265364</v>
      </c>
      <c r="Y200">
        <v>2456.8132501169212</v>
      </c>
      <c r="Z200">
        <v>2457.081412312722</v>
      </c>
      <c r="AA200">
        <v>42781.680160351658</v>
      </c>
    </row>
    <row r="201" spans="1:27" x14ac:dyDescent="0.25">
      <c r="A201" s="1">
        <v>42231</v>
      </c>
      <c r="B201" t="e">
        <f>VLOOKUP($A201,'gdp for int'!$A$2:$G$70,2,FALSE)</f>
        <v>#N/A</v>
      </c>
      <c r="C201" t="e">
        <f>VLOOKUP($A201,'gdp for int'!$A$2:$G$70,3,FALSE)</f>
        <v>#N/A</v>
      </c>
      <c r="D201" t="e">
        <f>VLOOKUP($A201,'gdp for int'!$A$2:$G$70,4,FALSE)</f>
        <v>#N/A</v>
      </c>
      <c r="E201" t="e">
        <f>VLOOKUP($A201,'gdp for int'!$A$2:$G$70,5,FALSE)</f>
        <v>#N/A</v>
      </c>
      <c r="F201" t="e">
        <f>VLOOKUP($A201,'gdp for int'!$A$2:$G$70,6,FALSE)</f>
        <v>#N/A</v>
      </c>
      <c r="G201" t="e">
        <f>VLOOKUP($A201,'gdp for int'!$A$2:$G$70,7,FALSE)</f>
        <v>#N/A</v>
      </c>
      <c r="H201" t="e">
        <f>VLOOKUP($A201,'gdp for int'!$A$2:$H$70,8,FALSE)</f>
        <v>#N/A</v>
      </c>
      <c r="I201" t="e">
        <f>VLOOKUP($A201,'gdp for int'!$A$2:$I$70,9,FALSE)</f>
        <v>#N/A</v>
      </c>
      <c r="J201" s="1">
        <v>42231</v>
      </c>
      <c r="K201" t="str">
        <f t="shared" si="19"/>
        <v>NaN</v>
      </c>
      <c r="L201" t="str">
        <f t="shared" si="20"/>
        <v>NaN</v>
      </c>
      <c r="M201" t="str">
        <f t="shared" si="21"/>
        <v>NaN</v>
      </c>
      <c r="N201" t="str">
        <f t="shared" si="22"/>
        <v>NaN</v>
      </c>
      <c r="O201" t="str">
        <f t="shared" si="23"/>
        <v>NaN</v>
      </c>
      <c r="P201" t="str">
        <f t="shared" si="24"/>
        <v>NaN</v>
      </c>
      <c r="Q201" t="str">
        <f t="shared" si="24"/>
        <v>NaN</v>
      </c>
      <c r="R201" t="str">
        <f t="shared" si="24"/>
        <v>NaN</v>
      </c>
      <c r="T201">
        <v>696.27158962399744</v>
      </c>
      <c r="U201">
        <v>521748.27987754962</v>
      </c>
      <c r="V201">
        <v>387132.73278976796</v>
      </c>
      <c r="W201">
        <v>99.25138433186379</v>
      </c>
      <c r="X201">
        <v>51053.626080118062</v>
      </c>
      <c r="Y201">
        <v>2456.7527990341218</v>
      </c>
      <c r="Z201">
        <v>2456.7037617679989</v>
      </c>
      <c r="AA201">
        <v>42763.464598738727</v>
      </c>
    </row>
    <row r="202" spans="1:27" x14ac:dyDescent="0.25">
      <c r="A202" s="1">
        <v>42262</v>
      </c>
      <c r="B202">
        <f>VLOOKUP($A202,'gdp for int'!$A$2:$G$70,2,FALSE)</f>
        <v>696.16</v>
      </c>
      <c r="C202">
        <f>VLOOKUP($A202,'gdp for int'!$A$2:$G$70,3,FALSE)</f>
        <v>522185</v>
      </c>
      <c r="D202">
        <f>VLOOKUP($A202,'gdp for int'!$A$2:$G$70,4,FALSE)</f>
        <v>387155</v>
      </c>
      <c r="E202">
        <f>VLOOKUP($A202,'gdp for int'!$A$2:$G$70,5,FALSE)</f>
        <v>99.613900000000001</v>
      </c>
      <c r="F202">
        <f>VLOOKUP($A202,'gdp for int'!$A$2:$G$70,6,FALSE)</f>
        <v>51167</v>
      </c>
      <c r="G202">
        <f>VLOOKUP($A202,'gdp for int'!$A$2:$G$70,7,FALSE)</f>
        <v>2459.66</v>
      </c>
      <c r="H202">
        <f>VLOOKUP($A202,'gdp for int'!$A$2:$H$70,8,FALSE)</f>
        <v>2459.66</v>
      </c>
      <c r="I202">
        <f>VLOOKUP($A202,'gdp for int'!$A$2:$I$70,9,FALSE)</f>
        <v>42826.1</v>
      </c>
      <c r="J202" s="1">
        <v>42262</v>
      </c>
      <c r="K202">
        <f t="shared" si="19"/>
        <v>696.16</v>
      </c>
      <c r="L202">
        <f t="shared" si="20"/>
        <v>522185</v>
      </c>
      <c r="M202">
        <f t="shared" si="21"/>
        <v>387155</v>
      </c>
      <c r="N202">
        <f t="shared" si="22"/>
        <v>99.613900000000001</v>
      </c>
      <c r="O202">
        <f t="shared" si="23"/>
        <v>51167</v>
      </c>
      <c r="P202">
        <f t="shared" si="24"/>
        <v>2459.66</v>
      </c>
      <c r="Q202">
        <f t="shared" si="24"/>
        <v>2459.66</v>
      </c>
      <c r="R202">
        <f t="shared" si="24"/>
        <v>42826.1</v>
      </c>
      <c r="T202">
        <v>696.16</v>
      </c>
      <c r="U202">
        <v>522185</v>
      </c>
      <c r="V202">
        <v>387155</v>
      </c>
      <c r="W202">
        <v>99.613900000000001</v>
      </c>
      <c r="X202">
        <v>51167</v>
      </c>
      <c r="Y202">
        <v>2459.66</v>
      </c>
      <c r="Z202">
        <v>2459.66</v>
      </c>
      <c r="AA202">
        <v>42826.1</v>
      </c>
    </row>
    <row r="203" spans="1:27" x14ac:dyDescent="0.25">
      <c r="A203" s="1">
        <v>42292</v>
      </c>
      <c r="B203" t="e">
        <f>VLOOKUP($A203,'gdp for int'!$A$2:$G$70,2,FALSE)</f>
        <v>#N/A</v>
      </c>
      <c r="C203" t="e">
        <f>VLOOKUP($A203,'gdp for int'!$A$2:$G$70,3,FALSE)</f>
        <v>#N/A</v>
      </c>
      <c r="D203" t="e">
        <f>VLOOKUP($A203,'gdp for int'!$A$2:$G$70,4,FALSE)</f>
        <v>#N/A</v>
      </c>
      <c r="E203" t="e">
        <f>VLOOKUP($A203,'gdp for int'!$A$2:$G$70,5,FALSE)</f>
        <v>#N/A</v>
      </c>
      <c r="F203" t="e">
        <f>VLOOKUP($A203,'gdp for int'!$A$2:$G$70,6,FALSE)</f>
        <v>#N/A</v>
      </c>
      <c r="G203" t="e">
        <f>VLOOKUP($A203,'gdp for int'!$A$2:$G$70,7,FALSE)</f>
        <v>#N/A</v>
      </c>
      <c r="H203" t="e">
        <f>VLOOKUP($A203,'gdp for int'!$A$2:$H$70,8,FALSE)</f>
        <v>#N/A</v>
      </c>
      <c r="I203" t="e">
        <f>VLOOKUP($A203,'gdp for int'!$A$2:$I$70,9,FALSE)</f>
        <v>#N/A</v>
      </c>
      <c r="J203" s="1">
        <v>42292</v>
      </c>
      <c r="K203" t="str">
        <f t="shared" si="19"/>
        <v>NaN</v>
      </c>
      <c r="L203" t="str">
        <f t="shared" si="20"/>
        <v>NaN</v>
      </c>
      <c r="M203" t="str">
        <f t="shared" si="21"/>
        <v>NaN</v>
      </c>
      <c r="N203" t="str">
        <f t="shared" si="22"/>
        <v>NaN</v>
      </c>
      <c r="O203" t="str">
        <f t="shared" si="23"/>
        <v>NaN</v>
      </c>
      <c r="P203" t="str">
        <f t="shared" si="24"/>
        <v>NaN</v>
      </c>
      <c r="Q203" t="str">
        <f t="shared" si="24"/>
        <v>NaN</v>
      </c>
      <c r="R203" t="str">
        <f t="shared" si="24"/>
        <v>NaN</v>
      </c>
      <c r="T203">
        <v>697.47236978746957</v>
      </c>
      <c r="U203">
        <v>523381.70589766826</v>
      </c>
      <c r="V203">
        <v>387979.61545840255</v>
      </c>
      <c r="W203">
        <v>99.888192921011424</v>
      </c>
      <c r="X203">
        <v>51798.098989157334</v>
      </c>
      <c r="Y203">
        <v>2466.3582472856965</v>
      </c>
      <c r="Z203">
        <v>2466.8831979410766</v>
      </c>
      <c r="AA203">
        <v>42864.451164082697</v>
      </c>
    </row>
    <row r="204" spans="1:27" x14ac:dyDescent="0.25">
      <c r="A204" s="1">
        <v>42323</v>
      </c>
      <c r="B204" t="e">
        <f>VLOOKUP($A204,'gdp for int'!$A$2:$G$70,2,FALSE)</f>
        <v>#N/A</v>
      </c>
      <c r="C204" t="e">
        <f>VLOOKUP($A204,'gdp for int'!$A$2:$G$70,3,FALSE)</f>
        <v>#N/A</v>
      </c>
      <c r="D204" t="e">
        <f>VLOOKUP($A204,'gdp for int'!$A$2:$G$70,4,FALSE)</f>
        <v>#N/A</v>
      </c>
      <c r="E204" t="e">
        <f>VLOOKUP($A204,'gdp for int'!$A$2:$G$70,5,FALSE)</f>
        <v>#N/A</v>
      </c>
      <c r="F204" t="e">
        <f>VLOOKUP($A204,'gdp for int'!$A$2:$G$70,6,FALSE)</f>
        <v>#N/A</v>
      </c>
      <c r="G204" t="e">
        <f>VLOOKUP($A204,'gdp for int'!$A$2:$G$70,7,FALSE)</f>
        <v>#N/A</v>
      </c>
      <c r="H204" t="e">
        <f>VLOOKUP($A204,'gdp for int'!$A$2:$H$70,8,FALSE)</f>
        <v>#N/A</v>
      </c>
      <c r="I204" t="e">
        <f>VLOOKUP($A204,'gdp for int'!$A$2:$I$70,9,FALSE)</f>
        <v>#N/A</v>
      </c>
      <c r="J204" s="1">
        <v>42323</v>
      </c>
      <c r="K204" t="str">
        <f t="shared" si="19"/>
        <v>NaN</v>
      </c>
      <c r="L204" t="str">
        <f t="shared" si="20"/>
        <v>NaN</v>
      </c>
      <c r="M204" t="str">
        <f t="shared" si="21"/>
        <v>NaN</v>
      </c>
      <c r="N204" t="str">
        <f t="shared" si="22"/>
        <v>NaN</v>
      </c>
      <c r="O204" t="str">
        <f t="shared" si="23"/>
        <v>NaN</v>
      </c>
      <c r="P204" t="str">
        <f t="shared" si="24"/>
        <v>NaN</v>
      </c>
      <c r="Q204" t="str">
        <f t="shared" si="24"/>
        <v>NaN</v>
      </c>
      <c r="R204" t="str">
        <f t="shared" si="24"/>
        <v>NaN</v>
      </c>
      <c r="T204">
        <v>697.54700119880965</v>
      </c>
      <c r="U204">
        <v>523757.51695161394</v>
      </c>
      <c r="V204">
        <v>387962.15445884451</v>
      </c>
      <c r="W204">
        <v>100.15144686763642</v>
      </c>
      <c r="X204">
        <v>52146.734960969225</v>
      </c>
      <c r="Y204">
        <v>2467.7816455573143</v>
      </c>
      <c r="Z204">
        <v>2468.1631012664498</v>
      </c>
      <c r="AA204">
        <v>42910.359889865402</v>
      </c>
    </row>
    <row r="205" spans="1:27" x14ac:dyDescent="0.25">
      <c r="A205" s="1">
        <v>42353</v>
      </c>
      <c r="B205">
        <f>VLOOKUP($A205,'gdp for int'!$A$2:$G$70,2,FALSE)</f>
        <v>698.04</v>
      </c>
      <c r="C205">
        <f>VLOOKUP($A205,'gdp for int'!$A$2:$G$70,3,FALSE)</f>
        <v>523973</v>
      </c>
      <c r="D205">
        <f>VLOOKUP($A205,'gdp for int'!$A$2:$G$70,4,FALSE)</f>
        <v>387777</v>
      </c>
      <c r="E205">
        <f>VLOOKUP($A205,'gdp for int'!$A$2:$G$70,5,FALSE)</f>
        <v>100.4057</v>
      </c>
      <c r="F205">
        <f>VLOOKUP($A205,'gdp for int'!$A$2:$G$70,6,FALSE)</f>
        <v>52573</v>
      </c>
      <c r="G205">
        <f>VLOOKUP($A205,'gdp for int'!$A$2:$G$70,7,FALSE)</f>
        <v>2467.36</v>
      </c>
      <c r="H205">
        <f>VLOOKUP($A205,'gdp for int'!$A$2:$H$70,8,FALSE)</f>
        <v>2467.36</v>
      </c>
      <c r="I205">
        <f>VLOOKUP($A205,'gdp for int'!$A$2:$I$70,9,FALSE)</f>
        <v>42929.2</v>
      </c>
      <c r="J205" s="1">
        <v>42353</v>
      </c>
      <c r="K205">
        <f t="shared" ref="K205:K211" si="25">IF(ISNUMBER(B205)=TRUE,B205,"NaN")</f>
        <v>698.04</v>
      </c>
      <c r="L205">
        <f t="shared" ref="L205:L211" si="26">IF(ISNUMBER(C205)=TRUE,C205,"NaN")</f>
        <v>523973</v>
      </c>
      <c r="M205">
        <f t="shared" ref="M205:M211" si="27">IF(ISNUMBER(D205)=TRUE,D205,"NaN")</f>
        <v>387777</v>
      </c>
      <c r="N205">
        <f t="shared" ref="N205:N211" si="28">IF(ISNUMBER(E205)=TRUE,E205,"NaN")</f>
        <v>100.4057</v>
      </c>
      <c r="O205">
        <f t="shared" ref="O205:O211" si="29">IF(ISNUMBER(F205)=TRUE,F205,"NaN")</f>
        <v>52573</v>
      </c>
      <c r="P205">
        <f t="shared" ref="P205:P211" si="30">IF(ISNUMBER(G205)=TRUE,G205,"NaN")</f>
        <v>2467.36</v>
      </c>
      <c r="Q205">
        <f t="shared" ref="Q205:R211" si="31">IF(ISNUMBER(H205)=TRUE,H205,"NaN")</f>
        <v>2467.36</v>
      </c>
      <c r="R205">
        <f t="shared" si="24"/>
        <v>42929.2</v>
      </c>
      <c r="T205">
        <v>698.04</v>
      </c>
      <c r="U205">
        <v>523973</v>
      </c>
      <c r="V205">
        <v>387777</v>
      </c>
      <c r="W205">
        <v>100.4057</v>
      </c>
      <c r="X205">
        <v>52573</v>
      </c>
      <c r="Y205">
        <v>2467.36</v>
      </c>
      <c r="Z205">
        <v>2467.36</v>
      </c>
      <c r="AA205">
        <v>42929.2</v>
      </c>
    </row>
    <row r="206" spans="1:27" x14ac:dyDescent="0.25">
      <c r="A206" s="1">
        <v>42384</v>
      </c>
      <c r="B206" t="e">
        <f>VLOOKUP($A206,'gdp for int'!$A$2:$G$70,2,FALSE)</f>
        <v>#N/A</v>
      </c>
      <c r="C206" t="e">
        <f>VLOOKUP($A206,'gdp for int'!$A$2:$G$70,3,FALSE)</f>
        <v>#N/A</v>
      </c>
      <c r="D206" t="e">
        <f>VLOOKUP($A206,'gdp for int'!$A$2:$G$70,4,FALSE)</f>
        <v>#N/A</v>
      </c>
      <c r="E206" t="e">
        <f>VLOOKUP($A206,'gdp for int'!$A$2:$G$70,5,FALSE)</f>
        <v>#N/A</v>
      </c>
      <c r="F206" t="e">
        <f>VLOOKUP($A206,'gdp for int'!$A$2:$G$70,6,FALSE)</f>
        <v>#N/A</v>
      </c>
      <c r="G206" t="e">
        <f>VLOOKUP($A206,'gdp for int'!$A$2:$G$70,7,FALSE)</f>
        <v>#N/A</v>
      </c>
      <c r="H206" t="e">
        <f>VLOOKUP($A206,'gdp for int'!$A$2:$H$70,8,FALSE)</f>
        <v>#N/A</v>
      </c>
      <c r="I206" t="e">
        <f>VLOOKUP($A206,'gdp for int'!$A$2:$I$70,9,FALSE)</f>
        <v>#N/A</v>
      </c>
      <c r="J206" s="1">
        <v>42384</v>
      </c>
      <c r="K206" t="str">
        <f t="shared" si="25"/>
        <v>NaN</v>
      </c>
      <c r="L206" t="str">
        <f t="shared" si="26"/>
        <v>NaN</v>
      </c>
      <c r="M206" t="str">
        <f t="shared" si="27"/>
        <v>NaN</v>
      </c>
      <c r="N206" t="str">
        <f t="shared" si="28"/>
        <v>NaN</v>
      </c>
      <c r="O206" t="str">
        <f t="shared" si="29"/>
        <v>NaN</v>
      </c>
      <c r="P206" t="str">
        <f t="shared" si="30"/>
        <v>NaN</v>
      </c>
      <c r="Q206" t="str">
        <f t="shared" si="31"/>
        <v>NaN</v>
      </c>
      <c r="R206" t="str">
        <f t="shared" si="24"/>
        <v>NaN</v>
      </c>
      <c r="T206">
        <v>705.24032280778772</v>
      </c>
      <c r="U206">
        <v>526045.62528855808</v>
      </c>
      <c r="V206">
        <v>389256.20901789563</v>
      </c>
      <c r="W206">
        <v>100.28291398015367</v>
      </c>
      <c r="X206">
        <v>53748.636607151289</v>
      </c>
      <c r="Y206">
        <v>2485.634865365198</v>
      </c>
      <c r="Z206">
        <v>2487.3984241315829</v>
      </c>
      <c r="AA206">
        <v>42791.691029189657</v>
      </c>
    </row>
    <row r="207" spans="1:27" x14ac:dyDescent="0.25">
      <c r="A207" s="1">
        <v>42415</v>
      </c>
      <c r="B207" t="e">
        <f>VLOOKUP($A207,'gdp for int'!$A$2:$G$70,2,FALSE)</f>
        <v>#N/A</v>
      </c>
      <c r="C207" t="e">
        <f>VLOOKUP($A207,'gdp for int'!$A$2:$G$70,3,FALSE)</f>
        <v>#N/A</v>
      </c>
      <c r="D207" t="e">
        <f>VLOOKUP($A207,'gdp for int'!$A$2:$G$70,4,FALSE)</f>
        <v>#N/A</v>
      </c>
      <c r="E207" t="e">
        <f>VLOOKUP($A207,'gdp for int'!$A$2:$G$70,5,FALSE)</f>
        <v>#N/A</v>
      </c>
      <c r="F207" t="e">
        <f>VLOOKUP($A207,'gdp for int'!$A$2:$G$70,6,FALSE)</f>
        <v>#N/A</v>
      </c>
      <c r="G207" t="e">
        <f>VLOOKUP($A207,'gdp for int'!$A$2:$G$70,7,FALSE)</f>
        <v>#N/A</v>
      </c>
      <c r="H207" t="e">
        <f>VLOOKUP($A207,'gdp for int'!$A$2:$H$70,8,FALSE)</f>
        <v>#N/A</v>
      </c>
      <c r="I207" t="e">
        <f>VLOOKUP($A207,'gdp for int'!$A$2:$I$70,9,FALSE)</f>
        <v>#N/A</v>
      </c>
      <c r="J207" s="1">
        <v>42415</v>
      </c>
      <c r="K207" t="str">
        <f t="shared" si="25"/>
        <v>NaN</v>
      </c>
      <c r="L207" t="str">
        <f t="shared" si="26"/>
        <v>NaN</v>
      </c>
      <c r="M207" t="str">
        <f t="shared" si="27"/>
        <v>NaN</v>
      </c>
      <c r="N207" t="str">
        <f t="shared" si="28"/>
        <v>NaN</v>
      </c>
      <c r="O207" t="str">
        <f t="shared" si="29"/>
        <v>NaN</v>
      </c>
      <c r="P207" t="str">
        <f t="shared" si="30"/>
        <v>NaN</v>
      </c>
      <c r="Q207" t="str">
        <f t="shared" si="31"/>
        <v>NaN</v>
      </c>
      <c r="R207" t="str">
        <f t="shared" si="24"/>
        <v>NaN</v>
      </c>
      <c r="T207">
        <v>704.57888077529321</v>
      </c>
      <c r="U207">
        <v>525976.68381257611</v>
      </c>
      <c r="V207">
        <v>388797.59954502323</v>
      </c>
      <c r="W207">
        <v>100.15013565760088</v>
      </c>
      <c r="X207">
        <v>52717.707376065511</v>
      </c>
      <c r="Y207">
        <v>2481.4879383675684</v>
      </c>
      <c r="Z207">
        <v>2482.194165509447</v>
      </c>
      <c r="AA207">
        <v>42949.027314307728</v>
      </c>
    </row>
    <row r="208" spans="1:27" x14ac:dyDescent="0.25">
      <c r="A208" s="1">
        <v>42444</v>
      </c>
      <c r="B208">
        <f>VLOOKUP($A208,'gdp for int'!$A$2:$G$70,2,FALSE)</f>
        <v>702.68</v>
      </c>
      <c r="C208">
        <f>VLOOKUP($A208,'gdp for int'!$A$2:$G$70,3,FALSE)</f>
        <v>526821</v>
      </c>
      <c r="D208">
        <f>VLOOKUP($A208,'gdp for int'!$A$2:$G$70,4,FALSE)</f>
        <v>388930</v>
      </c>
      <c r="E208" t="str">
        <f>VLOOKUP($A208,'gdp for int'!$A$2:$G$70,5,FALSE)</f>
        <v>NA</v>
      </c>
      <c r="F208" t="str">
        <f>VLOOKUP($A208,'gdp for int'!$A$2:$G$70,6,FALSE)</f>
        <v>NA</v>
      </c>
      <c r="G208">
        <f>VLOOKUP($A208,'gdp for int'!$A$2:$G$70,7,FALSE)</f>
        <v>2480.19</v>
      </c>
      <c r="H208">
        <f>VLOOKUP($A208,'gdp for int'!$A$2:$H$70,8,FALSE)</f>
        <v>2480.19</v>
      </c>
      <c r="I208">
        <f>VLOOKUP($A208,'gdp for int'!$A$2:$I$70,9,FALSE)</f>
        <v>42952</v>
      </c>
      <c r="J208" s="1">
        <v>42444</v>
      </c>
      <c r="K208">
        <f t="shared" si="25"/>
        <v>702.68</v>
      </c>
      <c r="L208">
        <f t="shared" si="26"/>
        <v>526821</v>
      </c>
      <c r="M208">
        <f t="shared" si="27"/>
        <v>388930</v>
      </c>
      <c r="N208" t="str">
        <f t="shared" si="28"/>
        <v>NaN</v>
      </c>
      <c r="O208" t="str">
        <f t="shared" si="29"/>
        <v>NaN</v>
      </c>
      <c r="P208">
        <f t="shared" si="30"/>
        <v>2480.19</v>
      </c>
      <c r="Q208">
        <f t="shared" si="31"/>
        <v>2480.19</v>
      </c>
      <c r="R208">
        <f t="shared" si="24"/>
        <v>42952</v>
      </c>
      <c r="T208">
        <v>702.68</v>
      </c>
      <c r="U208">
        <v>526821</v>
      </c>
      <c r="V208">
        <v>388930</v>
      </c>
      <c r="W208">
        <v>100.16433591457374</v>
      </c>
      <c r="X208">
        <v>51669.995396206228</v>
      </c>
      <c r="Y208">
        <v>2480.19</v>
      </c>
      <c r="Z208">
        <v>2480.19</v>
      </c>
      <c r="AA208">
        <v>42952</v>
      </c>
    </row>
    <row r="209" spans="1:26" x14ac:dyDescent="0.25">
      <c r="A209" s="1">
        <v>42475</v>
      </c>
      <c r="B209" t="e">
        <f>VLOOKUP($A209,'gdp for int'!$A$2:$G$70,2,FALSE)</f>
        <v>#N/A</v>
      </c>
      <c r="C209" t="e">
        <f>VLOOKUP($A209,'gdp for int'!$A$2:$G$70,3,FALSE)</f>
        <v>#N/A</v>
      </c>
      <c r="D209" t="e">
        <f>VLOOKUP($A209,'gdp for int'!$A$2:$G$70,4,FALSE)</f>
        <v>#N/A</v>
      </c>
      <c r="E209" t="e">
        <f>VLOOKUP($A209,'gdp for int'!$A$2:$G$70,5,FALSE)</f>
        <v>#N/A</v>
      </c>
      <c r="F209" t="e">
        <f>VLOOKUP($A209,'gdp for int'!$A$2:$G$70,6,FALSE)</f>
        <v>#N/A</v>
      </c>
      <c r="G209" t="e">
        <f>VLOOKUP($A209,'gdp for int'!$A$2:$G$70,7,FALSE)</f>
        <v>#N/A</v>
      </c>
      <c r="H209" t="e">
        <f>VLOOKUP($A209,'gdp for int'!$A$2:$H$70,8,FALSE)</f>
        <v>#N/A</v>
      </c>
      <c r="I209" t="e">
        <f>VLOOKUP($A209,'gdp for int'!$A$2:$I$70,9,FALSE)</f>
        <v>#N/A</v>
      </c>
      <c r="J209" s="1">
        <v>42475</v>
      </c>
      <c r="K209" t="str">
        <f t="shared" si="25"/>
        <v>NaN</v>
      </c>
      <c r="L209" t="str">
        <f t="shared" si="26"/>
        <v>NaN</v>
      </c>
      <c r="M209" t="str">
        <f t="shared" si="27"/>
        <v>NaN</v>
      </c>
      <c r="N209" t="str">
        <f t="shared" si="28"/>
        <v>NaN</v>
      </c>
      <c r="O209" t="str">
        <f t="shared" si="29"/>
        <v>NaN</v>
      </c>
      <c r="P209" t="str">
        <f t="shared" si="30"/>
        <v>NaN</v>
      </c>
      <c r="Q209" t="str">
        <f t="shared" si="31"/>
        <v>NaN</v>
      </c>
      <c r="R209" t="str">
        <f t="shared" si="24"/>
        <v>NaN</v>
      </c>
      <c r="T209" t="str">
        <f t="shared" ref="T209:T211" si="32">IF(ISNUMBER(K209)=TRUE,K209,"NaN")</f>
        <v>NaN</v>
      </c>
      <c r="U209" t="str">
        <f t="shared" ref="U209:U211" si="33">IF(ISNUMBER(L209)=TRUE,L209,"NaN")</f>
        <v>NaN</v>
      </c>
      <c r="V209" t="str">
        <f t="shared" ref="V209:V211" si="34">IF(ISNUMBER(M209)=TRUE,M209,"NaN")</f>
        <v>NaN</v>
      </c>
      <c r="W209" t="str">
        <f t="shared" ref="W209:W211" si="35">IF(ISNUMBER(N209)=TRUE,N209,"NaN")</f>
        <v>NaN</v>
      </c>
      <c r="X209" t="str">
        <f t="shared" ref="X209:X211" si="36">IF(ISNUMBER(O209)=TRUE,O209,"NaN")</f>
        <v>NaN</v>
      </c>
      <c r="Y209" t="str">
        <f t="shared" ref="Y209:Y211" si="37">IF(ISNUMBER(P209)=TRUE,P209,"NaN")</f>
        <v>NaN</v>
      </c>
      <c r="Z209" t="str">
        <f t="shared" ref="Z209:Z211" si="38">IF(ISNUMBER(Q209)=TRUE,Q209,"NaN")</f>
        <v>NaN</v>
      </c>
    </row>
    <row r="210" spans="1:26" x14ac:dyDescent="0.25">
      <c r="A210" s="1">
        <v>42505</v>
      </c>
      <c r="B210" t="e">
        <f>VLOOKUP($A210,'gdp for int'!$A$2:$G$70,2,FALSE)</f>
        <v>#N/A</v>
      </c>
      <c r="C210" t="e">
        <f>VLOOKUP($A210,'gdp for int'!$A$2:$G$70,3,FALSE)</f>
        <v>#N/A</v>
      </c>
      <c r="D210" t="e">
        <f>VLOOKUP($A210,'gdp for int'!$A$2:$G$70,4,FALSE)</f>
        <v>#N/A</v>
      </c>
      <c r="E210" t="e">
        <f>VLOOKUP($A210,'gdp for int'!$A$2:$G$70,5,FALSE)</f>
        <v>#N/A</v>
      </c>
      <c r="F210" t="e">
        <f>VLOOKUP($A210,'gdp for int'!$A$2:$G$70,6,FALSE)</f>
        <v>#N/A</v>
      </c>
      <c r="G210" t="e">
        <f>VLOOKUP($A210,'gdp for int'!$A$2:$G$70,7,FALSE)</f>
        <v>#N/A</v>
      </c>
      <c r="H210" t="e">
        <f>VLOOKUP($A210,'gdp for int'!$A$2:$H$70,8,FALSE)</f>
        <v>#N/A</v>
      </c>
      <c r="I210" t="e">
        <f>VLOOKUP($A210,'gdp for int'!$A$2:$I$70,9,FALSE)</f>
        <v>#N/A</v>
      </c>
      <c r="J210" s="1">
        <v>42505</v>
      </c>
      <c r="K210" t="str">
        <f t="shared" si="25"/>
        <v>NaN</v>
      </c>
      <c r="L210" t="str">
        <f t="shared" si="26"/>
        <v>NaN</v>
      </c>
      <c r="M210" t="str">
        <f t="shared" si="27"/>
        <v>NaN</v>
      </c>
      <c r="N210" t="str">
        <f t="shared" si="28"/>
        <v>NaN</v>
      </c>
      <c r="O210" t="str">
        <f t="shared" si="29"/>
        <v>NaN</v>
      </c>
      <c r="P210" t="str">
        <f t="shared" si="30"/>
        <v>NaN</v>
      </c>
      <c r="Q210" t="str">
        <f t="shared" si="31"/>
        <v>NaN</v>
      </c>
      <c r="R210" t="str">
        <f t="shared" si="24"/>
        <v>NaN</v>
      </c>
      <c r="T210" t="str">
        <f t="shared" si="32"/>
        <v>NaN</v>
      </c>
      <c r="U210" t="str">
        <f t="shared" si="33"/>
        <v>NaN</v>
      </c>
      <c r="V210" t="str">
        <f t="shared" si="34"/>
        <v>NaN</v>
      </c>
      <c r="W210" t="str">
        <f t="shared" si="35"/>
        <v>NaN</v>
      </c>
      <c r="X210" t="str">
        <f t="shared" si="36"/>
        <v>NaN</v>
      </c>
      <c r="Y210" t="str">
        <f t="shared" si="37"/>
        <v>NaN</v>
      </c>
      <c r="Z210" t="str">
        <f t="shared" si="38"/>
        <v>NaN</v>
      </c>
    </row>
    <row r="211" spans="1:26" x14ac:dyDescent="0.25">
      <c r="A211" s="1">
        <v>42536</v>
      </c>
      <c r="B211" t="e">
        <f>VLOOKUP($A211,'gdp for int'!$A$2:$G$70,2,FALSE)</f>
        <v>#N/A</v>
      </c>
      <c r="C211" t="e">
        <f>VLOOKUP($A211,'gdp for int'!$A$2:$G$70,3,FALSE)</f>
        <v>#N/A</v>
      </c>
      <c r="D211" t="e">
        <f>VLOOKUP($A211,'gdp for int'!$A$2:$G$70,4,FALSE)</f>
        <v>#N/A</v>
      </c>
      <c r="E211" t="e">
        <f>VLOOKUP($A211,'gdp for int'!$A$2:$G$70,5,FALSE)</f>
        <v>#N/A</v>
      </c>
      <c r="F211" t="e">
        <f>VLOOKUP($A211,'gdp for int'!$A$2:$G$70,6,FALSE)</f>
        <v>#N/A</v>
      </c>
      <c r="G211" t="e">
        <f>VLOOKUP($A211,'gdp for int'!$A$2:$G$70,7,FALSE)</f>
        <v>#N/A</v>
      </c>
      <c r="H211" t="e">
        <f>VLOOKUP($A211,'gdp for int'!$A$2:$H$70,8,FALSE)</f>
        <v>#N/A</v>
      </c>
      <c r="I211" t="e">
        <f>VLOOKUP($A211,'gdp for int'!$A$2:$I$70,9,FALSE)</f>
        <v>#N/A</v>
      </c>
      <c r="J211" s="1">
        <v>42536</v>
      </c>
      <c r="K211" t="str">
        <f t="shared" si="25"/>
        <v>NaN</v>
      </c>
      <c r="L211" t="str">
        <f t="shared" si="26"/>
        <v>NaN</v>
      </c>
      <c r="M211" t="str">
        <f t="shared" si="27"/>
        <v>NaN</v>
      </c>
      <c r="N211" t="str">
        <f t="shared" si="28"/>
        <v>NaN</v>
      </c>
      <c r="O211" t="str">
        <f t="shared" si="29"/>
        <v>NaN</v>
      </c>
      <c r="P211" t="str">
        <f t="shared" si="30"/>
        <v>NaN</v>
      </c>
      <c r="Q211" t="str">
        <f t="shared" si="31"/>
        <v>NaN</v>
      </c>
      <c r="R211" t="str">
        <f t="shared" si="31"/>
        <v>NaN</v>
      </c>
      <c r="T211" t="str">
        <f t="shared" si="32"/>
        <v>NaN</v>
      </c>
      <c r="U211" t="str">
        <f t="shared" si="33"/>
        <v>NaN</v>
      </c>
      <c r="V211" t="str">
        <f t="shared" si="34"/>
        <v>NaN</v>
      </c>
      <c r="W211" t="str">
        <f t="shared" si="35"/>
        <v>NaN</v>
      </c>
      <c r="X211" t="str">
        <f t="shared" si="36"/>
        <v>NaN</v>
      </c>
      <c r="Y211" t="str">
        <f t="shared" si="37"/>
        <v>NaN</v>
      </c>
      <c r="Z211" t="str">
        <f t="shared" si="38"/>
        <v>NaN</v>
      </c>
    </row>
    <row r="212" spans="1:26" x14ac:dyDescent="0.25">
      <c r="A212" s="1"/>
      <c r="J212" s="1"/>
    </row>
    <row r="213" spans="1:26" x14ac:dyDescent="0.25">
      <c r="A213" s="1"/>
      <c r="J213" s="1"/>
    </row>
    <row r="214" spans="1:26" x14ac:dyDescent="0.25">
      <c r="A214" s="1"/>
    </row>
    <row r="215" spans="1:26" x14ac:dyDescent="0.25">
      <c r="A215" s="1"/>
    </row>
    <row r="216" spans="1:26" x14ac:dyDescent="0.25">
      <c r="A216" s="1"/>
    </row>
    <row r="217" spans="1:26" x14ac:dyDescent="0.25">
      <c r="A217" s="1"/>
    </row>
    <row r="218" spans="1:26" x14ac:dyDescent="0.25">
      <c r="A218" s="1"/>
    </row>
    <row r="219" spans="1:26" x14ac:dyDescent="0.25">
      <c r="A219" s="1"/>
    </row>
    <row r="220" spans="1:26" x14ac:dyDescent="0.25">
      <c r="A220" s="1"/>
    </row>
  </sheetData>
  <dataValidations disablePrompts="1" count="1">
    <dataValidation allowBlank="1" showErrorMessage="1" promptTitle="TRAFO" prompt="$A$1:$G$205" sqref="A1 J1"/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2"/>
  <sheetViews>
    <sheetView workbookViewId="0">
      <selection activeCell="M33" sqref="M33"/>
    </sheetView>
  </sheetViews>
  <sheetFormatPr defaultColWidth="11.42578125" defaultRowHeight="15" x14ac:dyDescent="0.25"/>
  <sheetData>
    <row r="1" spans="1:8" x14ac:dyDescent="0.25">
      <c r="B1" t="s">
        <v>33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34</v>
      </c>
    </row>
    <row r="2" spans="1:8" x14ac:dyDescent="0.25">
      <c r="A2" s="1">
        <v>36175</v>
      </c>
      <c r="B2">
        <v>569.281979285631</v>
      </c>
      <c r="C2">
        <v>421556.27491392911</v>
      </c>
      <c r="D2">
        <v>371146.34732899664</v>
      </c>
      <c r="E2">
        <v>75.364679507548161</v>
      </c>
      <c r="F2">
        <v>28527.307507028068</v>
      </c>
      <c r="G2">
        <v>1946.875064707541</v>
      </c>
      <c r="H2">
        <v>2025.4328522449787</v>
      </c>
    </row>
    <row r="3" spans="1:8" x14ac:dyDescent="0.25">
      <c r="A3" s="1">
        <v>36206</v>
      </c>
      <c r="B3">
        <v>564.37052680226395</v>
      </c>
      <c r="C3">
        <v>420590.36769458209</v>
      </c>
      <c r="D3">
        <v>370402.73075575847</v>
      </c>
      <c r="E3">
        <v>74.981755236421137</v>
      </c>
      <c r="F3">
        <v>28151.119822437919</v>
      </c>
      <c r="G3">
        <v>1937.1701630930986</v>
      </c>
      <c r="H3">
        <v>2015.2812527255437</v>
      </c>
    </row>
    <row r="4" spans="1:8" x14ac:dyDescent="0.25">
      <c r="A4" s="1">
        <v>36234</v>
      </c>
      <c r="B4">
        <v>566</v>
      </c>
      <c r="C4">
        <v>419713</v>
      </c>
      <c r="D4">
        <v>370495.79</v>
      </c>
      <c r="E4">
        <v>74.738699999999994</v>
      </c>
      <c r="F4">
        <v>27863</v>
      </c>
      <c r="G4">
        <v>1935.8</v>
      </c>
      <c r="H4">
        <v>2014.55</v>
      </c>
    </row>
    <row r="5" spans="1:8" x14ac:dyDescent="0.25">
      <c r="A5" s="1">
        <v>36265</v>
      </c>
      <c r="B5">
        <v>566.42061026845613</v>
      </c>
      <c r="C5">
        <v>420942.60236431239</v>
      </c>
      <c r="D5">
        <v>370525.63794288971</v>
      </c>
      <c r="E5">
        <v>75.207849446180035</v>
      </c>
      <c r="F5">
        <v>28088.34123968269</v>
      </c>
      <c r="G5">
        <v>1941.066215010655</v>
      </c>
      <c r="H5">
        <v>2020.1107244210966</v>
      </c>
    </row>
    <row r="6" spans="1:8" x14ac:dyDescent="0.25">
      <c r="A6" s="1">
        <v>36295</v>
      </c>
      <c r="B6">
        <v>566.83697971963556</v>
      </c>
      <c r="C6">
        <v>421504.90142319509</v>
      </c>
      <c r="D6">
        <v>370469.19622650236</v>
      </c>
      <c r="E6">
        <v>75.457695829575655</v>
      </c>
      <c r="F6">
        <v>28253.385097064503</v>
      </c>
      <c r="G6">
        <v>1942.902020109726</v>
      </c>
      <c r="H6">
        <v>2021.8057868906737</v>
      </c>
    </row>
    <row r="7" spans="1:8" x14ac:dyDescent="0.25">
      <c r="A7" s="1">
        <v>36326</v>
      </c>
      <c r="B7">
        <v>566.84</v>
      </c>
      <c r="C7">
        <v>423384</v>
      </c>
      <c r="D7">
        <v>372676.02</v>
      </c>
      <c r="E7">
        <v>75.861500000000007</v>
      </c>
      <c r="F7">
        <v>28462</v>
      </c>
      <c r="G7">
        <v>1949.37</v>
      </c>
      <c r="H7">
        <v>2028.74</v>
      </c>
    </row>
    <row r="8" spans="1:8" x14ac:dyDescent="0.25">
      <c r="A8" s="1">
        <v>36356</v>
      </c>
      <c r="B8">
        <v>569.47773424150841</v>
      </c>
      <c r="C8">
        <v>424902.35946069995</v>
      </c>
      <c r="D8">
        <v>373759.01340985094</v>
      </c>
      <c r="E8">
        <v>76.298228246972087</v>
      </c>
      <c r="F8">
        <v>28957.988204078654</v>
      </c>
      <c r="G8">
        <v>1957.9816573459971</v>
      </c>
      <c r="H8">
        <v>2037.6132536200546</v>
      </c>
    </row>
    <row r="9" spans="1:8" x14ac:dyDescent="0.25">
      <c r="A9" s="1">
        <v>36387</v>
      </c>
      <c r="B9">
        <v>572.11128854628078</v>
      </c>
      <c r="C9">
        <v>424241.9824259922</v>
      </c>
      <c r="D9">
        <v>374755.89967584825</v>
      </c>
      <c r="E9">
        <v>76.376276192916279</v>
      </c>
      <c r="F9">
        <v>29000.549722198844</v>
      </c>
      <c r="G9">
        <v>1961.3721239153194</v>
      </c>
      <c r="H9">
        <v>2040.5984051061055</v>
      </c>
    </row>
    <row r="10" spans="1:8" x14ac:dyDescent="0.25">
      <c r="A10" s="1">
        <v>36418</v>
      </c>
      <c r="B10">
        <v>572.9</v>
      </c>
      <c r="C10">
        <v>428111</v>
      </c>
      <c r="D10">
        <v>375582.81</v>
      </c>
      <c r="E10">
        <v>76.771900000000002</v>
      </c>
      <c r="F10">
        <v>29517</v>
      </c>
      <c r="G10">
        <v>1970.65</v>
      </c>
      <c r="H10">
        <v>2050.2399999999998</v>
      </c>
    </row>
    <row r="11" spans="1:8" x14ac:dyDescent="0.25">
      <c r="A11" s="1">
        <v>36448</v>
      </c>
      <c r="B11">
        <v>576.11330325425649</v>
      </c>
      <c r="C11">
        <v>430397.78869921772</v>
      </c>
      <c r="D11">
        <v>378021.61185574462</v>
      </c>
      <c r="E11">
        <v>77.055728067014158</v>
      </c>
      <c r="F11">
        <v>29935.863821295294</v>
      </c>
      <c r="G11">
        <v>1982.2508326032805</v>
      </c>
      <c r="H11">
        <v>2062.6264772348291</v>
      </c>
    </row>
    <row r="12" spans="1:8" x14ac:dyDescent="0.25">
      <c r="A12" s="1">
        <v>36479</v>
      </c>
      <c r="B12">
        <v>577.68661914696816</v>
      </c>
      <c r="C12">
        <v>432490.30841592111</v>
      </c>
      <c r="D12">
        <v>380122.81170086307</v>
      </c>
      <c r="E12">
        <v>77.344147149604055</v>
      </c>
      <c r="F12">
        <v>30034.89944067836</v>
      </c>
      <c r="G12">
        <v>1990.8416426374049</v>
      </c>
      <c r="H12">
        <v>2071.6216208323467</v>
      </c>
    </row>
    <row r="13" spans="1:8" x14ac:dyDescent="0.25">
      <c r="A13" s="1">
        <v>36509</v>
      </c>
      <c r="B13">
        <v>579.87</v>
      </c>
      <c r="C13">
        <v>433066</v>
      </c>
      <c r="D13">
        <v>380627.91</v>
      </c>
      <c r="E13">
        <v>77.673299999999998</v>
      </c>
      <c r="F13">
        <v>30326</v>
      </c>
      <c r="G13">
        <v>1994.93</v>
      </c>
      <c r="H13">
        <v>2075.54</v>
      </c>
    </row>
    <row r="14" spans="1:8" x14ac:dyDescent="0.25">
      <c r="A14" s="1">
        <v>36540</v>
      </c>
      <c r="B14">
        <v>579.95240378070196</v>
      </c>
      <c r="C14">
        <v>434899.33252503275</v>
      </c>
      <c r="D14">
        <v>381565.20148471766</v>
      </c>
      <c r="E14">
        <v>78.039210177726659</v>
      </c>
      <c r="F14">
        <v>30215.675168437272</v>
      </c>
      <c r="G14">
        <v>1999.2013725186284</v>
      </c>
      <c r="H14">
        <v>2079.6173694295849</v>
      </c>
    </row>
    <row r="15" spans="1:8" x14ac:dyDescent="0.25">
      <c r="A15" s="1">
        <v>36571</v>
      </c>
      <c r="B15">
        <v>584.12223942321441</v>
      </c>
      <c r="C15">
        <v>436444.34330238844</v>
      </c>
      <c r="D15">
        <v>382836.55562972894</v>
      </c>
      <c r="E15">
        <v>78.428856695503114</v>
      </c>
      <c r="F15">
        <v>30408.736621512031</v>
      </c>
      <c r="G15">
        <v>2010.7962311450019</v>
      </c>
      <c r="H15">
        <v>2091.9725294937289</v>
      </c>
    </row>
    <row r="16" spans="1:8" x14ac:dyDescent="0.25">
      <c r="A16" s="1">
        <v>36600</v>
      </c>
      <c r="B16">
        <v>585.63</v>
      </c>
      <c r="C16">
        <v>438457</v>
      </c>
      <c r="D16">
        <v>384442.05</v>
      </c>
      <c r="E16">
        <v>78.910499999999999</v>
      </c>
      <c r="F16">
        <v>30742</v>
      </c>
      <c r="G16">
        <v>2017.95</v>
      </c>
      <c r="H16">
        <v>2099.3200000000002</v>
      </c>
    </row>
    <row r="17" spans="1:8" x14ac:dyDescent="0.25">
      <c r="A17" s="1">
        <v>36631</v>
      </c>
      <c r="B17">
        <v>588.74515563232842</v>
      </c>
      <c r="C17">
        <v>439837.2213221874</v>
      </c>
      <c r="D17">
        <v>386009.8809863847</v>
      </c>
      <c r="E17">
        <v>79.220477221966007</v>
      </c>
      <c r="F17">
        <v>31229.124076213615</v>
      </c>
      <c r="G17">
        <v>2028.4242370116046</v>
      </c>
      <c r="H17">
        <v>2110.6384339456717</v>
      </c>
    </row>
    <row r="18" spans="1:8" x14ac:dyDescent="0.25">
      <c r="A18" s="1">
        <v>36661</v>
      </c>
      <c r="B18">
        <v>595.12999990128901</v>
      </c>
      <c r="C18">
        <v>442252.21840938303</v>
      </c>
      <c r="D18">
        <v>387408.55071729899</v>
      </c>
      <c r="E18">
        <v>79.659643257688344</v>
      </c>
      <c r="F18">
        <v>31381.705625664821</v>
      </c>
      <c r="G18">
        <v>2040.0721524251769</v>
      </c>
      <c r="H18">
        <v>2123.2896532139193</v>
      </c>
    </row>
    <row r="19" spans="1:8" x14ac:dyDescent="0.25">
      <c r="A19" s="1">
        <v>36692</v>
      </c>
      <c r="B19">
        <v>591.49</v>
      </c>
      <c r="C19">
        <v>441734</v>
      </c>
      <c r="D19">
        <v>388050.77</v>
      </c>
      <c r="E19">
        <v>79.884900000000002</v>
      </c>
      <c r="F19">
        <v>31541</v>
      </c>
      <c r="G19">
        <v>2036.65</v>
      </c>
      <c r="H19">
        <v>2118.9299999999998</v>
      </c>
    </row>
    <row r="20" spans="1:8" x14ac:dyDescent="0.25">
      <c r="A20" s="1">
        <v>36722</v>
      </c>
      <c r="B20">
        <v>593.35448144375619</v>
      </c>
      <c r="C20">
        <v>443757.93069971359</v>
      </c>
      <c r="D20">
        <v>388018.60496137541</v>
      </c>
      <c r="E20">
        <v>80.237550352356664</v>
      </c>
      <c r="F20">
        <v>32033.928342345302</v>
      </c>
      <c r="G20">
        <v>2044.6546273463689</v>
      </c>
      <c r="H20">
        <v>2127.9080008024166</v>
      </c>
    </row>
    <row r="21" spans="1:8" x14ac:dyDescent="0.25">
      <c r="A21" s="1">
        <v>36753</v>
      </c>
      <c r="B21">
        <v>592.55730387177266</v>
      </c>
      <c r="C21">
        <v>443793.61499103694</v>
      </c>
      <c r="D21">
        <v>389663.53906122851</v>
      </c>
      <c r="E21">
        <v>80.464645504088935</v>
      </c>
      <c r="F21">
        <v>32095.92083872464</v>
      </c>
      <c r="G21">
        <v>2046.0103828145416</v>
      </c>
      <c r="H21">
        <v>2129.3848933241502</v>
      </c>
    </row>
    <row r="22" spans="1:8" x14ac:dyDescent="0.25">
      <c r="A22" s="1">
        <v>36784</v>
      </c>
      <c r="B22">
        <v>590.53</v>
      </c>
      <c r="C22">
        <v>444581</v>
      </c>
      <c r="D22">
        <v>390300.52</v>
      </c>
      <c r="E22">
        <v>80.743799999999993</v>
      </c>
      <c r="F22">
        <v>32454</v>
      </c>
      <c r="G22">
        <v>2046.57</v>
      </c>
      <c r="H22">
        <v>2129.9699999999998</v>
      </c>
    </row>
    <row r="23" spans="1:8" x14ac:dyDescent="0.25">
      <c r="A23" s="1">
        <v>36814</v>
      </c>
      <c r="B23">
        <v>589.06688855847608</v>
      </c>
      <c r="C23">
        <v>446283.20222471072</v>
      </c>
      <c r="D23">
        <v>391285.7096293869</v>
      </c>
      <c r="E23">
        <v>80.761428116137495</v>
      </c>
      <c r="F23">
        <v>32886.97601038088</v>
      </c>
      <c r="G23">
        <v>2048.6341742545792</v>
      </c>
      <c r="H23">
        <v>2131.9428745889763</v>
      </c>
    </row>
    <row r="24" spans="1:8" x14ac:dyDescent="0.25">
      <c r="A24" s="1">
        <v>36845</v>
      </c>
      <c r="B24">
        <v>590.0550321498348</v>
      </c>
      <c r="C24">
        <v>446942.14422515011</v>
      </c>
      <c r="D24">
        <v>393193.01827857993</v>
      </c>
      <c r="E24">
        <v>81.338840436964247</v>
      </c>
      <c r="F24">
        <v>33245.15576597624</v>
      </c>
      <c r="G24">
        <v>2056.5314849662363</v>
      </c>
      <c r="H24">
        <v>2140.5101764607543</v>
      </c>
    </row>
    <row r="25" spans="1:8" x14ac:dyDescent="0.25">
      <c r="A25" s="1">
        <v>36875</v>
      </c>
      <c r="B25">
        <v>591.04</v>
      </c>
      <c r="C25">
        <v>448353</v>
      </c>
      <c r="D25">
        <v>395267.32</v>
      </c>
      <c r="E25">
        <v>81.640299999999996</v>
      </c>
      <c r="F25">
        <v>33306</v>
      </c>
      <c r="G25">
        <v>2062.14</v>
      </c>
      <c r="H25">
        <v>2146.5</v>
      </c>
    </row>
    <row r="26" spans="1:8" x14ac:dyDescent="0.25">
      <c r="A26" s="1">
        <v>36906</v>
      </c>
      <c r="B26">
        <v>593.55271148451914</v>
      </c>
      <c r="C26">
        <v>449308.8863193079</v>
      </c>
      <c r="D26">
        <v>394813.68456861447</v>
      </c>
      <c r="E26">
        <v>81.678031577862413</v>
      </c>
      <c r="F26">
        <v>33388.399952058571</v>
      </c>
      <c r="G26">
        <v>2082.0072226755774</v>
      </c>
      <c r="H26">
        <v>2149.6988521338585</v>
      </c>
    </row>
    <row r="27" spans="1:8" x14ac:dyDescent="0.25">
      <c r="A27" s="1">
        <v>36937</v>
      </c>
      <c r="B27">
        <v>600.76690055648328</v>
      </c>
      <c r="C27">
        <v>450544.46449162235</v>
      </c>
      <c r="D27">
        <v>396205.51936131204</v>
      </c>
      <c r="E27">
        <v>82.120115708248008</v>
      </c>
      <c r="F27">
        <v>33982.086540233082</v>
      </c>
      <c r="G27">
        <v>2110.0993402170202</v>
      </c>
      <c r="H27">
        <v>2162.191063981998</v>
      </c>
    </row>
    <row r="28" spans="1:8" x14ac:dyDescent="0.25">
      <c r="A28" s="1">
        <v>36965</v>
      </c>
      <c r="B28">
        <v>600.82000000000005</v>
      </c>
      <c r="C28">
        <v>451304</v>
      </c>
      <c r="D28">
        <v>398016.56</v>
      </c>
      <c r="E28">
        <v>82.453900000000004</v>
      </c>
      <c r="F28">
        <v>33685</v>
      </c>
      <c r="G28">
        <v>2131.19</v>
      </c>
      <c r="H28">
        <v>2166.7800000000002</v>
      </c>
    </row>
    <row r="29" spans="1:8" x14ac:dyDescent="0.25">
      <c r="A29" s="1">
        <v>36996</v>
      </c>
      <c r="B29">
        <v>597.90394950143684</v>
      </c>
      <c r="C29">
        <v>449876.51990254188</v>
      </c>
      <c r="D29">
        <v>397502.70010371256</v>
      </c>
      <c r="E29">
        <v>82.485128607488789</v>
      </c>
      <c r="F29">
        <v>33745.428498871741</v>
      </c>
      <c r="G29">
        <v>2128.1663917628493</v>
      </c>
      <c r="H29">
        <v>2163.4162903183228</v>
      </c>
    </row>
    <row r="30" spans="1:8" x14ac:dyDescent="0.25">
      <c r="A30" s="1">
        <v>37026</v>
      </c>
      <c r="B30">
        <v>601.12194584795816</v>
      </c>
      <c r="C30">
        <v>451185.39143971325</v>
      </c>
      <c r="D30">
        <v>396401.29750276683</v>
      </c>
      <c r="E30">
        <v>82.914788452845812</v>
      </c>
      <c r="F30">
        <v>33100.557112514776</v>
      </c>
      <c r="G30">
        <v>2131.521583962427</v>
      </c>
      <c r="H30">
        <v>2167.2573180097384</v>
      </c>
    </row>
    <row r="31" spans="1:8" x14ac:dyDescent="0.25">
      <c r="A31" s="1">
        <v>37057</v>
      </c>
      <c r="B31">
        <v>601.27</v>
      </c>
      <c r="C31">
        <v>451357</v>
      </c>
      <c r="D31">
        <v>396138.79</v>
      </c>
      <c r="E31">
        <v>83.106800000000007</v>
      </c>
      <c r="F31">
        <v>33694</v>
      </c>
      <c r="G31">
        <v>2131.7600000000002</v>
      </c>
      <c r="H31">
        <v>2167.58</v>
      </c>
    </row>
    <row r="32" spans="1:8" x14ac:dyDescent="0.25">
      <c r="A32" s="1">
        <v>37087</v>
      </c>
      <c r="B32">
        <v>596.64605445797849</v>
      </c>
      <c r="C32">
        <v>450686.99910691858</v>
      </c>
      <c r="D32">
        <v>395051.27119178924</v>
      </c>
      <c r="E32">
        <v>83.152705077817672</v>
      </c>
      <c r="F32">
        <v>33512.351939139022</v>
      </c>
      <c r="G32">
        <v>2124.2083377724462</v>
      </c>
      <c r="H32">
        <v>2159.0779700804328</v>
      </c>
    </row>
    <row r="33" spans="1:8" x14ac:dyDescent="0.25">
      <c r="A33" s="1">
        <v>37118</v>
      </c>
      <c r="B33">
        <v>601.63331135521275</v>
      </c>
      <c r="C33">
        <v>453036.88731151231</v>
      </c>
      <c r="D33">
        <v>396145.16695948015</v>
      </c>
      <c r="E33">
        <v>83.895094498139628</v>
      </c>
      <c r="F33">
        <v>33968.149577862619</v>
      </c>
      <c r="G33">
        <v>2138.8023130518154</v>
      </c>
      <c r="H33">
        <v>2175.5857377085972</v>
      </c>
    </row>
    <row r="34" spans="1:8" x14ac:dyDescent="0.25">
      <c r="A34" s="1">
        <v>37149</v>
      </c>
      <c r="B34">
        <v>599.46</v>
      </c>
      <c r="C34">
        <v>452738</v>
      </c>
      <c r="D34">
        <v>394721.5</v>
      </c>
      <c r="E34">
        <v>83.940399999999997</v>
      </c>
      <c r="F34">
        <v>34008</v>
      </c>
      <c r="G34">
        <v>2133.14</v>
      </c>
      <c r="H34">
        <v>2169.2199999999998</v>
      </c>
    </row>
    <row r="35" spans="1:8" x14ac:dyDescent="0.25">
      <c r="A35" s="1">
        <v>37179</v>
      </c>
      <c r="B35">
        <v>597.8960224210889</v>
      </c>
      <c r="C35">
        <v>451485.3073778745</v>
      </c>
      <c r="D35">
        <v>394518.40937403485</v>
      </c>
      <c r="E35">
        <v>84.138653857458721</v>
      </c>
      <c r="F35">
        <v>33686.181607586142</v>
      </c>
      <c r="G35">
        <v>2128.5289748771788</v>
      </c>
      <c r="H35">
        <v>2164.034561107916</v>
      </c>
    </row>
    <row r="36" spans="1:8" x14ac:dyDescent="0.25">
      <c r="A36" s="1">
        <v>37210</v>
      </c>
      <c r="B36">
        <v>597.76205943870207</v>
      </c>
      <c r="C36">
        <v>451363.09364830161</v>
      </c>
      <c r="D36">
        <v>393308.13567847339</v>
      </c>
      <c r="E36">
        <v>84.25591687213381</v>
      </c>
      <c r="F36">
        <v>33705.092931036095</v>
      </c>
      <c r="G36">
        <v>2128.625718559656</v>
      </c>
      <c r="H36">
        <v>2164.1668315263064</v>
      </c>
    </row>
    <row r="37" spans="1:8" x14ac:dyDescent="0.25">
      <c r="A37" s="1">
        <v>37240</v>
      </c>
      <c r="B37">
        <v>600.49</v>
      </c>
      <c r="C37">
        <v>451899</v>
      </c>
      <c r="D37">
        <v>394279.27</v>
      </c>
      <c r="E37">
        <v>84.528999999999996</v>
      </c>
      <c r="F37">
        <v>34176</v>
      </c>
      <c r="G37">
        <v>2135.6999999999998</v>
      </c>
      <c r="H37">
        <v>2172.1799999999998</v>
      </c>
    </row>
    <row r="38" spans="1:8" x14ac:dyDescent="0.25">
      <c r="A38" s="1">
        <v>37271</v>
      </c>
      <c r="B38">
        <v>598.4928634957347</v>
      </c>
      <c r="C38">
        <v>452835.34168025741</v>
      </c>
      <c r="D38">
        <v>393418.04759619973</v>
      </c>
      <c r="E38">
        <v>84.81068023733836</v>
      </c>
      <c r="F38">
        <v>34414.754829880651</v>
      </c>
      <c r="G38">
        <v>2135.8695191857746</v>
      </c>
      <c r="H38">
        <v>2172.2607786512008</v>
      </c>
    </row>
    <row r="39" spans="1:8" x14ac:dyDescent="0.25">
      <c r="A39" s="1">
        <v>37302</v>
      </c>
      <c r="B39">
        <v>598.94859526266453</v>
      </c>
      <c r="C39">
        <v>453296.16794113687</v>
      </c>
      <c r="D39">
        <v>394654.33414854546</v>
      </c>
      <c r="E39">
        <v>84.945221526570933</v>
      </c>
      <c r="F39">
        <v>34267.236773564844</v>
      </c>
      <c r="G39">
        <v>2136.7461975957567</v>
      </c>
      <c r="H39">
        <v>2173.1414840260099</v>
      </c>
    </row>
    <row r="40" spans="1:8" x14ac:dyDescent="0.25">
      <c r="A40" s="1">
        <v>37330</v>
      </c>
      <c r="B40">
        <v>598.38</v>
      </c>
      <c r="C40">
        <v>454415.3</v>
      </c>
      <c r="D40">
        <v>394967.37</v>
      </c>
      <c r="E40">
        <v>85.012900000000002</v>
      </c>
      <c r="F40">
        <v>35002</v>
      </c>
      <c r="G40">
        <v>2140.48</v>
      </c>
      <c r="H40">
        <v>2177.25</v>
      </c>
    </row>
    <row r="41" spans="1:8" x14ac:dyDescent="0.25">
      <c r="A41" s="1">
        <v>37361</v>
      </c>
      <c r="B41">
        <v>598.12515960392636</v>
      </c>
      <c r="C41">
        <v>456422.07346595672</v>
      </c>
      <c r="D41">
        <v>393573.34882236389</v>
      </c>
      <c r="E41">
        <v>85.344594136304991</v>
      </c>
      <c r="F41">
        <v>34779.233149716143</v>
      </c>
      <c r="G41">
        <v>2143.7935874037862</v>
      </c>
      <c r="H41">
        <v>2180.6818518246228</v>
      </c>
    </row>
    <row r="42" spans="1:8" x14ac:dyDescent="0.25">
      <c r="A42" s="1">
        <v>37391</v>
      </c>
      <c r="B42">
        <v>596.64133379741065</v>
      </c>
      <c r="C42">
        <v>456914.30254285986</v>
      </c>
      <c r="D42">
        <v>396878.12667613308</v>
      </c>
      <c r="E42">
        <v>85.468995377950208</v>
      </c>
      <c r="F42">
        <v>35260.73774281489</v>
      </c>
      <c r="G42">
        <v>2147.1575969267692</v>
      </c>
      <c r="H42">
        <v>2184.1719423110449</v>
      </c>
    </row>
    <row r="43" spans="1:8" x14ac:dyDescent="0.25">
      <c r="A43" s="1">
        <v>37422</v>
      </c>
      <c r="B43">
        <v>599.86</v>
      </c>
      <c r="C43">
        <v>457120.3</v>
      </c>
      <c r="D43">
        <v>396574.66</v>
      </c>
      <c r="E43">
        <v>85.650999999999996</v>
      </c>
      <c r="F43">
        <v>35586</v>
      </c>
      <c r="G43">
        <v>2151.0500000000002</v>
      </c>
      <c r="H43">
        <v>2188.2600000000002</v>
      </c>
    </row>
    <row r="44" spans="1:8" x14ac:dyDescent="0.25">
      <c r="A44" s="1">
        <v>37452</v>
      </c>
      <c r="B44">
        <v>598.30905904320423</v>
      </c>
      <c r="C44">
        <v>457574.98051479273</v>
      </c>
      <c r="D44">
        <v>396508.88579539553</v>
      </c>
      <c r="E44">
        <v>85.879833920855219</v>
      </c>
      <c r="F44">
        <v>35531.933406194818</v>
      </c>
      <c r="G44">
        <v>2150.5800741319199</v>
      </c>
      <c r="H44">
        <v>2187.5115563078243</v>
      </c>
    </row>
    <row r="45" spans="1:8" x14ac:dyDescent="0.25">
      <c r="A45" s="1">
        <v>37483</v>
      </c>
      <c r="B45">
        <v>603.09698765706366</v>
      </c>
      <c r="C45">
        <v>459349.722257171</v>
      </c>
      <c r="D45">
        <v>395855.71429829695</v>
      </c>
      <c r="E45">
        <v>86.029854937026499</v>
      </c>
      <c r="F45">
        <v>35818.704288281995</v>
      </c>
      <c r="G45">
        <v>2155.2972693588476</v>
      </c>
      <c r="H45">
        <v>2192.6219971144787</v>
      </c>
    </row>
    <row r="46" spans="1:8" x14ac:dyDescent="0.25">
      <c r="A46" s="1">
        <v>37514</v>
      </c>
      <c r="B46">
        <v>602.77</v>
      </c>
      <c r="C46">
        <v>458382</v>
      </c>
      <c r="D46">
        <v>397552.02</v>
      </c>
      <c r="E46">
        <v>86.169300000000007</v>
      </c>
      <c r="F46">
        <v>36387</v>
      </c>
      <c r="G46">
        <v>2159.17</v>
      </c>
      <c r="H46">
        <v>2196.7800000000002</v>
      </c>
    </row>
    <row r="47" spans="1:8" x14ac:dyDescent="0.25">
      <c r="A47" s="1">
        <v>37544</v>
      </c>
      <c r="B47">
        <v>601.52324203976207</v>
      </c>
      <c r="C47">
        <v>458445.83073755295</v>
      </c>
      <c r="D47">
        <v>396957.71821423166</v>
      </c>
      <c r="E47">
        <v>86.510245582924114</v>
      </c>
      <c r="F47">
        <v>36466.543209290176</v>
      </c>
      <c r="G47">
        <v>2158.7249388278979</v>
      </c>
      <c r="H47">
        <v>2196.3600023235313</v>
      </c>
    </row>
    <row r="48" spans="1:8" x14ac:dyDescent="0.25">
      <c r="A48" s="1">
        <v>37575</v>
      </c>
      <c r="B48">
        <v>604.97936591073164</v>
      </c>
      <c r="C48">
        <v>459263.02353755961</v>
      </c>
      <c r="D48">
        <v>398629.04392299074</v>
      </c>
      <c r="E48">
        <v>86.673096929956884</v>
      </c>
      <c r="F48">
        <v>36901.86175804463</v>
      </c>
      <c r="G48">
        <v>2164.423368253973</v>
      </c>
      <c r="H48">
        <v>2202.8788551182261</v>
      </c>
    </row>
    <row r="49" spans="1:8" x14ac:dyDescent="0.25">
      <c r="A49" s="1">
        <v>37605</v>
      </c>
      <c r="B49">
        <v>601.48</v>
      </c>
      <c r="C49">
        <v>457810.3</v>
      </c>
      <c r="D49">
        <v>398034.89</v>
      </c>
      <c r="E49">
        <v>86.816400000000002</v>
      </c>
      <c r="F49">
        <v>36647</v>
      </c>
      <c r="G49">
        <v>2160.3200000000002</v>
      </c>
      <c r="H49">
        <v>2198.33</v>
      </c>
    </row>
    <row r="50" spans="1:8" x14ac:dyDescent="0.25">
      <c r="A50" s="1">
        <v>37636</v>
      </c>
      <c r="B50">
        <v>599.76171491867149</v>
      </c>
      <c r="C50">
        <v>458961.05563547148</v>
      </c>
      <c r="D50">
        <v>398819.60942273727</v>
      </c>
      <c r="E50">
        <v>87.204261249552331</v>
      </c>
      <c r="F50">
        <v>36898.420347962732</v>
      </c>
      <c r="G50">
        <v>2165.1040464136149</v>
      </c>
      <c r="H50">
        <v>2204.0993967122749</v>
      </c>
    </row>
    <row r="51" spans="1:8" x14ac:dyDescent="0.25">
      <c r="A51" s="1">
        <v>37667</v>
      </c>
      <c r="B51">
        <v>596.40552130442575</v>
      </c>
      <c r="C51">
        <v>459920.43701022898</v>
      </c>
      <c r="D51">
        <v>397171.06508800096</v>
      </c>
      <c r="E51">
        <v>87.502392057247675</v>
      </c>
      <c r="F51">
        <v>36897.350614913194</v>
      </c>
      <c r="G51">
        <v>2163.0125928545708</v>
      </c>
      <c r="H51">
        <v>2202.105717084291</v>
      </c>
    </row>
    <row r="52" spans="1:8" x14ac:dyDescent="0.25">
      <c r="A52" s="1">
        <v>37695</v>
      </c>
      <c r="B52">
        <v>594.07000000000005</v>
      </c>
      <c r="C52">
        <v>458043</v>
      </c>
      <c r="D52">
        <v>397452.58</v>
      </c>
      <c r="E52">
        <v>87.674700000000001</v>
      </c>
      <c r="F52">
        <v>36577</v>
      </c>
      <c r="G52">
        <v>2155.1799999999998</v>
      </c>
      <c r="H52">
        <v>2193.63</v>
      </c>
    </row>
    <row r="53" spans="1:8" x14ac:dyDescent="0.25">
      <c r="A53" s="1">
        <v>37726</v>
      </c>
      <c r="B53">
        <v>594.00251161693325</v>
      </c>
      <c r="C53">
        <v>458981.01680137118</v>
      </c>
      <c r="D53">
        <v>398329.73650596326</v>
      </c>
      <c r="E53">
        <v>87.973120998792609</v>
      </c>
      <c r="F53">
        <v>36574.438420548009</v>
      </c>
      <c r="G53">
        <v>2159.7459204636771</v>
      </c>
      <c r="H53">
        <v>2198.8303056603036</v>
      </c>
    </row>
    <row r="54" spans="1:8" x14ac:dyDescent="0.25">
      <c r="A54" s="1">
        <v>37756</v>
      </c>
      <c r="B54">
        <v>593.93278338767288</v>
      </c>
      <c r="C54">
        <v>457176.72322655428</v>
      </c>
      <c r="D54">
        <v>395514.9527523166</v>
      </c>
      <c r="E54">
        <v>88.034398460047527</v>
      </c>
      <c r="F54">
        <v>36682.838555269038</v>
      </c>
      <c r="G54">
        <v>2153.6137935452248</v>
      </c>
      <c r="H54">
        <v>2191.9509183577447</v>
      </c>
    </row>
    <row r="55" spans="1:8" x14ac:dyDescent="0.25">
      <c r="A55" s="1">
        <v>37787</v>
      </c>
      <c r="B55">
        <v>594.27</v>
      </c>
      <c r="C55">
        <v>457921</v>
      </c>
      <c r="D55">
        <v>396392.31</v>
      </c>
      <c r="E55">
        <v>88.266900000000007</v>
      </c>
      <c r="F55">
        <v>36739</v>
      </c>
      <c r="G55">
        <v>2156.91</v>
      </c>
      <c r="H55">
        <v>2195.7199999999998</v>
      </c>
    </row>
    <row r="56" spans="1:8" x14ac:dyDescent="0.25">
      <c r="A56" s="1">
        <v>37817</v>
      </c>
      <c r="B56">
        <v>599.07979266349116</v>
      </c>
      <c r="C56">
        <v>460442.0314009728</v>
      </c>
      <c r="D56">
        <v>397827.72372680873</v>
      </c>
      <c r="E56">
        <v>88.56818685106893</v>
      </c>
      <c r="F56">
        <v>36994.21102833128</v>
      </c>
      <c r="G56">
        <v>2168.628726735777</v>
      </c>
      <c r="H56">
        <v>2208.6393538355528</v>
      </c>
    </row>
    <row r="57" spans="1:8" x14ac:dyDescent="0.25">
      <c r="A57" s="1">
        <v>37848</v>
      </c>
      <c r="B57">
        <v>596.115426066547</v>
      </c>
      <c r="C57">
        <v>460598.88215264271</v>
      </c>
      <c r="D57">
        <v>397333.32771812245</v>
      </c>
      <c r="E57">
        <v>88.737739337156967</v>
      </c>
      <c r="F57">
        <v>37382.65351880555</v>
      </c>
      <c r="G57">
        <v>2165.9476070386031</v>
      </c>
      <c r="H57">
        <v>2205.2986544320188</v>
      </c>
    </row>
    <row r="58" spans="1:8" x14ac:dyDescent="0.25">
      <c r="A58" s="1">
        <v>37879</v>
      </c>
      <c r="B58">
        <v>597.24</v>
      </c>
      <c r="C58">
        <v>461226</v>
      </c>
      <c r="D58">
        <v>397342.56</v>
      </c>
      <c r="E58">
        <v>88.872900000000001</v>
      </c>
      <c r="F58">
        <v>36799</v>
      </c>
      <c r="G58">
        <v>2167.5</v>
      </c>
      <c r="H58">
        <v>2206.7399999999998</v>
      </c>
    </row>
    <row r="59" spans="1:8" x14ac:dyDescent="0.25">
      <c r="A59" s="1">
        <v>37909</v>
      </c>
      <c r="B59">
        <v>600.4028563315627</v>
      </c>
      <c r="C59">
        <v>464972.37302788778</v>
      </c>
      <c r="D59">
        <v>398249.62393048743</v>
      </c>
      <c r="E59">
        <v>89.407944740540785</v>
      </c>
      <c r="F59">
        <v>38293.321743098291</v>
      </c>
      <c r="G59">
        <v>2182.0740273566148</v>
      </c>
      <c r="H59">
        <v>2222.6545986599572</v>
      </c>
    </row>
    <row r="60" spans="1:8" x14ac:dyDescent="0.25">
      <c r="A60" s="1">
        <v>37940</v>
      </c>
      <c r="B60">
        <v>600.49596641319181</v>
      </c>
      <c r="C60">
        <v>463614.94588874758</v>
      </c>
      <c r="D60">
        <v>399072.99518574687</v>
      </c>
      <c r="E60">
        <v>89.561501131378776</v>
      </c>
      <c r="F60">
        <v>38860.122631501799</v>
      </c>
      <c r="G60">
        <v>2180.9350342804551</v>
      </c>
      <c r="H60">
        <v>2220.8260955169308</v>
      </c>
    </row>
    <row r="61" spans="1:8" x14ac:dyDescent="0.25">
      <c r="A61" s="1">
        <v>37970</v>
      </c>
      <c r="B61">
        <v>599.36</v>
      </c>
      <c r="C61">
        <v>465279</v>
      </c>
      <c r="D61">
        <v>399477.04</v>
      </c>
      <c r="E61">
        <v>89.789100000000005</v>
      </c>
      <c r="F61">
        <v>39041</v>
      </c>
      <c r="G61">
        <v>2184.0300000000002</v>
      </c>
      <c r="H61">
        <v>2223.7800000000002</v>
      </c>
    </row>
    <row r="62" spans="1:8" x14ac:dyDescent="0.25">
      <c r="A62" s="1">
        <v>38001</v>
      </c>
      <c r="B62">
        <v>599.47168286839758</v>
      </c>
      <c r="C62">
        <v>465977.74079768552</v>
      </c>
      <c r="D62">
        <v>400501.20079794939</v>
      </c>
      <c r="E62">
        <v>89.891702701390315</v>
      </c>
      <c r="F62">
        <v>38478.357803243511</v>
      </c>
      <c r="G62">
        <v>2185.4057100794694</v>
      </c>
      <c r="H62">
        <v>2225.0400764186211</v>
      </c>
    </row>
    <row r="63" spans="1:8" x14ac:dyDescent="0.25">
      <c r="A63" s="1">
        <v>38032</v>
      </c>
      <c r="B63">
        <v>599.1723006612109</v>
      </c>
      <c r="C63">
        <v>467052.69865370239</v>
      </c>
      <c r="D63">
        <v>401693.54208440619</v>
      </c>
      <c r="E63">
        <v>90.061363631802365</v>
      </c>
      <c r="F63">
        <v>38301.332370242955</v>
      </c>
      <c r="G63">
        <v>2191.6129711217968</v>
      </c>
      <c r="H63">
        <v>2231.7573202316103</v>
      </c>
    </row>
    <row r="64" spans="1:8" x14ac:dyDescent="0.25">
      <c r="A64" s="1">
        <v>38061</v>
      </c>
      <c r="B64">
        <v>599.28</v>
      </c>
      <c r="C64">
        <v>468126</v>
      </c>
      <c r="D64">
        <v>401627.72</v>
      </c>
      <c r="E64">
        <v>90.330200000000005</v>
      </c>
      <c r="F64">
        <v>38228</v>
      </c>
      <c r="G64">
        <v>2194.5300000000002</v>
      </c>
      <c r="H64">
        <v>2234.7600000000002</v>
      </c>
    </row>
    <row r="65" spans="1:8" x14ac:dyDescent="0.25">
      <c r="A65" s="1">
        <v>38092</v>
      </c>
      <c r="B65">
        <v>600.79012794453217</v>
      </c>
      <c r="C65">
        <v>469329.95846993016</v>
      </c>
      <c r="D65">
        <v>402526.25355775194</v>
      </c>
      <c r="E65">
        <v>90.500730584211823</v>
      </c>
      <c r="F65">
        <v>38563.022716577623</v>
      </c>
      <c r="G65">
        <v>2200.4129573526438</v>
      </c>
      <c r="H65">
        <v>2240.9953385226695</v>
      </c>
    </row>
    <row r="66" spans="1:8" x14ac:dyDescent="0.25">
      <c r="A66" s="1">
        <v>38122</v>
      </c>
      <c r="B66">
        <v>602.70733557203016</v>
      </c>
      <c r="C66">
        <v>469493.14690715418</v>
      </c>
      <c r="D66">
        <v>403341.50947151857</v>
      </c>
      <c r="E66">
        <v>90.758429601107991</v>
      </c>
      <c r="F66">
        <v>38430.522194114645</v>
      </c>
      <c r="G66">
        <v>2205.0367577200786</v>
      </c>
      <c r="H66">
        <v>2245.8096785735929</v>
      </c>
    </row>
    <row r="67" spans="1:8" x14ac:dyDescent="0.25">
      <c r="A67" s="1">
        <v>38153</v>
      </c>
      <c r="B67">
        <v>601.35</v>
      </c>
      <c r="C67">
        <v>471639</v>
      </c>
      <c r="D67">
        <v>402898.76</v>
      </c>
      <c r="E67">
        <v>91.037099999999995</v>
      </c>
      <c r="F67">
        <v>38832</v>
      </c>
      <c r="G67">
        <v>2206.61</v>
      </c>
      <c r="H67">
        <v>2247.1799999999998</v>
      </c>
    </row>
    <row r="68" spans="1:8" x14ac:dyDescent="0.25">
      <c r="A68" s="1">
        <v>38183</v>
      </c>
      <c r="B68">
        <v>602.64499795813572</v>
      </c>
      <c r="C68">
        <v>472453.50004509714</v>
      </c>
      <c r="D68">
        <v>403140.80491978448</v>
      </c>
      <c r="E68">
        <v>91.323882072498208</v>
      </c>
      <c r="F68">
        <v>39587.662968833909</v>
      </c>
      <c r="G68">
        <v>2211.7510079393583</v>
      </c>
      <c r="H68">
        <v>2252.8620632214993</v>
      </c>
    </row>
    <row r="69" spans="1:8" x14ac:dyDescent="0.25">
      <c r="A69" s="1">
        <v>38214</v>
      </c>
      <c r="B69">
        <v>600.66540510003802</v>
      </c>
      <c r="C69">
        <v>469865.546021569</v>
      </c>
      <c r="D69">
        <v>402628.36991777603</v>
      </c>
      <c r="E69">
        <v>91.443064110717756</v>
      </c>
      <c r="F69">
        <v>38036.094392714862</v>
      </c>
      <c r="G69">
        <v>2204.4059116263124</v>
      </c>
      <c r="H69">
        <v>2244.4447566484237</v>
      </c>
    </row>
    <row r="70" spans="1:8" x14ac:dyDescent="0.25">
      <c r="A70" s="1">
        <v>38245</v>
      </c>
      <c r="B70">
        <v>600.32000000000005</v>
      </c>
      <c r="C70">
        <v>473701</v>
      </c>
      <c r="D70">
        <v>403962.72</v>
      </c>
      <c r="E70">
        <v>91.947500000000005</v>
      </c>
      <c r="F70">
        <v>38747</v>
      </c>
      <c r="G70">
        <v>2213.48</v>
      </c>
      <c r="H70">
        <v>2254.5700000000002</v>
      </c>
    </row>
    <row r="71" spans="1:8" x14ac:dyDescent="0.25">
      <c r="A71" s="1">
        <v>38275</v>
      </c>
      <c r="B71">
        <v>602.22134871293383</v>
      </c>
      <c r="C71">
        <v>475284.30770492344</v>
      </c>
      <c r="D71">
        <v>405082.85052560677</v>
      </c>
      <c r="E71">
        <v>92.112267308518682</v>
      </c>
      <c r="F71">
        <v>39137.912464930152</v>
      </c>
      <c r="G71">
        <v>2219.4116039882474</v>
      </c>
      <c r="H71">
        <v>2261.0966433138879</v>
      </c>
    </row>
    <row r="72" spans="1:8" x14ac:dyDescent="0.25">
      <c r="A72" s="1">
        <v>38306</v>
      </c>
      <c r="B72">
        <v>600.23448282011259</v>
      </c>
      <c r="C72">
        <v>475449.46467690589</v>
      </c>
      <c r="D72">
        <v>404106.10078204499</v>
      </c>
      <c r="E72">
        <v>92.478739728456475</v>
      </c>
      <c r="F72">
        <v>39395.200825124455</v>
      </c>
      <c r="G72">
        <v>2217.2772052636678</v>
      </c>
      <c r="H72">
        <v>2258.5153714822327</v>
      </c>
    </row>
    <row r="73" spans="1:8" x14ac:dyDescent="0.25">
      <c r="A73" s="1">
        <v>38336</v>
      </c>
      <c r="B73">
        <v>600.70000000000005</v>
      </c>
      <c r="C73">
        <v>476842</v>
      </c>
      <c r="D73">
        <v>404556.76</v>
      </c>
      <c r="E73">
        <v>92.518199999999993</v>
      </c>
      <c r="F73">
        <v>39964</v>
      </c>
      <c r="G73">
        <v>2221.4699999999998</v>
      </c>
      <c r="H73">
        <v>2263.08</v>
      </c>
    </row>
    <row r="74" spans="1:8" x14ac:dyDescent="0.25">
      <c r="A74" s="1">
        <v>38367</v>
      </c>
      <c r="B74">
        <v>603.85584522613669</v>
      </c>
      <c r="C74">
        <v>478801.06911248493</v>
      </c>
      <c r="D74">
        <v>404266.11362129479</v>
      </c>
      <c r="E74">
        <v>92.798536887080402</v>
      </c>
      <c r="F74">
        <v>39918.377355408782</v>
      </c>
      <c r="G74">
        <v>2225.9031062348522</v>
      </c>
      <c r="H74">
        <v>2268.1348750116626</v>
      </c>
    </row>
    <row r="75" spans="1:8" x14ac:dyDescent="0.25">
      <c r="A75" s="1">
        <v>38398</v>
      </c>
      <c r="B75">
        <v>599.8509334984293</v>
      </c>
      <c r="C75">
        <v>478491.97593107435</v>
      </c>
      <c r="D75">
        <v>404060.34670806478</v>
      </c>
      <c r="E75">
        <v>93.121132715469457</v>
      </c>
      <c r="F75">
        <v>40258.495200552432</v>
      </c>
      <c r="G75">
        <v>2223.5250971622418</v>
      </c>
      <c r="H75">
        <v>2265.4989144903493</v>
      </c>
    </row>
    <row r="76" spans="1:8" x14ac:dyDescent="0.25">
      <c r="A76" s="1">
        <v>38426</v>
      </c>
      <c r="B76">
        <v>599.73</v>
      </c>
      <c r="C76">
        <v>477143</v>
      </c>
      <c r="D76">
        <v>403939.43</v>
      </c>
      <c r="E76">
        <v>93.451899999999995</v>
      </c>
      <c r="F76">
        <v>40109</v>
      </c>
      <c r="G76">
        <v>2224.19</v>
      </c>
      <c r="H76">
        <v>2266.3000000000002</v>
      </c>
    </row>
    <row r="77" spans="1:8" x14ac:dyDescent="0.25">
      <c r="A77" s="1">
        <v>38457</v>
      </c>
      <c r="B77">
        <v>602.49734400716886</v>
      </c>
      <c r="C77">
        <v>479139.52716539626</v>
      </c>
      <c r="D77">
        <v>406599.87068652536</v>
      </c>
      <c r="E77">
        <v>93.834638292604424</v>
      </c>
      <c r="F77">
        <v>40725.405716432215</v>
      </c>
      <c r="G77">
        <v>2234.4945314156926</v>
      </c>
      <c r="H77">
        <v>2277.4901766063349</v>
      </c>
    </row>
    <row r="78" spans="1:8" x14ac:dyDescent="0.25">
      <c r="A78" s="1">
        <v>38487</v>
      </c>
      <c r="B78">
        <v>600.35360459925982</v>
      </c>
      <c r="C78">
        <v>478395.61793138704</v>
      </c>
      <c r="D78">
        <v>405821.02172773983</v>
      </c>
      <c r="E78">
        <v>94.044004824574799</v>
      </c>
      <c r="F78">
        <v>41015.446412912017</v>
      </c>
      <c r="G78">
        <v>2229.8662302804232</v>
      </c>
      <c r="H78">
        <v>2271.8178551550445</v>
      </c>
    </row>
    <row r="79" spans="1:8" x14ac:dyDescent="0.25">
      <c r="A79" s="1">
        <v>38518</v>
      </c>
      <c r="B79">
        <v>603.73</v>
      </c>
      <c r="C79">
        <v>478407</v>
      </c>
      <c r="D79">
        <v>407057.16</v>
      </c>
      <c r="E79">
        <v>94.4041</v>
      </c>
      <c r="F79">
        <v>41402</v>
      </c>
      <c r="G79">
        <v>2239.33</v>
      </c>
      <c r="H79">
        <v>2282.06</v>
      </c>
    </row>
    <row r="80" spans="1:8" x14ac:dyDescent="0.25">
      <c r="A80" s="1">
        <v>38548</v>
      </c>
      <c r="B80">
        <v>607.52719270422153</v>
      </c>
      <c r="C80">
        <v>478260.79780043487</v>
      </c>
      <c r="D80">
        <v>408855.38932382897</v>
      </c>
      <c r="E80">
        <v>94.694403986336184</v>
      </c>
      <c r="F80">
        <v>41196.002920882893</v>
      </c>
      <c r="G80">
        <v>2247.1198897457834</v>
      </c>
      <c r="H80">
        <v>2290.4060115275515</v>
      </c>
    </row>
    <row r="81" spans="1:8" x14ac:dyDescent="0.25">
      <c r="A81" s="1">
        <v>38579</v>
      </c>
      <c r="B81">
        <v>603.34536791584503</v>
      </c>
      <c r="C81">
        <v>478492.02474207943</v>
      </c>
      <c r="D81">
        <v>408976.72958921519</v>
      </c>
      <c r="E81">
        <v>95.103389066926667</v>
      </c>
      <c r="F81">
        <v>41494.565354583887</v>
      </c>
      <c r="G81">
        <v>2244.3973931275077</v>
      </c>
      <c r="H81">
        <v>2286.8812753812135</v>
      </c>
    </row>
    <row r="82" spans="1:8" x14ac:dyDescent="0.25">
      <c r="A82" s="1">
        <v>38610</v>
      </c>
      <c r="B82">
        <v>608.57000000000005</v>
      </c>
      <c r="C82">
        <v>480990.3</v>
      </c>
      <c r="D82">
        <v>409770.72</v>
      </c>
      <c r="E82">
        <v>95.302999999999997</v>
      </c>
      <c r="F82">
        <v>41452</v>
      </c>
      <c r="G82">
        <v>2255.35</v>
      </c>
      <c r="H82">
        <v>2298.8000000000002</v>
      </c>
    </row>
    <row r="83" spans="1:8" x14ac:dyDescent="0.25">
      <c r="A83" s="1">
        <v>38640</v>
      </c>
      <c r="B83">
        <v>612.07730041479567</v>
      </c>
      <c r="C83">
        <v>478883.20030128979</v>
      </c>
      <c r="D83">
        <v>409848.15230407257</v>
      </c>
      <c r="E83">
        <v>95.493893745620213</v>
      </c>
      <c r="F83">
        <v>42114.611440025365</v>
      </c>
      <c r="G83">
        <v>2259.0005066237168</v>
      </c>
      <c r="H83">
        <v>2302.5848827197551</v>
      </c>
    </row>
    <row r="84" spans="1:8" x14ac:dyDescent="0.25">
      <c r="A84" s="1">
        <v>38671</v>
      </c>
      <c r="B84">
        <v>610.06018099061305</v>
      </c>
      <c r="C84">
        <v>484617.55431125488</v>
      </c>
      <c r="D84">
        <v>411017.84816449991</v>
      </c>
      <c r="E84">
        <v>95.90488425117023</v>
      </c>
      <c r="F84">
        <v>43637.928606357353</v>
      </c>
      <c r="G84">
        <v>2270.0559748433116</v>
      </c>
      <c r="H84">
        <v>2314.7324512938412</v>
      </c>
    </row>
    <row r="85" spans="1:8" x14ac:dyDescent="0.25">
      <c r="A85" s="1">
        <v>38701</v>
      </c>
      <c r="B85">
        <v>610.70000000000005</v>
      </c>
      <c r="C85">
        <v>484683</v>
      </c>
      <c r="D85">
        <v>410426.87</v>
      </c>
      <c r="E85">
        <v>96.294200000000004</v>
      </c>
      <c r="F85">
        <v>42706</v>
      </c>
      <c r="G85">
        <v>2268.5100000000002</v>
      </c>
      <c r="H85">
        <v>2312.65</v>
      </c>
    </row>
    <row r="86" spans="1:8" x14ac:dyDescent="0.25">
      <c r="A86" s="1">
        <v>38732</v>
      </c>
      <c r="B86">
        <v>613.90554793255626</v>
      </c>
      <c r="C86">
        <v>485311.85598561523</v>
      </c>
      <c r="D86">
        <v>410699.11942667438</v>
      </c>
      <c r="E86">
        <v>96.658452787156065</v>
      </c>
      <c r="F86">
        <v>43639.38420987867</v>
      </c>
      <c r="G86">
        <v>2276.9886590269261</v>
      </c>
      <c r="H86">
        <v>2321.5241509734205</v>
      </c>
    </row>
    <row r="87" spans="1:8" x14ac:dyDescent="0.25">
      <c r="A87" s="1">
        <v>38763</v>
      </c>
      <c r="B87">
        <v>616.70026981637875</v>
      </c>
      <c r="C87">
        <v>485468.3529447256</v>
      </c>
      <c r="D87">
        <v>412147.57767449139</v>
      </c>
      <c r="E87">
        <v>96.976006224768483</v>
      </c>
      <c r="F87">
        <v>42651.708961278768</v>
      </c>
      <c r="G87">
        <v>2281.6455818381969</v>
      </c>
      <c r="H87">
        <v>2326.0828540169869</v>
      </c>
    </row>
    <row r="88" spans="1:8" x14ac:dyDescent="0.25">
      <c r="A88" s="1">
        <v>38791</v>
      </c>
      <c r="B88">
        <v>616.63</v>
      </c>
      <c r="C88">
        <v>487798</v>
      </c>
      <c r="D88">
        <v>412758.42</v>
      </c>
      <c r="E88">
        <v>97.340199999999996</v>
      </c>
      <c r="F88">
        <v>43467</v>
      </c>
      <c r="G88">
        <v>2289.17</v>
      </c>
      <c r="H88">
        <v>2333.88</v>
      </c>
    </row>
    <row r="89" spans="1:8" x14ac:dyDescent="0.25">
      <c r="A89" s="1">
        <v>38822</v>
      </c>
      <c r="B89">
        <v>622.98917210941431</v>
      </c>
      <c r="C89">
        <v>488356.01215518039</v>
      </c>
      <c r="D89">
        <v>412277.13026933075</v>
      </c>
      <c r="E89">
        <v>97.534568752826189</v>
      </c>
      <c r="F89">
        <v>43695.839685285435</v>
      </c>
      <c r="G89">
        <v>2295.6190366274677</v>
      </c>
      <c r="H89">
        <v>2340.4310096162953</v>
      </c>
    </row>
    <row r="90" spans="1:8" x14ac:dyDescent="0.25">
      <c r="A90" s="1">
        <v>38852</v>
      </c>
      <c r="B90">
        <v>626.07461009035205</v>
      </c>
      <c r="C90">
        <v>491654.28184902534</v>
      </c>
      <c r="D90">
        <v>414482.4899823647</v>
      </c>
      <c r="E90">
        <v>97.997370637785423</v>
      </c>
      <c r="F90">
        <v>44117.867932939131</v>
      </c>
      <c r="G90">
        <v>2308.9975094921956</v>
      </c>
      <c r="H90">
        <v>2354.8073534793893</v>
      </c>
    </row>
    <row r="91" spans="1:8" x14ac:dyDescent="0.25">
      <c r="A91" s="1">
        <v>38883</v>
      </c>
      <c r="B91">
        <v>626.5</v>
      </c>
      <c r="C91">
        <v>492969</v>
      </c>
      <c r="D91">
        <v>415011.19</v>
      </c>
      <c r="E91">
        <v>98.354399999999998</v>
      </c>
      <c r="F91">
        <v>43650</v>
      </c>
      <c r="G91">
        <v>2313.42</v>
      </c>
      <c r="H91">
        <v>2359.0700000000002</v>
      </c>
    </row>
    <row r="92" spans="1:8" x14ac:dyDescent="0.25">
      <c r="A92" s="1">
        <v>38913</v>
      </c>
      <c r="B92">
        <v>630.58958545148641</v>
      </c>
      <c r="C92">
        <v>491189.73062147404</v>
      </c>
      <c r="D92">
        <v>414560.8467342715</v>
      </c>
      <c r="E92">
        <v>98.585376232770159</v>
      </c>
      <c r="F92">
        <v>43881.449273642524</v>
      </c>
      <c r="G92">
        <v>2316.5044147110716</v>
      </c>
      <c r="H92">
        <v>2362.1963923308335</v>
      </c>
    </row>
    <row r="93" spans="1:8" x14ac:dyDescent="0.25">
      <c r="A93" s="1">
        <v>38944</v>
      </c>
      <c r="B93">
        <v>632.42835742106763</v>
      </c>
      <c r="C93">
        <v>491678.61083275819</v>
      </c>
      <c r="D93">
        <v>415790.32602041541</v>
      </c>
      <c r="E93">
        <v>98.912306655410177</v>
      </c>
      <c r="F93">
        <v>44165.160066901604</v>
      </c>
      <c r="G93">
        <v>2323.4140594840783</v>
      </c>
      <c r="H93">
        <v>2369.6424421089819</v>
      </c>
    </row>
    <row r="94" spans="1:8" x14ac:dyDescent="0.25">
      <c r="A94" s="1">
        <v>38975</v>
      </c>
      <c r="B94">
        <v>632.63</v>
      </c>
      <c r="C94">
        <v>492924</v>
      </c>
      <c r="D94">
        <v>416518.02</v>
      </c>
      <c r="E94">
        <v>99.328199999999995</v>
      </c>
      <c r="F94">
        <v>44516</v>
      </c>
      <c r="G94">
        <v>2327.58</v>
      </c>
      <c r="H94">
        <v>2373.9899999999998</v>
      </c>
    </row>
    <row r="95" spans="1:8" x14ac:dyDescent="0.25">
      <c r="A95" s="1">
        <v>39005</v>
      </c>
      <c r="B95">
        <v>633.15408334926838</v>
      </c>
      <c r="C95">
        <v>492595.79339490319</v>
      </c>
      <c r="D95">
        <v>416939.34619572421</v>
      </c>
      <c r="E95">
        <v>99.525787855341846</v>
      </c>
      <c r="F95">
        <v>44187.540001226851</v>
      </c>
      <c r="G95">
        <v>2328.735498383724</v>
      </c>
      <c r="H95">
        <v>2374.5857110624638</v>
      </c>
    </row>
    <row r="96" spans="1:8" x14ac:dyDescent="0.25">
      <c r="A96" s="1">
        <v>39036</v>
      </c>
      <c r="B96">
        <v>638.17725114004406</v>
      </c>
      <c r="C96">
        <v>493969.00538650743</v>
      </c>
      <c r="D96">
        <v>417362.42174760153</v>
      </c>
      <c r="E96">
        <v>99.821421277658359</v>
      </c>
      <c r="F96">
        <v>44111.69206568582</v>
      </c>
      <c r="G96">
        <v>2337.8978022933798</v>
      </c>
      <c r="H96">
        <v>2384.2230717386565</v>
      </c>
    </row>
    <row r="97" spans="1:8" x14ac:dyDescent="0.25">
      <c r="A97" s="1">
        <v>39066</v>
      </c>
      <c r="B97">
        <v>640.95000000000005</v>
      </c>
      <c r="C97">
        <v>496760.3</v>
      </c>
      <c r="D97">
        <v>420891.94</v>
      </c>
      <c r="E97">
        <v>100.2693</v>
      </c>
      <c r="F97">
        <v>44511</v>
      </c>
      <c r="G97">
        <v>2352.3200000000002</v>
      </c>
      <c r="H97">
        <v>2399.8000000000002</v>
      </c>
    </row>
    <row r="98" spans="1:8" x14ac:dyDescent="0.25">
      <c r="A98" s="1">
        <v>39097</v>
      </c>
      <c r="B98">
        <v>641.07891762256077</v>
      </c>
      <c r="C98">
        <v>495938.25953147875</v>
      </c>
      <c r="D98">
        <v>419075.11907021917</v>
      </c>
      <c r="E98">
        <v>100.45932072110362</v>
      </c>
      <c r="F98">
        <v>45236.372187205401</v>
      </c>
      <c r="G98">
        <v>2353.855551385444</v>
      </c>
      <c r="H98">
        <v>2397.6398769576135</v>
      </c>
    </row>
    <row r="99" spans="1:8" x14ac:dyDescent="0.25">
      <c r="A99" s="1">
        <v>39128</v>
      </c>
      <c r="B99">
        <v>642.84370861750483</v>
      </c>
      <c r="C99">
        <v>498235.12920168019</v>
      </c>
      <c r="D99">
        <v>420784.43075337488</v>
      </c>
      <c r="E99">
        <v>100.77455306618532</v>
      </c>
      <c r="F99">
        <v>46147.652954265104</v>
      </c>
      <c r="G99">
        <v>2366.5645523973353</v>
      </c>
      <c r="H99">
        <v>2408.0968692116148</v>
      </c>
    </row>
    <row r="100" spans="1:8" x14ac:dyDescent="0.25">
      <c r="A100" s="1">
        <v>39156</v>
      </c>
      <c r="B100">
        <v>643.79</v>
      </c>
      <c r="C100">
        <v>500155.3</v>
      </c>
      <c r="D100">
        <v>422495.77</v>
      </c>
      <c r="E100">
        <v>101.2963</v>
      </c>
      <c r="F100">
        <v>46874</v>
      </c>
      <c r="G100">
        <v>2379.2800000000002</v>
      </c>
      <c r="H100">
        <v>2418.56</v>
      </c>
    </row>
    <row r="101" spans="1:8" x14ac:dyDescent="0.25">
      <c r="A101" s="1">
        <v>39187</v>
      </c>
      <c r="B101">
        <v>642.38523096186952</v>
      </c>
      <c r="C101">
        <v>499102.8835830579</v>
      </c>
      <c r="D101">
        <v>421047.65055242577</v>
      </c>
      <c r="E101">
        <v>101.22890491954743</v>
      </c>
      <c r="F101">
        <v>46731.817359240784</v>
      </c>
      <c r="G101">
        <v>2374.5331138985366</v>
      </c>
      <c r="H101">
        <v>2412.8120770271908</v>
      </c>
    </row>
    <row r="102" spans="1:8" x14ac:dyDescent="0.25">
      <c r="A102" s="1">
        <v>39217</v>
      </c>
      <c r="B102">
        <v>647.11623338910738</v>
      </c>
      <c r="C102">
        <v>502870.31602279114</v>
      </c>
      <c r="D102">
        <v>422874.17485279369</v>
      </c>
      <c r="E102">
        <v>101.83462449102757</v>
      </c>
      <c r="F102">
        <v>46286.075278969482</v>
      </c>
      <c r="G102">
        <v>2390.5769009670657</v>
      </c>
      <c r="H102">
        <v>2430.5409040708655</v>
      </c>
    </row>
    <row r="103" spans="1:8" x14ac:dyDescent="0.25">
      <c r="A103" s="1">
        <v>39248</v>
      </c>
      <c r="B103">
        <v>648.37</v>
      </c>
      <c r="C103">
        <v>503427</v>
      </c>
      <c r="D103">
        <v>422353.36</v>
      </c>
      <c r="E103">
        <v>102.1182</v>
      </c>
      <c r="F103">
        <v>46197</v>
      </c>
      <c r="G103">
        <v>2393.4899999999998</v>
      </c>
      <c r="H103">
        <v>2433.44</v>
      </c>
    </row>
    <row r="104" spans="1:8" x14ac:dyDescent="0.25">
      <c r="A104" s="1">
        <v>39278</v>
      </c>
      <c r="B104">
        <v>650.04032550304646</v>
      </c>
      <c r="C104">
        <v>504585.94816534081</v>
      </c>
      <c r="D104">
        <v>421891.37737250171</v>
      </c>
      <c r="E104">
        <v>102.12799923282138</v>
      </c>
      <c r="F104">
        <v>46661.55120508714</v>
      </c>
      <c r="G104">
        <v>2397.0386335911439</v>
      </c>
      <c r="H104">
        <v>2437.2145146534858</v>
      </c>
    </row>
    <row r="105" spans="1:8" x14ac:dyDescent="0.25">
      <c r="A105" s="1">
        <v>39309</v>
      </c>
      <c r="B105">
        <v>651.09701967041417</v>
      </c>
      <c r="C105">
        <v>505935.59745551518</v>
      </c>
      <c r="D105">
        <v>424116.64239071938</v>
      </c>
      <c r="E105">
        <v>102.55013955023254</v>
      </c>
      <c r="F105">
        <v>45806.178961907463</v>
      </c>
      <c r="G105">
        <v>2403.8805343176846</v>
      </c>
      <c r="H105">
        <v>2444.706347161909</v>
      </c>
    </row>
    <row r="106" spans="1:8" x14ac:dyDescent="0.25">
      <c r="A106" s="1">
        <v>39340</v>
      </c>
      <c r="B106">
        <v>653.79</v>
      </c>
      <c r="C106">
        <v>505492</v>
      </c>
      <c r="D106">
        <v>421812.86</v>
      </c>
      <c r="E106">
        <v>102.9432</v>
      </c>
      <c r="F106">
        <v>45389</v>
      </c>
      <c r="G106">
        <v>2404.58</v>
      </c>
      <c r="H106">
        <v>2445.2600000000002</v>
      </c>
    </row>
    <row r="107" spans="1:8" x14ac:dyDescent="0.25">
      <c r="A107" s="1">
        <v>39370</v>
      </c>
      <c r="B107">
        <v>654.22719697855325</v>
      </c>
      <c r="C107">
        <v>508534.08839790354</v>
      </c>
      <c r="D107">
        <v>421403.05192499066</v>
      </c>
      <c r="E107">
        <v>103.45862781108157</v>
      </c>
      <c r="F107">
        <v>46516.699611098127</v>
      </c>
      <c r="G107">
        <v>2411.6882251741026</v>
      </c>
      <c r="H107">
        <v>2453.1510754481383</v>
      </c>
    </row>
    <row r="108" spans="1:8" x14ac:dyDescent="0.25">
      <c r="A108" s="1">
        <v>39401</v>
      </c>
      <c r="B108">
        <v>653.84634175235988</v>
      </c>
      <c r="C108">
        <v>507232.1398723959</v>
      </c>
      <c r="D108">
        <v>421414.93557086447</v>
      </c>
      <c r="E108">
        <v>103.43235203018529</v>
      </c>
      <c r="F108">
        <v>46917.925229686036</v>
      </c>
      <c r="G108">
        <v>2411.161530228469</v>
      </c>
      <c r="H108">
        <v>2452.4185120850061</v>
      </c>
    </row>
    <row r="109" spans="1:8" x14ac:dyDescent="0.25">
      <c r="A109" s="1">
        <v>39431</v>
      </c>
      <c r="B109">
        <v>655.92</v>
      </c>
      <c r="C109">
        <v>506877</v>
      </c>
      <c r="D109">
        <v>421093.38</v>
      </c>
      <c r="E109">
        <v>103.8326</v>
      </c>
      <c r="F109">
        <v>47431</v>
      </c>
      <c r="G109">
        <v>2415.9</v>
      </c>
      <c r="H109">
        <v>2457.63</v>
      </c>
    </row>
    <row r="110" spans="1:8" x14ac:dyDescent="0.25">
      <c r="A110" s="1">
        <v>39462</v>
      </c>
      <c r="B110">
        <v>660.90915800645416</v>
      </c>
      <c r="C110">
        <v>508306.396297345</v>
      </c>
      <c r="D110">
        <v>424788.62599075941</v>
      </c>
      <c r="E110">
        <v>104.1811842899901</v>
      </c>
      <c r="F110">
        <v>46773.464040761843</v>
      </c>
      <c r="G110">
        <v>2428.7781033469432</v>
      </c>
      <c r="H110">
        <v>2468.9850262149312</v>
      </c>
    </row>
    <row r="111" spans="1:8" x14ac:dyDescent="0.25">
      <c r="A111" s="1">
        <v>39493</v>
      </c>
      <c r="B111">
        <v>661.80794206513553</v>
      </c>
      <c r="C111">
        <v>509265.50812278816</v>
      </c>
      <c r="D111">
        <v>424374.5534505574</v>
      </c>
      <c r="E111">
        <v>104.32024989879601</v>
      </c>
      <c r="F111">
        <v>46643.237857182205</v>
      </c>
      <c r="G111">
        <v>2432.9474805193845</v>
      </c>
      <c r="H111">
        <v>2470.5034445401216</v>
      </c>
    </row>
    <row r="112" spans="1:8" x14ac:dyDescent="0.25">
      <c r="A112" s="1">
        <v>39522</v>
      </c>
      <c r="B112">
        <v>661.48</v>
      </c>
      <c r="C112">
        <v>509282</v>
      </c>
      <c r="D112">
        <v>425053.61</v>
      </c>
      <c r="E112">
        <v>104.304</v>
      </c>
      <c r="F112">
        <v>46432</v>
      </c>
      <c r="G112">
        <v>2436.71</v>
      </c>
      <c r="H112">
        <v>2471.56</v>
      </c>
    </row>
    <row r="113" spans="1:8" x14ac:dyDescent="0.25">
      <c r="A113" s="1">
        <v>39553</v>
      </c>
      <c r="B113">
        <v>662.4674471805962</v>
      </c>
      <c r="C113">
        <v>511939.38736762211</v>
      </c>
      <c r="D113">
        <v>425413.89768380986</v>
      </c>
      <c r="E113">
        <v>104.71597619637197</v>
      </c>
      <c r="F113">
        <v>45971.976350213845</v>
      </c>
      <c r="G113">
        <v>2446.3996130719347</v>
      </c>
      <c r="H113">
        <v>2482.9353480660488</v>
      </c>
    </row>
    <row r="114" spans="1:8" x14ac:dyDescent="0.25">
      <c r="A114" s="1">
        <v>39583</v>
      </c>
      <c r="B114">
        <v>657.93312655739396</v>
      </c>
      <c r="C114">
        <v>506473.83288390859</v>
      </c>
      <c r="D114">
        <v>421496.9994840406</v>
      </c>
      <c r="E114">
        <v>104.57035830160207</v>
      </c>
      <c r="F114">
        <v>46239.508636384242</v>
      </c>
      <c r="G114">
        <v>2426.1209792830969</v>
      </c>
      <c r="H114">
        <v>2460.4657068574179</v>
      </c>
    </row>
    <row r="115" spans="1:8" x14ac:dyDescent="0.25">
      <c r="A115" s="1">
        <v>39614</v>
      </c>
      <c r="B115">
        <v>659.74</v>
      </c>
      <c r="C115">
        <v>506490.3</v>
      </c>
      <c r="D115">
        <v>421861.67</v>
      </c>
      <c r="E115">
        <v>104.3608</v>
      </c>
      <c r="F115">
        <v>45788</v>
      </c>
      <c r="G115">
        <v>2428.19</v>
      </c>
      <c r="H115">
        <v>2463.23</v>
      </c>
    </row>
    <row r="116" spans="1:8" x14ac:dyDescent="0.25">
      <c r="A116" s="1">
        <v>39644</v>
      </c>
      <c r="B116">
        <v>656.67276518557981</v>
      </c>
      <c r="C116">
        <v>507534.10608544288</v>
      </c>
      <c r="D116">
        <v>419157.34846224863</v>
      </c>
      <c r="E116">
        <v>104.48871715262467</v>
      </c>
      <c r="F116">
        <v>45615.927539308504</v>
      </c>
      <c r="G116">
        <v>2422.9817095071671</v>
      </c>
      <c r="H116">
        <v>2457.8564204519253</v>
      </c>
    </row>
    <row r="117" spans="1:8" x14ac:dyDescent="0.25">
      <c r="A117" s="1">
        <v>39675</v>
      </c>
      <c r="B117">
        <v>660.96943183540748</v>
      </c>
      <c r="C117">
        <v>505273.40408789588</v>
      </c>
      <c r="D117">
        <v>416790.80201361608</v>
      </c>
      <c r="E117">
        <v>103.84235459748538</v>
      </c>
      <c r="F117">
        <v>46023.001160284584</v>
      </c>
      <c r="G117">
        <v>2420.1742593568088</v>
      </c>
      <c r="H117">
        <v>2455.1914919802766</v>
      </c>
    </row>
    <row r="118" spans="1:8" x14ac:dyDescent="0.25">
      <c r="A118" s="1">
        <v>39706</v>
      </c>
      <c r="B118">
        <v>657.29</v>
      </c>
      <c r="C118">
        <v>504999</v>
      </c>
      <c r="D118">
        <v>416440.3</v>
      </c>
      <c r="E118">
        <v>103.57550000000001</v>
      </c>
      <c r="F118">
        <v>45711</v>
      </c>
      <c r="G118">
        <v>2414.9899999999998</v>
      </c>
      <c r="H118">
        <v>2449.84</v>
      </c>
    </row>
    <row r="119" spans="1:8" x14ac:dyDescent="0.25">
      <c r="A119" s="1">
        <v>39736</v>
      </c>
      <c r="B119">
        <v>655.17060956754995</v>
      </c>
      <c r="C119">
        <v>502711.95390452846</v>
      </c>
      <c r="D119">
        <v>413779.10904335754</v>
      </c>
      <c r="E119">
        <v>103.3108287185804</v>
      </c>
      <c r="F119">
        <v>44941.868535818692</v>
      </c>
      <c r="G119">
        <v>2404.514294478171</v>
      </c>
      <c r="H119">
        <v>2439.7226845811315</v>
      </c>
    </row>
    <row r="120" spans="1:8" x14ac:dyDescent="0.25">
      <c r="A120" s="1">
        <v>39767</v>
      </c>
      <c r="B120">
        <v>648.55247868414767</v>
      </c>
      <c r="C120">
        <v>498348.65285501169</v>
      </c>
      <c r="D120">
        <v>410532.76533188683</v>
      </c>
      <c r="E120">
        <v>102.76848815434739</v>
      </c>
      <c r="F120">
        <v>45211.754717178897</v>
      </c>
      <c r="G120">
        <v>2386.8250531201074</v>
      </c>
      <c r="H120">
        <v>2421.457049715988</v>
      </c>
    </row>
    <row r="121" spans="1:8" x14ac:dyDescent="0.25">
      <c r="A121" s="1">
        <v>39797</v>
      </c>
      <c r="B121">
        <v>644.39</v>
      </c>
      <c r="C121">
        <v>497011</v>
      </c>
      <c r="D121">
        <v>406365.58</v>
      </c>
      <c r="E121">
        <v>102.5274</v>
      </c>
      <c r="F121">
        <v>43850</v>
      </c>
      <c r="G121">
        <v>2371.12</v>
      </c>
      <c r="H121">
        <v>2405.4299999999998</v>
      </c>
    </row>
    <row r="122" spans="1:8" x14ac:dyDescent="0.25">
      <c r="A122" s="1">
        <v>39828</v>
      </c>
      <c r="B122">
        <v>627.18305380291372</v>
      </c>
      <c r="C122">
        <v>492878.44783513108</v>
      </c>
      <c r="D122">
        <v>402113.66369614599</v>
      </c>
      <c r="E122">
        <v>102.07455835016015</v>
      </c>
      <c r="F122">
        <v>43980.877361948988</v>
      </c>
      <c r="G122">
        <v>2343.7723237742125</v>
      </c>
      <c r="H122">
        <v>2370.615836620238</v>
      </c>
    </row>
    <row r="123" spans="1:8" x14ac:dyDescent="0.25">
      <c r="A123" s="1">
        <v>39859</v>
      </c>
      <c r="B123">
        <v>618.36312929719475</v>
      </c>
      <c r="C123">
        <v>491393.63902806415</v>
      </c>
      <c r="D123">
        <v>398451.13330785657</v>
      </c>
      <c r="E123">
        <v>101.60589350766034</v>
      </c>
      <c r="F123">
        <v>43726.331966706712</v>
      </c>
      <c r="G123">
        <v>2328.5618249493714</v>
      </c>
      <c r="H123">
        <v>2349.5055197549032</v>
      </c>
    </row>
    <row r="124" spans="1:8" x14ac:dyDescent="0.25">
      <c r="A124" s="1">
        <v>39887</v>
      </c>
      <c r="B124">
        <v>615.67999999999995</v>
      </c>
      <c r="C124">
        <v>489155.3</v>
      </c>
      <c r="D124">
        <v>394538.78</v>
      </c>
      <c r="E124">
        <v>100.8896</v>
      </c>
      <c r="F124">
        <v>43754</v>
      </c>
      <c r="G124">
        <v>2318.6799999999998</v>
      </c>
      <c r="H124">
        <v>2334.41</v>
      </c>
    </row>
    <row r="125" spans="1:8" x14ac:dyDescent="0.25">
      <c r="A125" s="1">
        <v>39918</v>
      </c>
      <c r="B125">
        <v>609.14832577078255</v>
      </c>
      <c r="C125">
        <v>488599.45436419686</v>
      </c>
      <c r="D125">
        <v>393803.86199373892</v>
      </c>
      <c r="E125">
        <v>100.66607197192157</v>
      </c>
      <c r="F125">
        <v>43571.799648901717</v>
      </c>
      <c r="G125">
        <v>2307.5857468477866</v>
      </c>
      <c r="H125">
        <v>2321.8791219389664</v>
      </c>
    </row>
    <row r="126" spans="1:8" x14ac:dyDescent="0.25">
      <c r="A126" s="1">
        <v>39948</v>
      </c>
      <c r="B126">
        <v>614.4798986170814</v>
      </c>
      <c r="C126">
        <v>488518.20246545435</v>
      </c>
      <c r="D126">
        <v>394413.20749553258</v>
      </c>
      <c r="E126">
        <v>100.19383426487046</v>
      </c>
      <c r="F126">
        <v>43182.174295934587</v>
      </c>
      <c r="G126">
        <v>2315.3762069259683</v>
      </c>
      <c r="H126">
        <v>2330.6710981866008</v>
      </c>
    </row>
    <row r="127" spans="1:8" x14ac:dyDescent="0.25">
      <c r="A127" s="1">
        <v>39979</v>
      </c>
      <c r="B127">
        <v>616.13</v>
      </c>
      <c r="C127">
        <v>488817</v>
      </c>
      <c r="D127">
        <v>392758.58</v>
      </c>
      <c r="E127">
        <v>99.912300000000002</v>
      </c>
      <c r="F127">
        <v>43186</v>
      </c>
      <c r="G127">
        <v>2314.4</v>
      </c>
      <c r="H127">
        <v>2329.56</v>
      </c>
    </row>
    <row r="128" spans="1:8" x14ac:dyDescent="0.25">
      <c r="A128" s="1">
        <v>40009</v>
      </c>
      <c r="B128">
        <v>612.63256007223345</v>
      </c>
      <c r="C128">
        <v>488623.31555588928</v>
      </c>
      <c r="D128">
        <v>394376.89501870162</v>
      </c>
      <c r="E128">
        <v>99.821827346027916</v>
      </c>
      <c r="F128">
        <v>42935.035438191007</v>
      </c>
      <c r="G128">
        <v>2313.865829783671</v>
      </c>
      <c r="H128">
        <v>2328.5163493261812</v>
      </c>
    </row>
    <row r="129" spans="1:8" x14ac:dyDescent="0.25">
      <c r="A129" s="1">
        <v>40040</v>
      </c>
      <c r="B129">
        <v>614.24833652003679</v>
      </c>
      <c r="C129">
        <v>490132.29944190459</v>
      </c>
      <c r="D129">
        <v>392136.85551443789</v>
      </c>
      <c r="E129">
        <v>99.67217962079377</v>
      </c>
      <c r="F129">
        <v>41972.157987029343</v>
      </c>
      <c r="G129">
        <v>2312.6864297091133</v>
      </c>
      <c r="H129">
        <v>2326.7408900449004</v>
      </c>
    </row>
    <row r="130" spans="1:8" x14ac:dyDescent="0.25">
      <c r="A130" s="1">
        <v>40071</v>
      </c>
      <c r="B130">
        <v>619.75</v>
      </c>
      <c r="C130">
        <v>489470.3</v>
      </c>
      <c r="D130">
        <v>395016.86</v>
      </c>
      <c r="E130">
        <v>99.602800000000002</v>
      </c>
      <c r="F130">
        <v>42419</v>
      </c>
      <c r="G130">
        <v>2321.91</v>
      </c>
      <c r="H130">
        <v>2336.71</v>
      </c>
    </row>
    <row r="131" spans="1:8" x14ac:dyDescent="0.25">
      <c r="A131" s="1">
        <v>40101</v>
      </c>
      <c r="B131">
        <v>618.34750618665748</v>
      </c>
      <c r="C131">
        <v>490648.57293662446</v>
      </c>
      <c r="D131">
        <v>396008.13844051008</v>
      </c>
      <c r="E131">
        <v>99.669170397999295</v>
      </c>
      <c r="F131">
        <v>42405.058694645122</v>
      </c>
      <c r="G131">
        <v>2323.5785874022672</v>
      </c>
      <c r="H131">
        <v>2338.07474970366</v>
      </c>
    </row>
    <row r="132" spans="1:8" x14ac:dyDescent="0.25">
      <c r="A132" s="1">
        <v>40132</v>
      </c>
      <c r="B132">
        <v>622.26276142204642</v>
      </c>
      <c r="C132">
        <v>491356.53375312517</v>
      </c>
      <c r="D132">
        <v>396245.75907874585</v>
      </c>
      <c r="E132">
        <v>99.443562106352431</v>
      </c>
      <c r="F132">
        <v>42035.24710343669</v>
      </c>
      <c r="G132">
        <v>2328.2448393276482</v>
      </c>
      <c r="H132">
        <v>2342.8213668363901</v>
      </c>
    </row>
    <row r="133" spans="1:8" x14ac:dyDescent="0.25">
      <c r="A133" s="1">
        <v>40162</v>
      </c>
      <c r="B133">
        <v>625.36</v>
      </c>
      <c r="C133">
        <v>492728</v>
      </c>
      <c r="D133">
        <v>395477.99</v>
      </c>
      <c r="E133">
        <v>99.54</v>
      </c>
      <c r="F133">
        <v>42133</v>
      </c>
      <c r="G133">
        <v>2333.58</v>
      </c>
      <c r="H133">
        <v>2348.3200000000002</v>
      </c>
    </row>
    <row r="134" spans="1:8" x14ac:dyDescent="0.25">
      <c r="A134" s="1">
        <v>40193</v>
      </c>
      <c r="B134">
        <v>626.57725801273625</v>
      </c>
      <c r="C134">
        <v>493435.5946729579</v>
      </c>
      <c r="D134">
        <v>397958.97344971716</v>
      </c>
      <c r="E134">
        <v>99.445070679141097</v>
      </c>
      <c r="F134">
        <v>42795.731013244971</v>
      </c>
      <c r="G134">
        <v>2341.2241832202367</v>
      </c>
      <c r="H134">
        <v>2356.5922462442345</v>
      </c>
    </row>
    <row r="135" spans="1:8" x14ac:dyDescent="0.25">
      <c r="A135" s="1">
        <v>40224</v>
      </c>
      <c r="B135">
        <v>624.52232194925898</v>
      </c>
      <c r="C135">
        <v>493011.67328044138</v>
      </c>
      <c r="D135">
        <v>397168.97088638373</v>
      </c>
      <c r="E135">
        <v>99.483568284279983</v>
      </c>
      <c r="F135">
        <v>42761.35079935081</v>
      </c>
      <c r="G135">
        <v>2335.9209661797972</v>
      </c>
      <c r="H135">
        <v>2350.2399031157966</v>
      </c>
    </row>
    <row r="136" spans="1:8" x14ac:dyDescent="0.25">
      <c r="A136" s="1">
        <v>40252</v>
      </c>
      <c r="B136">
        <v>630.24</v>
      </c>
      <c r="C136">
        <v>494763</v>
      </c>
      <c r="D136">
        <v>397303.47</v>
      </c>
      <c r="E136">
        <v>99.838099999999997</v>
      </c>
      <c r="F136">
        <v>42972</v>
      </c>
      <c r="G136">
        <v>2343.41</v>
      </c>
      <c r="H136">
        <v>2358.33</v>
      </c>
    </row>
    <row r="137" spans="1:8" x14ac:dyDescent="0.25">
      <c r="A137" s="1">
        <v>40283</v>
      </c>
      <c r="B137">
        <v>635.99938553618767</v>
      </c>
      <c r="C137">
        <v>495550.68483056506</v>
      </c>
      <c r="D137">
        <v>397916.52949775616</v>
      </c>
      <c r="E137">
        <v>99.839590307813125</v>
      </c>
      <c r="F137">
        <v>42303.475655845978</v>
      </c>
      <c r="G137">
        <v>2349.4149951060617</v>
      </c>
      <c r="H137">
        <v>2364.188173041443</v>
      </c>
    </row>
    <row r="138" spans="1:8" x14ac:dyDescent="0.25">
      <c r="A138" s="1">
        <v>40313</v>
      </c>
      <c r="B138">
        <v>643.19098169438428</v>
      </c>
      <c r="C138">
        <v>497474.4543432513</v>
      </c>
      <c r="D138">
        <v>398447.15099204116</v>
      </c>
      <c r="E138">
        <v>99.888240965673731</v>
      </c>
      <c r="F138">
        <v>42770.187556072218</v>
      </c>
      <c r="G138">
        <v>2364.2707075376934</v>
      </c>
      <c r="H138">
        <v>2380.0375925007479</v>
      </c>
    </row>
    <row r="139" spans="1:8" x14ac:dyDescent="0.25">
      <c r="A139" s="1">
        <v>40344</v>
      </c>
      <c r="B139">
        <v>643.02</v>
      </c>
      <c r="C139">
        <v>497889</v>
      </c>
      <c r="D139">
        <v>400321.81</v>
      </c>
      <c r="E139">
        <v>100.0262</v>
      </c>
      <c r="F139">
        <v>42703</v>
      </c>
      <c r="G139">
        <v>2366</v>
      </c>
      <c r="H139">
        <v>2381.06</v>
      </c>
    </row>
    <row r="140" spans="1:8" x14ac:dyDescent="0.25">
      <c r="A140" s="1">
        <v>40374</v>
      </c>
      <c r="B140">
        <v>642.87504294905273</v>
      </c>
      <c r="C140">
        <v>498916.63535720337</v>
      </c>
      <c r="D140">
        <v>400828.32162880717</v>
      </c>
      <c r="E140">
        <v>99.969969869066674</v>
      </c>
      <c r="F140">
        <v>43041.954440989153</v>
      </c>
      <c r="G140">
        <v>2366.5847564088308</v>
      </c>
      <c r="H140">
        <v>2381.2665707916271</v>
      </c>
    </row>
    <row r="141" spans="1:8" x14ac:dyDescent="0.25">
      <c r="A141" s="1">
        <v>40405</v>
      </c>
      <c r="B141">
        <v>645.38984312447656</v>
      </c>
      <c r="C141">
        <v>499191.04231282184</v>
      </c>
      <c r="D141">
        <v>401420.30628229538</v>
      </c>
      <c r="E141">
        <v>99.958919000036971</v>
      </c>
      <c r="F141">
        <v>42654.146099416255</v>
      </c>
      <c r="G141">
        <v>2370.5863612138141</v>
      </c>
      <c r="H141">
        <v>2385.3278387915288</v>
      </c>
    </row>
    <row r="142" spans="1:8" x14ac:dyDescent="0.25">
      <c r="A142" s="1">
        <v>40436</v>
      </c>
      <c r="B142">
        <v>648.11</v>
      </c>
      <c r="C142">
        <v>500885.3</v>
      </c>
      <c r="D142">
        <v>402517.4</v>
      </c>
      <c r="E142">
        <v>100.0673</v>
      </c>
      <c r="F142">
        <v>43320</v>
      </c>
      <c r="G142">
        <v>2376.9299999999998</v>
      </c>
      <c r="H142">
        <v>2392.0300000000002</v>
      </c>
    </row>
    <row r="143" spans="1:8" x14ac:dyDescent="0.25">
      <c r="A143" s="1">
        <v>40466</v>
      </c>
      <c r="B143">
        <v>652.46799284126405</v>
      </c>
      <c r="C143">
        <v>500463.24801759986</v>
      </c>
      <c r="D143">
        <v>403021.06706030306</v>
      </c>
      <c r="E143">
        <v>100.16464394645179</v>
      </c>
      <c r="F143">
        <v>43086.833483153328</v>
      </c>
      <c r="G143">
        <v>2382.9476779708025</v>
      </c>
      <c r="H143">
        <v>2398.4240038535841</v>
      </c>
    </row>
    <row r="144" spans="1:8" x14ac:dyDescent="0.25">
      <c r="A144" s="1">
        <v>40497</v>
      </c>
      <c r="B144">
        <v>652.32715817988537</v>
      </c>
      <c r="C144">
        <v>502405.90637857182</v>
      </c>
      <c r="D144">
        <v>403526.48456847278</v>
      </c>
      <c r="E144">
        <v>100.36436905495853</v>
      </c>
      <c r="F144">
        <v>43336.127931105977</v>
      </c>
      <c r="G144">
        <v>2386.4103821888875</v>
      </c>
      <c r="H144">
        <v>2401.9287602405789</v>
      </c>
    </row>
    <row r="145" spans="1:8" x14ac:dyDescent="0.25">
      <c r="A145" s="1">
        <v>40527</v>
      </c>
      <c r="B145">
        <v>653.21</v>
      </c>
      <c r="C145">
        <v>503501</v>
      </c>
      <c r="D145">
        <v>404201.49</v>
      </c>
      <c r="E145">
        <v>100.0685</v>
      </c>
      <c r="F145">
        <v>43148</v>
      </c>
      <c r="G145">
        <v>2389.0500000000002</v>
      </c>
      <c r="H145">
        <v>2404.5</v>
      </c>
    </row>
    <row r="146" spans="1:8" x14ac:dyDescent="0.25">
      <c r="A146" s="1">
        <v>40558</v>
      </c>
      <c r="B146">
        <v>657.81073256747106</v>
      </c>
      <c r="C146">
        <v>505982.95184374729</v>
      </c>
      <c r="D146">
        <v>403456.75871949486</v>
      </c>
      <c r="E146">
        <v>99.976150798414793</v>
      </c>
      <c r="F146">
        <v>43427.573413709542</v>
      </c>
      <c r="G146">
        <v>2395.1919042060995</v>
      </c>
      <c r="H146">
        <v>2409.1956203278392</v>
      </c>
    </row>
    <row r="147" spans="1:8" x14ac:dyDescent="0.25">
      <c r="A147" s="1">
        <v>40589</v>
      </c>
      <c r="B147">
        <v>662.41275750522675</v>
      </c>
      <c r="C147">
        <v>507900.984082432</v>
      </c>
      <c r="D147">
        <v>405231.13526658149</v>
      </c>
      <c r="E147">
        <v>99.941015538755806</v>
      </c>
      <c r="F147">
        <v>43529.387430365401</v>
      </c>
      <c r="G147">
        <v>2407.2001409643408</v>
      </c>
      <c r="H147">
        <v>2420.5116295819339</v>
      </c>
    </row>
    <row r="148" spans="1:8" x14ac:dyDescent="0.25">
      <c r="A148" s="1">
        <v>40617</v>
      </c>
      <c r="B148">
        <v>665.38</v>
      </c>
      <c r="C148">
        <v>509255.3</v>
      </c>
      <c r="D148">
        <v>405496.95</v>
      </c>
      <c r="E148">
        <v>99.6661</v>
      </c>
      <c r="F148">
        <v>43587</v>
      </c>
      <c r="G148">
        <v>2413.37</v>
      </c>
      <c r="H148">
        <v>2425.23</v>
      </c>
    </row>
    <row r="149" spans="1:8" x14ac:dyDescent="0.25">
      <c r="A149" s="1">
        <v>40648</v>
      </c>
      <c r="B149">
        <v>666.31030749202148</v>
      </c>
      <c r="C149">
        <v>507864.09281612438</v>
      </c>
      <c r="D149">
        <v>406802.78579639056</v>
      </c>
      <c r="E149">
        <v>99.507694832423184</v>
      </c>
      <c r="F149">
        <v>44122.011772583632</v>
      </c>
      <c r="G149">
        <v>2413.9314481389783</v>
      </c>
      <c r="H149">
        <v>2425.9676096121402</v>
      </c>
    </row>
    <row r="150" spans="1:8" x14ac:dyDescent="0.25">
      <c r="A150" s="1">
        <v>40678</v>
      </c>
      <c r="B150">
        <v>669.08317832744081</v>
      </c>
      <c r="C150">
        <v>510538.85761817533</v>
      </c>
      <c r="D150">
        <v>405928.86942024896</v>
      </c>
      <c r="E150">
        <v>99.290078201179767</v>
      </c>
      <c r="F150">
        <v>44308.718819692062</v>
      </c>
      <c r="G150">
        <v>2418.5094417763507</v>
      </c>
      <c r="H150">
        <v>2431.2362520708048</v>
      </c>
    </row>
    <row r="151" spans="1:8" x14ac:dyDescent="0.25">
      <c r="A151" s="1">
        <v>40709</v>
      </c>
      <c r="B151">
        <v>666.54</v>
      </c>
      <c r="C151">
        <v>508871</v>
      </c>
      <c r="D151">
        <v>406147.77</v>
      </c>
      <c r="E151">
        <v>99.183800000000005</v>
      </c>
      <c r="F151">
        <v>44251</v>
      </c>
      <c r="G151">
        <v>2413.0100000000002</v>
      </c>
      <c r="H151">
        <v>2425.12</v>
      </c>
    </row>
    <row r="152" spans="1:8" x14ac:dyDescent="0.25">
      <c r="A152" s="1">
        <v>40739</v>
      </c>
      <c r="B152">
        <v>673.16831022617316</v>
      </c>
      <c r="C152">
        <v>509586.92346808349</v>
      </c>
      <c r="D152">
        <v>405546.04688319168</v>
      </c>
      <c r="E152">
        <v>99.102302509651324</v>
      </c>
      <c r="F152">
        <v>44090.52146400269</v>
      </c>
      <c r="G152">
        <v>2420.8934110331516</v>
      </c>
      <c r="H152">
        <v>2434.0983391901041</v>
      </c>
    </row>
    <row r="153" spans="1:8" x14ac:dyDescent="0.25">
      <c r="A153" s="1">
        <v>40770</v>
      </c>
      <c r="B153">
        <v>672.8444236048133</v>
      </c>
      <c r="C153">
        <v>509928.40173492831</v>
      </c>
      <c r="D153">
        <v>407128.02740787994</v>
      </c>
      <c r="E153">
        <v>99.025771092868979</v>
      </c>
      <c r="F153">
        <v>44034.280293571181</v>
      </c>
      <c r="G153">
        <v>2422.7009000858579</v>
      </c>
      <c r="H153">
        <v>2436.210597908715</v>
      </c>
    </row>
    <row r="154" spans="1:8" x14ac:dyDescent="0.25">
      <c r="A154" s="1">
        <v>40801</v>
      </c>
      <c r="B154">
        <v>669.25</v>
      </c>
      <c r="C154">
        <v>509801</v>
      </c>
      <c r="D154">
        <v>404013.06</v>
      </c>
      <c r="E154">
        <v>98.833799999999997</v>
      </c>
      <c r="F154">
        <v>44060</v>
      </c>
      <c r="G154">
        <v>2412.52</v>
      </c>
      <c r="H154">
        <v>2424.7800000000002</v>
      </c>
    </row>
    <row r="155" spans="1:8" x14ac:dyDescent="0.25">
      <c r="A155" s="1">
        <v>40831</v>
      </c>
      <c r="B155">
        <v>672.72978229511727</v>
      </c>
      <c r="C155">
        <v>510176.37802589062</v>
      </c>
      <c r="D155">
        <v>402082.89642938046</v>
      </c>
      <c r="E155">
        <v>98.50844984455027</v>
      </c>
      <c r="F155">
        <v>44654.767620642167</v>
      </c>
      <c r="G155">
        <v>2411.2716616722741</v>
      </c>
      <c r="H155">
        <v>2423.7433994202388</v>
      </c>
    </row>
    <row r="156" spans="1:8" x14ac:dyDescent="0.25">
      <c r="A156" s="1">
        <v>40862</v>
      </c>
      <c r="B156">
        <v>672.53007221567634</v>
      </c>
      <c r="C156">
        <v>512161.50230672781</v>
      </c>
      <c r="D156">
        <v>401077.61223099101</v>
      </c>
      <c r="E156">
        <v>98.304417814778361</v>
      </c>
      <c r="F156">
        <v>44226.167357736558</v>
      </c>
      <c r="G156">
        <v>2409.7401855617245</v>
      </c>
      <c r="H156">
        <v>2422.3823986762004</v>
      </c>
    </row>
    <row r="157" spans="1:8" x14ac:dyDescent="0.25">
      <c r="A157" s="1">
        <v>40892</v>
      </c>
      <c r="B157">
        <v>669.06</v>
      </c>
      <c r="C157">
        <v>510938</v>
      </c>
      <c r="D157">
        <v>399990.15</v>
      </c>
      <c r="E157">
        <v>98.316000000000003</v>
      </c>
      <c r="F157">
        <v>44703</v>
      </c>
      <c r="G157">
        <v>2404.8200000000002</v>
      </c>
      <c r="H157">
        <v>2417.19</v>
      </c>
    </row>
    <row r="158" spans="1:8" x14ac:dyDescent="0.25">
      <c r="A158" s="1">
        <v>40923</v>
      </c>
      <c r="B158">
        <v>669.85305369078856</v>
      </c>
      <c r="C158">
        <v>511181.72972590785</v>
      </c>
      <c r="D158">
        <v>397116.4853839284</v>
      </c>
      <c r="E158">
        <v>98.016999784698342</v>
      </c>
      <c r="F158">
        <v>44559.550391325873</v>
      </c>
      <c r="G158">
        <v>2401.5371951511761</v>
      </c>
      <c r="H158">
        <v>2413.6701756262833</v>
      </c>
    </row>
    <row r="159" spans="1:8" x14ac:dyDescent="0.25">
      <c r="A159" s="1">
        <v>40954</v>
      </c>
      <c r="B159">
        <v>667.98930375596035</v>
      </c>
      <c r="C159">
        <v>511334.70728511538</v>
      </c>
      <c r="D159">
        <v>396258.20011892013</v>
      </c>
      <c r="E159">
        <v>97.758006963659568</v>
      </c>
      <c r="F159">
        <v>44468.43604263421</v>
      </c>
      <c r="G159">
        <v>2401.5542589088459</v>
      </c>
      <c r="H159">
        <v>2413.8722326062393</v>
      </c>
    </row>
    <row r="160" spans="1:8" x14ac:dyDescent="0.25">
      <c r="A160" s="1">
        <v>40983</v>
      </c>
      <c r="B160">
        <v>671.65</v>
      </c>
      <c r="C160">
        <v>511208</v>
      </c>
      <c r="D160">
        <v>395904.85</v>
      </c>
      <c r="E160">
        <v>97.505899999999997</v>
      </c>
      <c r="F160">
        <v>44170</v>
      </c>
      <c r="G160">
        <v>2400.81</v>
      </c>
      <c r="H160">
        <v>2413.21</v>
      </c>
    </row>
    <row r="161" spans="1:8" x14ac:dyDescent="0.25">
      <c r="A161" s="1">
        <v>41014</v>
      </c>
      <c r="B161">
        <v>668.16447795400359</v>
      </c>
      <c r="C161">
        <v>511406.32736901188</v>
      </c>
      <c r="D161">
        <v>394440.12487273081</v>
      </c>
      <c r="E161">
        <v>97.197596156117186</v>
      </c>
      <c r="F161">
        <v>44145.209699452258</v>
      </c>
      <c r="G161">
        <v>2394.4790045861405</v>
      </c>
      <c r="H161">
        <v>2406.442147261188</v>
      </c>
    </row>
    <row r="162" spans="1:8" x14ac:dyDescent="0.25">
      <c r="A162" s="1">
        <v>41044</v>
      </c>
      <c r="B162">
        <v>673.06689417897337</v>
      </c>
      <c r="C162">
        <v>510096.78088209068</v>
      </c>
      <c r="D162">
        <v>394822.80709160346</v>
      </c>
      <c r="E162">
        <v>97.022558094554228</v>
      </c>
      <c r="F162">
        <v>44328.522287911786</v>
      </c>
      <c r="G162">
        <v>2397.8974449853413</v>
      </c>
      <c r="H162">
        <v>2410.679566244874</v>
      </c>
    </row>
    <row r="163" spans="1:8" x14ac:dyDescent="0.25">
      <c r="A163" s="1">
        <v>41075</v>
      </c>
      <c r="B163">
        <v>672.04</v>
      </c>
      <c r="C163">
        <v>509830.3</v>
      </c>
      <c r="D163">
        <v>393193</v>
      </c>
      <c r="E163">
        <v>96.719899999999996</v>
      </c>
      <c r="F163">
        <v>44579</v>
      </c>
      <c r="G163">
        <v>2392.91</v>
      </c>
      <c r="H163">
        <v>2405.42</v>
      </c>
    </row>
    <row r="164" spans="1:8" x14ac:dyDescent="0.25">
      <c r="A164" s="1">
        <v>41105</v>
      </c>
      <c r="B164">
        <v>674.44963302285021</v>
      </c>
      <c r="C164">
        <v>510728.58014934359</v>
      </c>
      <c r="D164">
        <v>392962.28083788051</v>
      </c>
      <c r="E164">
        <v>96.51809360024987</v>
      </c>
      <c r="F164">
        <v>44503.87149514848</v>
      </c>
      <c r="G164">
        <v>2395.0263152601988</v>
      </c>
      <c r="H164">
        <v>2408.0744602683785</v>
      </c>
    </row>
    <row r="165" spans="1:8" x14ac:dyDescent="0.25">
      <c r="A165" s="1">
        <v>41136</v>
      </c>
      <c r="B165">
        <v>675.42988211448017</v>
      </c>
      <c r="C165">
        <v>512575.49179838412</v>
      </c>
      <c r="D165">
        <v>392900.63343314698</v>
      </c>
      <c r="E165">
        <v>96.6130303086982</v>
      </c>
      <c r="F165">
        <v>44503.332193992683</v>
      </c>
      <c r="G165">
        <v>2401.0392655713463</v>
      </c>
      <c r="H165">
        <v>2415.1248909575183</v>
      </c>
    </row>
    <row r="166" spans="1:8" x14ac:dyDescent="0.25">
      <c r="A166" s="1">
        <v>41167</v>
      </c>
      <c r="B166">
        <v>673.14</v>
      </c>
      <c r="C166">
        <v>511214</v>
      </c>
      <c r="D166">
        <v>391078.05</v>
      </c>
      <c r="E166">
        <v>96.156899999999993</v>
      </c>
      <c r="F166">
        <v>44021</v>
      </c>
      <c r="G166">
        <v>2389.27</v>
      </c>
      <c r="H166">
        <v>2402.09</v>
      </c>
    </row>
    <row r="167" spans="1:8" x14ac:dyDescent="0.25">
      <c r="A167" s="1">
        <v>41197</v>
      </c>
      <c r="B167">
        <v>670.47271725515964</v>
      </c>
      <c r="C167">
        <v>510784.32712766749</v>
      </c>
      <c r="D167">
        <v>389829.8851715771</v>
      </c>
      <c r="E167">
        <v>95.989920773135751</v>
      </c>
      <c r="F167">
        <v>43950.665514131186</v>
      </c>
      <c r="G167">
        <v>2382.799474564215</v>
      </c>
      <c r="H167">
        <v>2395.2491996076687</v>
      </c>
    </row>
    <row r="168" spans="1:8" x14ac:dyDescent="0.25">
      <c r="A168" s="1">
        <v>41228</v>
      </c>
      <c r="B168">
        <v>669.64874885896324</v>
      </c>
      <c r="C168">
        <v>510642.00633299642</v>
      </c>
      <c r="D168">
        <v>388834.54689980077</v>
      </c>
      <c r="E168">
        <v>95.491559785699806</v>
      </c>
      <c r="F168">
        <v>43621.063751699898</v>
      </c>
      <c r="G168">
        <v>2376.8212426176256</v>
      </c>
      <c r="H168">
        <v>2388.9600413984313</v>
      </c>
    </row>
    <row r="169" spans="1:8" x14ac:dyDescent="0.25">
      <c r="A169" s="1">
        <v>41258</v>
      </c>
      <c r="B169">
        <v>669.85</v>
      </c>
      <c r="C169">
        <v>510976</v>
      </c>
      <c r="D169">
        <v>389182.86</v>
      </c>
      <c r="E169">
        <v>95.240700000000004</v>
      </c>
      <c r="F169">
        <v>44093</v>
      </c>
      <c r="G169">
        <v>2378.86</v>
      </c>
      <c r="H169">
        <v>2391.7199999999998</v>
      </c>
    </row>
    <row r="170" spans="1:8" x14ac:dyDescent="0.25">
      <c r="A170" s="1">
        <v>41289</v>
      </c>
      <c r="B170">
        <v>667.53982738812442</v>
      </c>
      <c r="C170">
        <v>510417.99792088498</v>
      </c>
      <c r="D170">
        <v>388464.23052705947</v>
      </c>
      <c r="E170">
        <v>95.190021333300237</v>
      </c>
      <c r="F170">
        <v>43684.947972165042</v>
      </c>
      <c r="G170">
        <v>2372.4435707146013</v>
      </c>
      <c r="H170">
        <v>2384.7746535670763</v>
      </c>
    </row>
    <row r="171" spans="1:8" x14ac:dyDescent="0.25">
      <c r="A171" s="1">
        <v>41320</v>
      </c>
      <c r="B171">
        <v>667.2774340188156</v>
      </c>
      <c r="C171">
        <v>511847.99677865609</v>
      </c>
      <c r="D171">
        <v>387159.23041315883</v>
      </c>
      <c r="E171">
        <v>94.939323161663751</v>
      </c>
      <c r="F171">
        <v>43714.931908851722</v>
      </c>
      <c r="G171">
        <v>2370.1617378863307</v>
      </c>
      <c r="H171">
        <v>2382.4942231468112</v>
      </c>
    </row>
    <row r="172" spans="1:8" x14ac:dyDescent="0.25">
      <c r="A172" s="1">
        <v>41348</v>
      </c>
      <c r="B172">
        <v>668.04</v>
      </c>
      <c r="C172">
        <v>511770.3</v>
      </c>
      <c r="D172">
        <v>385939.06</v>
      </c>
      <c r="E172">
        <v>94.885900000000007</v>
      </c>
      <c r="F172">
        <v>43953</v>
      </c>
      <c r="G172">
        <v>2372.91</v>
      </c>
      <c r="H172">
        <v>2385.89</v>
      </c>
    </row>
    <row r="173" spans="1:8" x14ac:dyDescent="0.25">
      <c r="A173" s="1">
        <v>41379</v>
      </c>
      <c r="B173">
        <v>670.81105341012255</v>
      </c>
      <c r="C173">
        <v>514969.61366684356</v>
      </c>
      <c r="D173">
        <v>385264.84270204202</v>
      </c>
      <c r="E173">
        <v>94.660388649286105</v>
      </c>
      <c r="F173">
        <v>43837.656445801091</v>
      </c>
      <c r="G173">
        <v>2376.4973320107488</v>
      </c>
      <c r="H173">
        <v>2389.5592302594364</v>
      </c>
    </row>
    <row r="174" spans="1:8" x14ac:dyDescent="0.25">
      <c r="A174" s="1">
        <v>41409</v>
      </c>
      <c r="B174">
        <v>669.28910821786792</v>
      </c>
      <c r="C174">
        <v>515811.07524623227</v>
      </c>
      <c r="D174">
        <v>385682.2619923749</v>
      </c>
      <c r="E174">
        <v>94.645170924984043</v>
      </c>
      <c r="F174">
        <v>43878.473448161029</v>
      </c>
      <c r="G174">
        <v>2377.1120151546811</v>
      </c>
      <c r="H174">
        <v>2389.8673846057454</v>
      </c>
    </row>
    <row r="175" spans="1:8" x14ac:dyDescent="0.25">
      <c r="A175" s="1">
        <v>41440</v>
      </c>
      <c r="B175">
        <v>674.11</v>
      </c>
      <c r="C175">
        <v>515712</v>
      </c>
      <c r="D175">
        <v>385261.35</v>
      </c>
      <c r="E175">
        <v>94.646600000000007</v>
      </c>
      <c r="F175">
        <v>43979</v>
      </c>
      <c r="G175">
        <v>2382.1</v>
      </c>
      <c r="H175">
        <v>2395.11</v>
      </c>
    </row>
    <row r="176" spans="1:8" x14ac:dyDescent="0.25">
      <c r="A176" s="1">
        <v>41470</v>
      </c>
      <c r="B176">
        <v>672.14888833665202</v>
      </c>
      <c r="C176">
        <v>515477.2283945962</v>
      </c>
      <c r="D176">
        <v>385115.99692694086</v>
      </c>
      <c r="E176">
        <v>94.626620319382823</v>
      </c>
      <c r="F176">
        <v>44277.571405890863</v>
      </c>
      <c r="G176">
        <v>2378.4087179026023</v>
      </c>
      <c r="H176">
        <v>2390.7421009606633</v>
      </c>
    </row>
    <row r="177" spans="1:8" x14ac:dyDescent="0.25">
      <c r="A177" s="1">
        <v>41501</v>
      </c>
      <c r="B177">
        <v>677.75798186775319</v>
      </c>
      <c r="C177">
        <v>515719.23102718324</v>
      </c>
      <c r="D177">
        <v>384887.4722684116</v>
      </c>
      <c r="E177">
        <v>94.728627332373136</v>
      </c>
      <c r="F177">
        <v>44984.577197360071</v>
      </c>
      <c r="G177">
        <v>2387.0938239501643</v>
      </c>
      <c r="H177">
        <v>2400.3462644761362</v>
      </c>
    </row>
    <row r="178" spans="1:8" x14ac:dyDescent="0.25">
      <c r="A178" s="1">
        <v>41532</v>
      </c>
      <c r="B178">
        <v>676.62</v>
      </c>
      <c r="C178">
        <v>515115.3</v>
      </c>
      <c r="D178">
        <v>385414.88</v>
      </c>
      <c r="E178">
        <v>94.703800000000001</v>
      </c>
      <c r="F178">
        <v>46063</v>
      </c>
      <c r="G178">
        <v>2387.91</v>
      </c>
      <c r="H178">
        <v>2401.06</v>
      </c>
    </row>
    <row r="179" spans="1:8" x14ac:dyDescent="0.25">
      <c r="A179" s="1">
        <v>41562</v>
      </c>
      <c r="B179">
        <v>675.09747737357725</v>
      </c>
      <c r="C179">
        <v>515404.97377371904</v>
      </c>
      <c r="D179">
        <v>385968.16315266781</v>
      </c>
      <c r="E179">
        <v>94.695119850221161</v>
      </c>
      <c r="F179">
        <v>45068.212579893756</v>
      </c>
      <c r="G179">
        <v>2385.0693117629012</v>
      </c>
      <c r="H179">
        <v>2397.6930111849797</v>
      </c>
    </row>
    <row r="180" spans="1:8" x14ac:dyDescent="0.25">
      <c r="A180" s="1">
        <v>41593</v>
      </c>
      <c r="B180">
        <v>679.10001562341313</v>
      </c>
      <c r="C180">
        <v>517116.21239638655</v>
      </c>
      <c r="D180">
        <v>386018.74217528757</v>
      </c>
      <c r="E180">
        <v>94.870637880510571</v>
      </c>
      <c r="F180">
        <v>45372.176002723943</v>
      </c>
      <c r="G180">
        <v>2394.7249098843045</v>
      </c>
      <c r="H180">
        <v>2408.4334249669841</v>
      </c>
    </row>
    <row r="181" spans="1:8" x14ac:dyDescent="0.25">
      <c r="A181" s="1">
        <v>41623</v>
      </c>
      <c r="B181">
        <v>678.81</v>
      </c>
      <c r="C181">
        <v>515903</v>
      </c>
      <c r="D181">
        <v>385230.99</v>
      </c>
      <c r="E181">
        <v>94.939400000000006</v>
      </c>
      <c r="F181">
        <v>45417</v>
      </c>
      <c r="G181">
        <v>2392.63</v>
      </c>
      <c r="H181">
        <v>2405.9</v>
      </c>
    </row>
    <row r="182" spans="1:8" x14ac:dyDescent="0.25">
      <c r="A182" s="1">
        <v>41654</v>
      </c>
      <c r="B182">
        <v>680.90440400189391</v>
      </c>
      <c r="C182">
        <v>515309.59765692655</v>
      </c>
      <c r="D182">
        <v>386425.20846737118</v>
      </c>
      <c r="E182">
        <v>95.068120112012068</v>
      </c>
      <c r="F182">
        <v>45991.913336471502</v>
      </c>
      <c r="G182">
        <v>2397.929814041192</v>
      </c>
      <c r="H182">
        <v>2409.7548346581971</v>
      </c>
    </row>
    <row r="183" spans="1:8" x14ac:dyDescent="0.25">
      <c r="A183" s="1">
        <v>41685</v>
      </c>
      <c r="B183">
        <v>682.7970727830641</v>
      </c>
      <c r="C183">
        <v>515287.47917263838</v>
      </c>
      <c r="D183">
        <v>385522.44196782017</v>
      </c>
      <c r="E183">
        <v>95.244614141829274</v>
      </c>
      <c r="F183">
        <v>46144.468056520112</v>
      </c>
      <c r="G183">
        <v>2402.1697430306094</v>
      </c>
      <c r="H183">
        <v>2412.4082191360358</v>
      </c>
    </row>
    <row r="184" spans="1:8" x14ac:dyDescent="0.25">
      <c r="A184" s="1">
        <v>41713</v>
      </c>
      <c r="B184">
        <v>683.67</v>
      </c>
      <c r="C184">
        <v>515175.3</v>
      </c>
      <c r="D184">
        <v>384788.25</v>
      </c>
      <c r="E184">
        <v>95.288300000000007</v>
      </c>
      <c r="F184">
        <v>46164</v>
      </c>
      <c r="G184">
        <v>2403.2600000000002</v>
      </c>
      <c r="H184">
        <v>2411.5</v>
      </c>
    </row>
    <row r="185" spans="1:8" x14ac:dyDescent="0.25">
      <c r="A185" s="1">
        <v>41744</v>
      </c>
      <c r="B185">
        <v>683.26414761658464</v>
      </c>
      <c r="C185">
        <v>515749.64180849632</v>
      </c>
      <c r="D185">
        <v>385002.57640226162</v>
      </c>
      <c r="E185">
        <v>95.593161665354955</v>
      </c>
      <c r="F185">
        <v>48174.818027574132</v>
      </c>
      <c r="G185">
        <v>2411.0230883922532</v>
      </c>
      <c r="H185">
        <v>2420.2263570770142</v>
      </c>
    </row>
    <row r="186" spans="1:8" x14ac:dyDescent="0.25">
      <c r="A186" s="1">
        <v>41774</v>
      </c>
      <c r="B186">
        <v>681.42967769702432</v>
      </c>
      <c r="C186">
        <v>513682.97422008263</v>
      </c>
      <c r="D186">
        <v>383203.75210674095</v>
      </c>
      <c r="E186">
        <v>95.676953532762042</v>
      </c>
      <c r="F186">
        <v>48747.034618264406</v>
      </c>
      <c r="G186">
        <v>2405.8427021069815</v>
      </c>
      <c r="H186">
        <v>2414.3310237075443</v>
      </c>
    </row>
    <row r="187" spans="1:8" x14ac:dyDescent="0.25">
      <c r="A187" s="1">
        <v>41805</v>
      </c>
      <c r="B187">
        <v>683.28</v>
      </c>
      <c r="C187">
        <v>514644</v>
      </c>
      <c r="D187">
        <v>384006.79</v>
      </c>
      <c r="E187">
        <v>95.754400000000004</v>
      </c>
      <c r="F187">
        <v>46716</v>
      </c>
      <c r="G187">
        <v>2404.62</v>
      </c>
      <c r="H187">
        <v>2412.9</v>
      </c>
    </row>
    <row r="188" spans="1:8" x14ac:dyDescent="0.25">
      <c r="A188" s="1">
        <v>41835</v>
      </c>
      <c r="B188">
        <v>686.5020028148391</v>
      </c>
      <c r="C188">
        <v>516036.55664272583</v>
      </c>
      <c r="D188">
        <v>383161.15437816182</v>
      </c>
      <c r="E188">
        <v>95.897739932886438</v>
      </c>
      <c r="F188">
        <v>47573.309669241731</v>
      </c>
      <c r="G188">
        <v>2410.8751530369877</v>
      </c>
      <c r="H188">
        <v>2419.6701875456279</v>
      </c>
    </row>
    <row r="189" spans="1:8" x14ac:dyDescent="0.25">
      <c r="A189" s="1">
        <v>41866</v>
      </c>
      <c r="B189">
        <v>680.72779610426426</v>
      </c>
      <c r="C189">
        <v>515638.39468273282</v>
      </c>
      <c r="D189">
        <v>383994.34789603465</v>
      </c>
      <c r="E189">
        <v>96.145130088915394</v>
      </c>
      <c r="F189">
        <v>47978.719304729857</v>
      </c>
      <c r="G189">
        <v>2406.5162124769263</v>
      </c>
      <c r="H189">
        <v>2414.4491500643735</v>
      </c>
    </row>
    <row r="190" spans="1:8" x14ac:dyDescent="0.25">
      <c r="A190" s="1">
        <v>41897</v>
      </c>
      <c r="B190">
        <v>684.57</v>
      </c>
      <c r="C190">
        <v>515906</v>
      </c>
      <c r="D190">
        <v>383737.36</v>
      </c>
      <c r="E190">
        <v>96.319000000000003</v>
      </c>
      <c r="F190">
        <v>47680</v>
      </c>
      <c r="G190">
        <v>2411.5500000000002</v>
      </c>
      <c r="H190">
        <v>2419.83</v>
      </c>
    </row>
    <row r="191" spans="1:8" x14ac:dyDescent="0.25">
      <c r="A191" s="1">
        <v>41927</v>
      </c>
      <c r="B191">
        <v>685.34966011741892</v>
      </c>
      <c r="C191">
        <v>514937.3852454545</v>
      </c>
      <c r="D191">
        <v>383267.38430781249</v>
      </c>
      <c r="E191">
        <v>96.520343852360867</v>
      </c>
      <c r="F191">
        <v>48307.887847359118</v>
      </c>
      <c r="G191">
        <v>2413.10956662239</v>
      </c>
      <c r="H191">
        <v>2421.2182939581444</v>
      </c>
    </row>
    <row r="192" spans="1:8" x14ac:dyDescent="0.25">
      <c r="A192" s="1">
        <v>41958</v>
      </c>
      <c r="B192">
        <v>686.13271253535277</v>
      </c>
      <c r="C192">
        <v>514918.01798876416</v>
      </c>
      <c r="D192">
        <v>383385.42484037223</v>
      </c>
      <c r="E192">
        <v>96.732483274325745</v>
      </c>
      <c r="F192">
        <v>48891.892072122013</v>
      </c>
      <c r="G192">
        <v>2415.8206384108698</v>
      </c>
      <c r="H192">
        <v>2423.9018250907407</v>
      </c>
    </row>
    <row r="193" spans="1:8" x14ac:dyDescent="0.25">
      <c r="A193" s="1">
        <v>41988</v>
      </c>
      <c r="B193">
        <v>688.76</v>
      </c>
      <c r="C193">
        <v>516320.3</v>
      </c>
      <c r="D193">
        <v>383504.08</v>
      </c>
      <c r="E193">
        <v>96.973500000000001</v>
      </c>
      <c r="F193">
        <v>48208</v>
      </c>
      <c r="G193">
        <v>2420.4</v>
      </c>
      <c r="H193">
        <v>2428.69</v>
      </c>
    </row>
    <row r="194" spans="1:8" x14ac:dyDescent="0.25">
      <c r="A194" s="1">
        <v>42019</v>
      </c>
      <c r="B194">
        <v>689.68940155171947</v>
      </c>
      <c r="C194">
        <v>517589.25764134031</v>
      </c>
      <c r="D194">
        <v>383453.41158894682</v>
      </c>
      <c r="E194">
        <v>97.207243473274559</v>
      </c>
      <c r="F194">
        <v>48304.242555304634</v>
      </c>
      <c r="G194">
        <v>2426.8619905600513</v>
      </c>
      <c r="H194">
        <v>2432.3045534763396</v>
      </c>
    </row>
    <row r="195" spans="1:8" x14ac:dyDescent="0.25">
      <c r="A195" s="1">
        <v>42050</v>
      </c>
      <c r="B195">
        <v>690.62238584181307</v>
      </c>
      <c r="C195">
        <v>518957.25888056925</v>
      </c>
      <c r="D195">
        <v>384326.37646703044</v>
      </c>
      <c r="E195">
        <v>97.493987309978479</v>
      </c>
      <c r="F195">
        <v>50507.944965802984</v>
      </c>
      <c r="G195">
        <v>2438.9554237655334</v>
      </c>
      <c r="H195">
        <v>2442.2729629913315</v>
      </c>
    </row>
    <row r="196" spans="1:8" x14ac:dyDescent="0.25">
      <c r="A196" s="1">
        <v>42078</v>
      </c>
      <c r="B196">
        <v>691.15</v>
      </c>
      <c r="C196">
        <v>519952</v>
      </c>
      <c r="D196">
        <v>385116.09</v>
      </c>
      <c r="E196">
        <v>97.817700000000002</v>
      </c>
      <c r="F196">
        <v>49285</v>
      </c>
      <c r="G196">
        <v>2441.87</v>
      </c>
      <c r="H196">
        <v>2441.87</v>
      </c>
    </row>
    <row r="197" spans="1:8" x14ac:dyDescent="0.25">
      <c r="A197" s="1">
        <v>42109</v>
      </c>
      <c r="B197">
        <v>693.17872088729052</v>
      </c>
      <c r="C197">
        <v>519258.22818092257</v>
      </c>
      <c r="D197">
        <v>385388.73761474009</v>
      </c>
      <c r="E197">
        <v>98.113406002598722</v>
      </c>
      <c r="F197">
        <v>50057.389460583523</v>
      </c>
      <c r="G197">
        <v>2445.8998348057926</v>
      </c>
      <c r="H197">
        <v>2446.0195160446629</v>
      </c>
    </row>
    <row r="198" spans="1:8" x14ac:dyDescent="0.25">
      <c r="A198" s="1">
        <v>42139</v>
      </c>
      <c r="B198">
        <v>695.00682242391201</v>
      </c>
      <c r="C198">
        <v>519702.96437526197</v>
      </c>
      <c r="D198">
        <v>386501.22756097128</v>
      </c>
      <c r="E198">
        <v>98.459174610643743</v>
      </c>
      <c r="F198">
        <v>50007.01261854147</v>
      </c>
      <c r="G198">
        <v>2449.0530398516094</v>
      </c>
      <c r="H198">
        <v>2449.1727182312088</v>
      </c>
    </row>
    <row r="199" spans="1:8" x14ac:dyDescent="0.25">
      <c r="A199" s="1">
        <v>42170</v>
      </c>
      <c r="B199">
        <v>694.18</v>
      </c>
      <c r="C199">
        <v>520058</v>
      </c>
      <c r="D199">
        <v>386188.03</v>
      </c>
      <c r="E199">
        <v>98.783799999999999</v>
      </c>
      <c r="F199">
        <v>50217</v>
      </c>
      <c r="G199">
        <v>2451.33</v>
      </c>
      <c r="H199">
        <v>2451.33</v>
      </c>
    </row>
    <row r="200" spans="1:8" x14ac:dyDescent="0.25">
      <c r="A200" s="1">
        <v>42200</v>
      </c>
      <c r="B200">
        <v>697.70100612233091</v>
      </c>
      <c r="C200">
        <v>519423.76160461211</v>
      </c>
      <c r="D200">
        <v>387090.99270958104</v>
      </c>
      <c r="E200">
        <v>99.096656685560902</v>
      </c>
      <c r="F200">
        <v>51051.059901485743</v>
      </c>
      <c r="G200">
        <v>2458.1754063745461</v>
      </c>
      <c r="H200">
        <v>2458.7608658072204</v>
      </c>
    </row>
    <row r="201" spans="1:8" x14ac:dyDescent="0.25">
      <c r="A201" s="1">
        <v>42231</v>
      </c>
      <c r="B201">
        <v>697.54464967615763</v>
      </c>
      <c r="C201">
        <v>521250.78028566146</v>
      </c>
      <c r="D201">
        <v>386736.13933473598</v>
      </c>
      <c r="E201">
        <v>99.210838276814812</v>
      </c>
      <c r="F201">
        <v>51055.036263136404</v>
      </c>
      <c r="G201">
        <v>2457.6952815371815</v>
      </c>
      <c r="H201">
        <v>2457.9127409711245</v>
      </c>
    </row>
    <row r="202" spans="1:8" x14ac:dyDescent="0.25">
      <c r="A202" s="1">
        <v>42262</v>
      </c>
      <c r="B202">
        <v>696.37</v>
      </c>
      <c r="C202">
        <v>521382</v>
      </c>
      <c r="D202">
        <v>386969.5</v>
      </c>
      <c r="E202">
        <v>99.559799999999996</v>
      </c>
      <c r="F202">
        <v>50904</v>
      </c>
      <c r="G202">
        <v>2458.4299999999998</v>
      </c>
      <c r="H202">
        <v>2458.4299999999998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workbookViewId="0">
      <selection activeCell="G28" sqref="G28"/>
    </sheetView>
  </sheetViews>
  <sheetFormatPr defaultColWidth="11.42578125" defaultRowHeight="15" x14ac:dyDescent="0.25"/>
  <sheetData>
    <row r="1" spans="1:2" x14ac:dyDescent="0.25">
      <c r="B1" t="s">
        <v>35</v>
      </c>
    </row>
    <row r="2" spans="1:2" x14ac:dyDescent="0.25">
      <c r="A2" s="1">
        <v>36175</v>
      </c>
    </row>
    <row r="3" spans="1:2" x14ac:dyDescent="0.25">
      <c r="A3" s="1">
        <v>36206</v>
      </c>
    </row>
    <row r="4" spans="1:2" x14ac:dyDescent="0.25">
      <c r="A4" s="1">
        <v>36234</v>
      </c>
    </row>
    <row r="5" spans="1:2" x14ac:dyDescent="0.25">
      <c r="A5" s="1">
        <v>36265</v>
      </c>
    </row>
    <row r="6" spans="1:2" x14ac:dyDescent="0.25">
      <c r="A6" s="1">
        <v>36295</v>
      </c>
    </row>
    <row r="7" spans="1:2" x14ac:dyDescent="0.25">
      <c r="A7" s="1">
        <v>36326</v>
      </c>
    </row>
    <row r="8" spans="1:2" x14ac:dyDescent="0.25">
      <c r="A8" s="1">
        <v>36356</v>
      </c>
    </row>
    <row r="9" spans="1:2" x14ac:dyDescent="0.25">
      <c r="A9" s="1">
        <v>36387</v>
      </c>
    </row>
    <row r="10" spans="1:2" x14ac:dyDescent="0.25">
      <c r="A10" s="1">
        <v>36418</v>
      </c>
    </row>
    <row r="11" spans="1:2" x14ac:dyDescent="0.25">
      <c r="A11" s="1">
        <v>36448</v>
      </c>
    </row>
    <row r="12" spans="1:2" x14ac:dyDescent="0.25">
      <c r="A12" s="1">
        <v>36479</v>
      </c>
    </row>
    <row r="13" spans="1:2" x14ac:dyDescent="0.25">
      <c r="A13" s="1">
        <v>36509</v>
      </c>
      <c r="B13">
        <v>40581.9</v>
      </c>
    </row>
    <row r="14" spans="1:2" x14ac:dyDescent="0.25">
      <c r="A14" s="1">
        <v>36540</v>
      </c>
      <c r="B14">
        <v>41566.585775771317</v>
      </c>
    </row>
    <row r="15" spans="1:2" x14ac:dyDescent="0.25">
      <c r="A15" s="1">
        <v>36571</v>
      </c>
      <c r="B15">
        <v>41557.705957311999</v>
      </c>
    </row>
    <row r="16" spans="1:2" x14ac:dyDescent="0.25">
      <c r="A16" s="1">
        <v>36600</v>
      </c>
      <c r="B16">
        <v>41486.6</v>
      </c>
    </row>
    <row r="17" spans="1:2" x14ac:dyDescent="0.25">
      <c r="A17" s="1">
        <v>36631</v>
      </c>
      <c r="B17">
        <v>41383.913180936681</v>
      </c>
    </row>
    <row r="18" spans="1:2" x14ac:dyDescent="0.25">
      <c r="A18" s="1">
        <v>36661</v>
      </c>
      <c r="B18">
        <v>41345.189931806024</v>
      </c>
    </row>
    <row r="19" spans="1:2" x14ac:dyDescent="0.25">
      <c r="A19" s="1">
        <v>36692</v>
      </c>
      <c r="B19">
        <v>41245.300000000003</v>
      </c>
    </row>
    <row r="20" spans="1:2" x14ac:dyDescent="0.25">
      <c r="A20" s="1">
        <v>36722</v>
      </c>
      <c r="B20">
        <v>41415.298834943846</v>
      </c>
    </row>
    <row r="21" spans="1:2" x14ac:dyDescent="0.25">
      <c r="A21" s="1">
        <v>36753</v>
      </c>
      <c r="B21">
        <v>41638.460951663103</v>
      </c>
    </row>
    <row r="22" spans="1:2" x14ac:dyDescent="0.25">
      <c r="A22" s="1">
        <v>36784</v>
      </c>
      <c r="B22">
        <v>41822.699999999997</v>
      </c>
    </row>
    <row r="23" spans="1:2" x14ac:dyDescent="0.25">
      <c r="A23" s="1">
        <v>36814</v>
      </c>
      <c r="B23">
        <v>41922.810906299375</v>
      </c>
    </row>
    <row r="24" spans="1:2" x14ac:dyDescent="0.25">
      <c r="A24" s="1">
        <v>36845</v>
      </c>
      <c r="B24">
        <v>42034.940351861413</v>
      </c>
    </row>
    <row r="25" spans="1:2" x14ac:dyDescent="0.25">
      <c r="A25" s="1">
        <v>36875</v>
      </c>
      <c r="B25">
        <v>42140.2</v>
      </c>
    </row>
    <row r="26" spans="1:2" x14ac:dyDescent="0.25">
      <c r="A26" s="1">
        <v>36906</v>
      </c>
      <c r="B26">
        <v>42100.043867573731</v>
      </c>
    </row>
    <row r="27" spans="1:2" x14ac:dyDescent="0.25">
      <c r="A27" s="1">
        <v>36937</v>
      </c>
      <c r="B27">
        <v>42060.507363932084</v>
      </c>
    </row>
    <row r="28" spans="1:2" x14ac:dyDescent="0.25">
      <c r="A28" s="1">
        <v>36965</v>
      </c>
      <c r="B28">
        <v>42040.1</v>
      </c>
    </row>
    <row r="29" spans="1:2" x14ac:dyDescent="0.25">
      <c r="A29" s="1">
        <v>36996</v>
      </c>
      <c r="B29">
        <v>42129.59038798543</v>
      </c>
    </row>
    <row r="30" spans="1:2" x14ac:dyDescent="0.25">
      <c r="A30" s="1">
        <v>37026</v>
      </c>
      <c r="B30">
        <v>42277.250860439526</v>
      </c>
    </row>
    <row r="31" spans="1:2" x14ac:dyDescent="0.25">
      <c r="A31" s="1">
        <v>37057</v>
      </c>
      <c r="B31">
        <v>42397.7</v>
      </c>
    </row>
    <row r="32" spans="1:2" x14ac:dyDescent="0.25">
      <c r="A32" s="1">
        <v>37087</v>
      </c>
      <c r="B32">
        <v>42391.032826756549</v>
      </c>
    </row>
    <row r="33" spans="1:2" x14ac:dyDescent="0.25">
      <c r="A33" s="1">
        <v>37118</v>
      </c>
      <c r="B33">
        <v>42426.594315288683</v>
      </c>
    </row>
    <row r="34" spans="1:2" x14ac:dyDescent="0.25">
      <c r="A34" s="1">
        <v>37149</v>
      </c>
      <c r="B34">
        <v>42451.7</v>
      </c>
    </row>
    <row r="35" spans="1:2" x14ac:dyDescent="0.25">
      <c r="A35" s="1">
        <v>37179</v>
      </c>
      <c r="B35">
        <v>42660.789129863209</v>
      </c>
    </row>
    <row r="36" spans="1:2" x14ac:dyDescent="0.25">
      <c r="A36" s="1">
        <v>37210</v>
      </c>
      <c r="B36">
        <v>42860.370027763791</v>
      </c>
    </row>
    <row r="37" spans="1:2" x14ac:dyDescent="0.25">
      <c r="A37" s="1">
        <v>37240</v>
      </c>
      <c r="B37">
        <v>43044.6</v>
      </c>
    </row>
    <row r="38" spans="1:2" x14ac:dyDescent="0.25">
      <c r="A38" s="1">
        <v>37271</v>
      </c>
      <c r="B38">
        <v>43078.369652825408</v>
      </c>
    </row>
    <row r="39" spans="1:2" x14ac:dyDescent="0.25">
      <c r="A39" s="1">
        <v>37302</v>
      </c>
      <c r="B39">
        <v>43094.883519772411</v>
      </c>
    </row>
    <row r="40" spans="1:2" x14ac:dyDescent="0.25">
      <c r="A40" s="1">
        <v>37330</v>
      </c>
      <c r="B40">
        <v>43154.7</v>
      </c>
    </row>
    <row r="41" spans="1:2" x14ac:dyDescent="0.25">
      <c r="A41" s="1">
        <v>37361</v>
      </c>
      <c r="B41">
        <v>43113.064514656282</v>
      </c>
    </row>
    <row r="42" spans="1:2" x14ac:dyDescent="0.25">
      <c r="A42" s="1">
        <v>37391</v>
      </c>
      <c r="B42">
        <v>43020.9268508569</v>
      </c>
    </row>
    <row r="43" spans="1:2" x14ac:dyDescent="0.25">
      <c r="A43" s="1">
        <v>37422</v>
      </c>
      <c r="B43">
        <v>42959.199999999997</v>
      </c>
    </row>
    <row r="44" spans="1:2" x14ac:dyDescent="0.25">
      <c r="A44" s="1">
        <v>37452</v>
      </c>
      <c r="B44">
        <v>42882.277498218915</v>
      </c>
    </row>
    <row r="45" spans="1:2" x14ac:dyDescent="0.25">
      <c r="A45" s="1">
        <v>37483</v>
      </c>
      <c r="B45">
        <v>42774.039192858807</v>
      </c>
    </row>
    <row r="46" spans="1:2" x14ac:dyDescent="0.25">
      <c r="A46" s="1">
        <v>37514</v>
      </c>
      <c r="B46">
        <v>42697.5</v>
      </c>
    </row>
    <row r="47" spans="1:2" x14ac:dyDescent="0.25">
      <c r="A47" s="1">
        <v>37544</v>
      </c>
      <c r="B47">
        <v>42639.359375583517</v>
      </c>
    </row>
    <row r="48" spans="1:2" x14ac:dyDescent="0.25">
      <c r="A48" s="1">
        <v>37575</v>
      </c>
      <c r="B48">
        <v>42510.382033890077</v>
      </c>
    </row>
    <row r="49" spans="1:2" x14ac:dyDescent="0.25">
      <c r="A49" s="1">
        <v>37605</v>
      </c>
      <c r="B49">
        <v>42429.2</v>
      </c>
    </row>
    <row r="50" spans="1:2" x14ac:dyDescent="0.25">
      <c r="A50" s="1">
        <v>37636</v>
      </c>
      <c r="B50">
        <v>42456.871038503385</v>
      </c>
    </row>
    <row r="51" spans="1:2" x14ac:dyDescent="0.25">
      <c r="A51" s="1">
        <v>37667</v>
      </c>
      <c r="B51">
        <v>42491.137188835921</v>
      </c>
    </row>
    <row r="52" spans="1:2" x14ac:dyDescent="0.25">
      <c r="A52" s="1">
        <v>37695</v>
      </c>
      <c r="B52">
        <v>42455.4</v>
      </c>
    </row>
    <row r="53" spans="1:2" x14ac:dyDescent="0.25">
      <c r="A53" s="1">
        <v>37726</v>
      </c>
      <c r="B53">
        <v>42370.246073191796</v>
      </c>
    </row>
    <row r="54" spans="1:2" x14ac:dyDescent="0.25">
      <c r="A54" s="1">
        <v>37756</v>
      </c>
      <c r="B54">
        <v>42246.474227880819</v>
      </c>
    </row>
    <row r="55" spans="1:2" x14ac:dyDescent="0.25">
      <c r="A55" s="1">
        <v>37787</v>
      </c>
      <c r="B55">
        <v>42115.7</v>
      </c>
    </row>
    <row r="56" spans="1:2" x14ac:dyDescent="0.25">
      <c r="A56" s="1">
        <v>37817</v>
      </c>
      <c r="B56">
        <v>42235.448585863312</v>
      </c>
    </row>
    <row r="57" spans="1:2" x14ac:dyDescent="0.25">
      <c r="A57" s="1">
        <v>37848</v>
      </c>
      <c r="B57">
        <v>42315.485431727582</v>
      </c>
    </row>
    <row r="58" spans="1:2" x14ac:dyDescent="0.25">
      <c r="A58" s="1">
        <v>37879</v>
      </c>
      <c r="B58">
        <v>42430.8</v>
      </c>
    </row>
    <row r="59" spans="1:2" x14ac:dyDescent="0.25">
      <c r="A59" s="1">
        <v>37909</v>
      </c>
      <c r="B59">
        <v>42515.472939611427</v>
      </c>
    </row>
    <row r="60" spans="1:2" x14ac:dyDescent="0.25">
      <c r="A60" s="1">
        <v>37940</v>
      </c>
      <c r="B60">
        <v>42579.591597587219</v>
      </c>
    </row>
    <row r="61" spans="1:2" x14ac:dyDescent="0.25">
      <c r="A61" s="1">
        <v>37970</v>
      </c>
      <c r="B61">
        <v>42638.9</v>
      </c>
    </row>
    <row r="62" spans="1:2" x14ac:dyDescent="0.25">
      <c r="A62" s="1">
        <v>38001</v>
      </c>
      <c r="B62">
        <v>42748.772332590597</v>
      </c>
    </row>
    <row r="63" spans="1:2" x14ac:dyDescent="0.25">
      <c r="A63" s="1">
        <v>38032</v>
      </c>
      <c r="B63">
        <v>42876.842411310434</v>
      </c>
    </row>
    <row r="64" spans="1:2" x14ac:dyDescent="0.25">
      <c r="A64" s="1">
        <v>38061</v>
      </c>
      <c r="B64">
        <v>43028.6</v>
      </c>
    </row>
    <row r="65" spans="1:2" x14ac:dyDescent="0.25">
      <c r="A65" s="1">
        <v>38092</v>
      </c>
      <c r="B65">
        <v>43097.148163456244</v>
      </c>
    </row>
    <row r="66" spans="1:2" x14ac:dyDescent="0.25">
      <c r="A66" s="1">
        <v>38122</v>
      </c>
      <c r="B66">
        <v>43187.245935944004</v>
      </c>
    </row>
    <row r="67" spans="1:2" x14ac:dyDescent="0.25">
      <c r="A67" s="1">
        <v>38153</v>
      </c>
      <c r="B67">
        <v>43289.8</v>
      </c>
    </row>
    <row r="68" spans="1:2" x14ac:dyDescent="0.25">
      <c r="A68" s="1">
        <v>38183</v>
      </c>
      <c r="B68">
        <v>43261.616388199691</v>
      </c>
    </row>
    <row r="69" spans="1:2" x14ac:dyDescent="0.25">
      <c r="A69" s="1">
        <v>38214</v>
      </c>
      <c r="B69">
        <v>43226.149019124925</v>
      </c>
    </row>
    <row r="70" spans="1:2" x14ac:dyDescent="0.25">
      <c r="A70" s="1">
        <v>38245</v>
      </c>
      <c r="B70">
        <v>43236.7</v>
      </c>
    </row>
    <row r="71" spans="1:2" x14ac:dyDescent="0.25">
      <c r="A71" s="1">
        <v>38275</v>
      </c>
      <c r="B71">
        <v>43186.035580161602</v>
      </c>
    </row>
    <row r="72" spans="1:2" x14ac:dyDescent="0.25">
      <c r="A72" s="1">
        <v>38306</v>
      </c>
      <c r="B72">
        <v>43187.171390239884</v>
      </c>
    </row>
    <row r="73" spans="1:2" x14ac:dyDescent="0.25">
      <c r="A73" s="1">
        <v>38336</v>
      </c>
      <c r="B73">
        <v>43158.8</v>
      </c>
    </row>
    <row r="74" spans="1:2" x14ac:dyDescent="0.25">
      <c r="A74" s="1">
        <v>38367</v>
      </c>
      <c r="B74">
        <v>43287.279421972671</v>
      </c>
    </row>
    <row r="75" spans="1:2" x14ac:dyDescent="0.25">
      <c r="A75" s="1">
        <v>38398</v>
      </c>
      <c r="B75">
        <v>43339.974830763429</v>
      </c>
    </row>
    <row r="76" spans="1:2" x14ac:dyDescent="0.25">
      <c r="A76" s="1">
        <v>38426</v>
      </c>
      <c r="B76">
        <v>43485.599999999999</v>
      </c>
    </row>
    <row r="77" spans="1:2" x14ac:dyDescent="0.25">
      <c r="A77" s="1">
        <v>38457</v>
      </c>
      <c r="B77">
        <v>43501.264216840107</v>
      </c>
    </row>
    <row r="78" spans="1:2" x14ac:dyDescent="0.25">
      <c r="A78" s="1">
        <v>38487</v>
      </c>
      <c r="B78">
        <v>43563.97541041924</v>
      </c>
    </row>
    <row r="79" spans="1:2" x14ac:dyDescent="0.25">
      <c r="A79" s="1">
        <v>38518</v>
      </c>
      <c r="B79">
        <v>43667.8</v>
      </c>
    </row>
    <row r="80" spans="1:2" x14ac:dyDescent="0.25">
      <c r="A80" s="1">
        <v>38548</v>
      </c>
      <c r="B80">
        <v>43586.350061226687</v>
      </c>
    </row>
    <row r="81" spans="1:2" x14ac:dyDescent="0.25">
      <c r="A81" s="1">
        <v>38579</v>
      </c>
      <c r="B81">
        <v>43270.004994262155</v>
      </c>
    </row>
    <row r="82" spans="1:2" x14ac:dyDescent="0.25">
      <c r="A82" s="1">
        <v>38610</v>
      </c>
      <c r="B82">
        <v>43397.2</v>
      </c>
    </row>
    <row r="83" spans="1:2" x14ac:dyDescent="0.25">
      <c r="A83" s="1">
        <v>38640</v>
      </c>
      <c r="B83">
        <v>43424.818224997529</v>
      </c>
    </row>
    <row r="84" spans="1:2" x14ac:dyDescent="0.25">
      <c r="A84" s="1">
        <v>38671</v>
      </c>
      <c r="B84">
        <v>43511.894204405689</v>
      </c>
    </row>
    <row r="85" spans="1:2" x14ac:dyDescent="0.25">
      <c r="A85" s="1">
        <v>38701</v>
      </c>
      <c r="B85">
        <v>43487.8</v>
      </c>
    </row>
    <row r="86" spans="1:2" x14ac:dyDescent="0.25">
      <c r="A86" s="1">
        <v>38732</v>
      </c>
      <c r="B86">
        <v>43617.049015246725</v>
      </c>
    </row>
    <row r="87" spans="1:2" x14ac:dyDescent="0.25">
      <c r="A87" s="1">
        <v>38763</v>
      </c>
      <c r="B87">
        <v>43627.040463983169</v>
      </c>
    </row>
    <row r="88" spans="1:2" x14ac:dyDescent="0.25">
      <c r="A88" s="1">
        <v>38791</v>
      </c>
      <c r="B88">
        <v>43836.6</v>
      </c>
    </row>
    <row r="89" spans="1:2" x14ac:dyDescent="0.25">
      <c r="A89" s="1">
        <v>38822</v>
      </c>
      <c r="B89">
        <v>43844.562375569774</v>
      </c>
    </row>
    <row r="90" spans="1:2" x14ac:dyDescent="0.25">
      <c r="A90" s="1">
        <v>38852</v>
      </c>
      <c r="B90">
        <v>44112.207160235259</v>
      </c>
    </row>
    <row r="91" spans="1:2" x14ac:dyDescent="0.25">
      <c r="A91" s="1">
        <v>38883</v>
      </c>
      <c r="B91">
        <v>44243.9</v>
      </c>
    </row>
    <row r="92" spans="1:2" x14ac:dyDescent="0.25">
      <c r="A92" s="1">
        <v>38913</v>
      </c>
      <c r="B92">
        <v>44230.094941146257</v>
      </c>
    </row>
    <row r="93" spans="1:2" x14ac:dyDescent="0.25">
      <c r="A93" s="1">
        <v>38944</v>
      </c>
      <c r="B93">
        <v>44006.451298827174</v>
      </c>
    </row>
    <row r="94" spans="1:2" x14ac:dyDescent="0.25">
      <c r="A94" s="1">
        <v>38975</v>
      </c>
      <c r="B94">
        <v>44168.1</v>
      </c>
    </row>
    <row r="95" spans="1:2" x14ac:dyDescent="0.25">
      <c r="A95" s="1">
        <v>39005</v>
      </c>
      <c r="B95">
        <v>44305.876270556415</v>
      </c>
    </row>
    <row r="96" spans="1:2" x14ac:dyDescent="0.25">
      <c r="A96" s="1">
        <v>39036</v>
      </c>
      <c r="B96">
        <v>44469.869838958322</v>
      </c>
    </row>
    <row r="97" spans="1:2" x14ac:dyDescent="0.25">
      <c r="A97" s="1">
        <v>39066</v>
      </c>
      <c r="B97">
        <v>44492.7</v>
      </c>
    </row>
    <row r="98" spans="1:2" x14ac:dyDescent="0.25">
      <c r="A98" s="1">
        <v>39097</v>
      </c>
      <c r="B98">
        <v>44708.086782983635</v>
      </c>
    </row>
    <row r="99" spans="1:2" x14ac:dyDescent="0.25">
      <c r="A99" s="1">
        <v>39128</v>
      </c>
      <c r="B99">
        <v>44751.556924942546</v>
      </c>
    </row>
    <row r="100" spans="1:2" x14ac:dyDescent="0.25">
      <c r="A100" s="1">
        <v>39156</v>
      </c>
      <c r="B100">
        <v>44990</v>
      </c>
    </row>
    <row r="101" spans="1:2" x14ac:dyDescent="0.25">
      <c r="A101" s="1">
        <v>39187</v>
      </c>
      <c r="B101">
        <v>44944.400825605931</v>
      </c>
    </row>
    <row r="102" spans="1:2" x14ac:dyDescent="0.25">
      <c r="A102" s="1">
        <v>39217</v>
      </c>
      <c r="B102">
        <v>45128.740489272495</v>
      </c>
    </row>
    <row r="103" spans="1:2" x14ac:dyDescent="0.25">
      <c r="A103" s="1">
        <v>39248</v>
      </c>
      <c r="B103">
        <v>45166.2</v>
      </c>
    </row>
    <row r="104" spans="1:2" x14ac:dyDescent="0.25">
      <c r="A104" s="1">
        <v>39278</v>
      </c>
      <c r="B104">
        <v>45241.642360426049</v>
      </c>
    </row>
    <row r="105" spans="1:2" x14ac:dyDescent="0.25">
      <c r="A105" s="1">
        <v>39309</v>
      </c>
      <c r="B105">
        <v>45051.420699159629</v>
      </c>
    </row>
    <row r="106" spans="1:2" x14ac:dyDescent="0.25">
      <c r="A106" s="1">
        <v>39340</v>
      </c>
      <c r="B106">
        <v>45244.9</v>
      </c>
    </row>
    <row r="107" spans="1:2" x14ac:dyDescent="0.25">
      <c r="A107" s="1">
        <v>39370</v>
      </c>
      <c r="B107">
        <v>45481.337516214429</v>
      </c>
    </row>
    <row r="108" spans="1:2" x14ac:dyDescent="0.25">
      <c r="A108" s="1">
        <v>39401</v>
      </c>
      <c r="B108">
        <v>45650.230171009345</v>
      </c>
    </row>
    <row r="109" spans="1:2" x14ac:dyDescent="0.25">
      <c r="A109" s="1">
        <v>39431</v>
      </c>
      <c r="B109">
        <v>45744.5</v>
      </c>
    </row>
    <row r="110" spans="1:2" x14ac:dyDescent="0.25">
      <c r="A110" s="1">
        <v>39462</v>
      </c>
      <c r="B110">
        <v>45840.483013222401</v>
      </c>
    </row>
    <row r="111" spans="1:2" x14ac:dyDescent="0.25">
      <c r="A111" s="1">
        <v>39493</v>
      </c>
      <c r="B111">
        <v>45776.313590417056</v>
      </c>
    </row>
    <row r="112" spans="1:2" x14ac:dyDescent="0.25">
      <c r="A112" s="1">
        <v>39522</v>
      </c>
      <c r="B112">
        <v>45757.8</v>
      </c>
    </row>
    <row r="113" spans="1:2" x14ac:dyDescent="0.25">
      <c r="A113" s="1">
        <v>39553</v>
      </c>
      <c r="B113">
        <v>45692.141637036468</v>
      </c>
    </row>
    <row r="114" spans="1:2" x14ac:dyDescent="0.25">
      <c r="A114" s="1">
        <v>39583</v>
      </c>
      <c r="B114">
        <v>45593.525147213906</v>
      </c>
    </row>
    <row r="115" spans="1:2" x14ac:dyDescent="0.25">
      <c r="A115" s="1">
        <v>39614</v>
      </c>
      <c r="B115">
        <v>45523.5</v>
      </c>
    </row>
    <row r="116" spans="1:2" x14ac:dyDescent="0.25">
      <c r="A116" s="1">
        <v>39644</v>
      </c>
      <c r="B116">
        <v>45553.337214366577</v>
      </c>
    </row>
    <row r="117" spans="1:2" x14ac:dyDescent="0.25">
      <c r="A117" s="1">
        <v>39675</v>
      </c>
      <c r="B117">
        <v>45249.273470102802</v>
      </c>
    </row>
    <row r="118" spans="1:2" x14ac:dyDescent="0.25">
      <c r="A118" s="1">
        <v>39706</v>
      </c>
      <c r="B118">
        <v>45417.8</v>
      </c>
    </row>
    <row r="119" spans="1:2" x14ac:dyDescent="0.25">
      <c r="A119" s="1">
        <v>39736</v>
      </c>
      <c r="B119">
        <v>45269.019125396575</v>
      </c>
    </row>
    <row r="120" spans="1:2" x14ac:dyDescent="0.25">
      <c r="A120" s="1">
        <v>39767</v>
      </c>
      <c r="B120">
        <v>45055.683906762846</v>
      </c>
    </row>
    <row r="121" spans="1:2" x14ac:dyDescent="0.25">
      <c r="A121" s="1">
        <v>39797</v>
      </c>
      <c r="B121">
        <v>44807.4</v>
      </c>
    </row>
    <row r="122" spans="1:2" x14ac:dyDescent="0.25">
      <c r="A122" s="1">
        <v>39828</v>
      </c>
      <c r="B122">
        <v>44464.090298181683</v>
      </c>
    </row>
    <row r="123" spans="1:2" x14ac:dyDescent="0.25">
      <c r="A123" s="1">
        <v>39859</v>
      </c>
      <c r="B123">
        <v>44073.051131603599</v>
      </c>
    </row>
    <row r="124" spans="1:2" x14ac:dyDescent="0.25">
      <c r="A124" s="1">
        <v>39887</v>
      </c>
      <c r="B124">
        <v>43776.800000000003</v>
      </c>
    </row>
    <row r="125" spans="1:2" x14ac:dyDescent="0.25">
      <c r="A125" s="1">
        <v>39918</v>
      </c>
      <c r="B125">
        <v>43779.940631021898</v>
      </c>
    </row>
    <row r="126" spans="1:2" x14ac:dyDescent="0.25">
      <c r="A126" s="1">
        <v>39948</v>
      </c>
      <c r="B126">
        <v>43816.047312760995</v>
      </c>
    </row>
    <row r="127" spans="1:2" x14ac:dyDescent="0.25">
      <c r="A127" s="1">
        <v>39979</v>
      </c>
      <c r="B127">
        <v>43835.6</v>
      </c>
    </row>
    <row r="128" spans="1:2" x14ac:dyDescent="0.25">
      <c r="A128" s="1">
        <v>40009</v>
      </c>
      <c r="B128">
        <v>44032.23915495503</v>
      </c>
    </row>
    <row r="129" spans="1:2" x14ac:dyDescent="0.25">
      <c r="A129" s="1">
        <v>40040</v>
      </c>
      <c r="B129">
        <v>43937.027623782931</v>
      </c>
    </row>
    <row r="130" spans="1:2" x14ac:dyDescent="0.25">
      <c r="A130" s="1">
        <v>40071</v>
      </c>
      <c r="B130">
        <v>44245.7</v>
      </c>
    </row>
    <row r="131" spans="1:2" x14ac:dyDescent="0.25">
      <c r="A131" s="1">
        <v>40101</v>
      </c>
      <c r="B131">
        <v>44268.98210950967</v>
      </c>
    </row>
    <row r="132" spans="1:2" x14ac:dyDescent="0.25">
      <c r="A132" s="1">
        <v>40132</v>
      </c>
      <c r="B132">
        <v>44281.61381091873</v>
      </c>
    </row>
    <row r="133" spans="1:2" x14ac:dyDescent="0.25">
      <c r="A133" s="1">
        <v>40162</v>
      </c>
      <c r="B133">
        <v>44243.1</v>
      </c>
    </row>
    <row r="134" spans="1:2" x14ac:dyDescent="0.25">
      <c r="A134" s="1">
        <v>40193</v>
      </c>
      <c r="B134">
        <v>44395.983213815933</v>
      </c>
    </row>
    <row r="135" spans="1:2" x14ac:dyDescent="0.25">
      <c r="A135" s="1">
        <v>40224</v>
      </c>
      <c r="B135">
        <v>44462.096077733368</v>
      </c>
    </row>
    <row r="136" spans="1:2" x14ac:dyDescent="0.25">
      <c r="A136" s="1">
        <v>40252</v>
      </c>
      <c r="B136">
        <v>44665</v>
      </c>
    </row>
    <row r="137" spans="1:2" x14ac:dyDescent="0.25">
      <c r="A137" s="1">
        <v>40283</v>
      </c>
      <c r="B137">
        <v>44702.409487644363</v>
      </c>
    </row>
    <row r="138" spans="1:2" x14ac:dyDescent="0.25">
      <c r="A138" s="1">
        <v>40313</v>
      </c>
      <c r="B138">
        <v>44830.732762125859</v>
      </c>
    </row>
    <row r="139" spans="1:2" x14ac:dyDescent="0.25">
      <c r="A139" s="1">
        <v>40344</v>
      </c>
      <c r="B139">
        <v>44914.6</v>
      </c>
    </row>
    <row r="140" spans="1:2" x14ac:dyDescent="0.25">
      <c r="A140" s="1">
        <v>40374</v>
      </c>
      <c r="B140">
        <v>44972.536585412476</v>
      </c>
    </row>
    <row r="141" spans="1:2" x14ac:dyDescent="0.25">
      <c r="A141" s="1">
        <v>40405</v>
      </c>
      <c r="B141">
        <v>44811.384665737729</v>
      </c>
    </row>
    <row r="142" spans="1:2" x14ac:dyDescent="0.25">
      <c r="A142" s="1">
        <v>40436</v>
      </c>
      <c r="B142">
        <v>44995.5</v>
      </c>
    </row>
    <row r="143" spans="1:2" x14ac:dyDescent="0.25">
      <c r="A143" s="1">
        <v>40466</v>
      </c>
      <c r="B143">
        <v>44938.9137775005</v>
      </c>
    </row>
    <row r="144" spans="1:2" x14ac:dyDescent="0.25">
      <c r="A144" s="1">
        <v>40497</v>
      </c>
      <c r="B144">
        <v>44930.297831631215</v>
      </c>
    </row>
    <row r="145" spans="1:2" x14ac:dyDescent="0.25">
      <c r="A145" s="1">
        <v>40527</v>
      </c>
      <c r="B145">
        <v>44869.599999999999</v>
      </c>
    </row>
    <row r="146" spans="1:2" x14ac:dyDescent="0.25">
      <c r="A146" s="1">
        <v>40558</v>
      </c>
      <c r="B146">
        <v>44765.230755856188</v>
      </c>
    </row>
    <row r="147" spans="1:2" x14ac:dyDescent="0.25">
      <c r="A147" s="1">
        <v>40589</v>
      </c>
      <c r="B147">
        <v>44605.831806322334</v>
      </c>
    </row>
    <row r="148" spans="1:2" x14ac:dyDescent="0.25">
      <c r="A148" s="1">
        <v>40617</v>
      </c>
      <c r="B148">
        <v>44532.4</v>
      </c>
    </row>
    <row r="149" spans="1:2" x14ac:dyDescent="0.25">
      <c r="A149" s="1">
        <v>40648</v>
      </c>
      <c r="B149">
        <v>44405.242259828425</v>
      </c>
    </row>
    <row r="150" spans="1:2" x14ac:dyDescent="0.25">
      <c r="A150" s="1">
        <v>40678</v>
      </c>
      <c r="B150">
        <v>44426.516204927306</v>
      </c>
    </row>
    <row r="151" spans="1:2" x14ac:dyDescent="0.25">
      <c r="A151" s="1">
        <v>40709</v>
      </c>
      <c r="B151">
        <v>44329.7</v>
      </c>
    </row>
    <row r="152" spans="1:2" x14ac:dyDescent="0.25">
      <c r="A152" s="1">
        <v>40739</v>
      </c>
      <c r="B152">
        <v>44241.349715066557</v>
      </c>
    </row>
    <row r="153" spans="1:2" x14ac:dyDescent="0.25">
      <c r="A153" s="1">
        <v>40770</v>
      </c>
      <c r="B153">
        <v>43992.388960619021</v>
      </c>
    </row>
    <row r="154" spans="1:2" x14ac:dyDescent="0.25">
      <c r="A154" s="1">
        <v>40801</v>
      </c>
      <c r="B154">
        <v>43999.9</v>
      </c>
    </row>
    <row r="155" spans="1:2" x14ac:dyDescent="0.25">
      <c r="A155" s="1">
        <v>40831</v>
      </c>
      <c r="B155">
        <v>43772.84283971542</v>
      </c>
    </row>
    <row r="156" spans="1:2" x14ac:dyDescent="0.25">
      <c r="A156" s="1">
        <v>40862</v>
      </c>
      <c r="B156">
        <v>43596.880244967164</v>
      </c>
    </row>
    <row r="157" spans="1:2" x14ac:dyDescent="0.25">
      <c r="A157" s="1">
        <v>40892</v>
      </c>
      <c r="B157">
        <v>43304.6</v>
      </c>
    </row>
    <row r="158" spans="1:2" x14ac:dyDescent="0.25">
      <c r="A158" s="1">
        <v>40923</v>
      </c>
      <c r="B158">
        <v>43282.582886437653</v>
      </c>
    </row>
    <row r="159" spans="1:2" x14ac:dyDescent="0.25">
      <c r="A159" s="1">
        <v>40954</v>
      </c>
      <c r="B159">
        <v>43148.307305817201</v>
      </c>
    </row>
    <row r="160" spans="1:2" x14ac:dyDescent="0.25">
      <c r="A160" s="1">
        <v>40983</v>
      </c>
      <c r="B160">
        <v>43117.599999999999</v>
      </c>
    </row>
    <row r="161" spans="1:2" x14ac:dyDescent="0.25">
      <c r="A161" s="1">
        <v>41014</v>
      </c>
      <c r="B161">
        <v>42822.119302355459</v>
      </c>
    </row>
    <row r="162" spans="1:2" x14ac:dyDescent="0.25">
      <c r="A162" s="1">
        <v>41044</v>
      </c>
      <c r="B162">
        <v>42739.40834220055</v>
      </c>
    </row>
    <row r="163" spans="1:2" x14ac:dyDescent="0.25">
      <c r="A163" s="1">
        <v>41075</v>
      </c>
      <c r="B163">
        <v>42526.1</v>
      </c>
    </row>
    <row r="164" spans="1:2" x14ac:dyDescent="0.25">
      <c r="A164" s="1">
        <v>41105</v>
      </c>
      <c r="B164">
        <v>42425.78419839203</v>
      </c>
    </row>
    <row r="165" spans="1:2" x14ac:dyDescent="0.25">
      <c r="A165" s="1">
        <v>41136</v>
      </c>
      <c r="B165">
        <v>42134.205386789414</v>
      </c>
    </row>
    <row r="166" spans="1:2" x14ac:dyDescent="0.25">
      <c r="A166" s="1">
        <v>41167</v>
      </c>
      <c r="B166">
        <v>42058.8</v>
      </c>
    </row>
    <row r="167" spans="1:2" x14ac:dyDescent="0.25">
      <c r="A167" s="1">
        <v>41197</v>
      </c>
      <c r="B167">
        <v>41870.077626332946</v>
      </c>
    </row>
    <row r="168" spans="1:2" x14ac:dyDescent="0.25">
      <c r="A168" s="1">
        <v>41228</v>
      </c>
      <c r="B168">
        <v>41671.319241728132</v>
      </c>
    </row>
    <row r="169" spans="1:2" x14ac:dyDescent="0.25">
      <c r="A169" s="1">
        <v>41258</v>
      </c>
      <c r="B169">
        <v>41367.699999999997</v>
      </c>
    </row>
    <row r="170" spans="1:2" x14ac:dyDescent="0.25">
      <c r="A170" s="1">
        <v>41289</v>
      </c>
      <c r="B170">
        <v>41476.374245207982</v>
      </c>
    </row>
    <row r="171" spans="1:2" x14ac:dyDescent="0.25">
      <c r="A171" s="1">
        <v>41320</v>
      </c>
      <c r="B171">
        <v>41460.343872280529</v>
      </c>
    </row>
    <row r="172" spans="1:2" x14ac:dyDescent="0.25">
      <c r="A172" s="1">
        <v>41348</v>
      </c>
      <c r="B172">
        <v>41499.5</v>
      </c>
    </row>
    <row r="173" spans="1:2" x14ac:dyDescent="0.25">
      <c r="A173" s="1">
        <v>41379</v>
      </c>
      <c r="B173">
        <v>41587.545616834548</v>
      </c>
    </row>
    <row r="174" spans="1:2" x14ac:dyDescent="0.25">
      <c r="A174" s="1">
        <v>41409</v>
      </c>
      <c r="B174">
        <v>41743.054187442671</v>
      </c>
    </row>
    <row r="175" spans="1:2" x14ac:dyDescent="0.25">
      <c r="A175" s="1">
        <v>41440</v>
      </c>
      <c r="B175">
        <v>41789</v>
      </c>
    </row>
    <row r="176" spans="1:2" x14ac:dyDescent="0.25">
      <c r="A176" s="1">
        <v>41470</v>
      </c>
      <c r="B176">
        <v>41812.222370861993</v>
      </c>
    </row>
    <row r="177" spans="1:2" x14ac:dyDescent="0.25">
      <c r="A177" s="1">
        <v>41501</v>
      </c>
      <c r="B177">
        <v>41626.918725376745</v>
      </c>
    </row>
    <row r="178" spans="1:2" x14ac:dyDescent="0.25">
      <c r="A178" s="1">
        <v>41532</v>
      </c>
      <c r="B178">
        <v>41736.5</v>
      </c>
    </row>
    <row r="179" spans="1:2" x14ac:dyDescent="0.25">
      <c r="A179" s="1">
        <v>41562</v>
      </c>
      <c r="B179">
        <v>41915.437047800791</v>
      </c>
    </row>
    <row r="180" spans="1:2" x14ac:dyDescent="0.25">
      <c r="A180" s="1">
        <v>41593</v>
      </c>
      <c r="B180">
        <v>42061.351145926812</v>
      </c>
    </row>
    <row r="181" spans="1:2" x14ac:dyDescent="0.25">
      <c r="A181" s="1">
        <v>41623</v>
      </c>
      <c r="B181">
        <v>42134.3</v>
      </c>
    </row>
    <row r="182" spans="1:2" x14ac:dyDescent="0.25">
      <c r="A182" s="1">
        <v>41654</v>
      </c>
      <c r="B182">
        <v>42124.233251314159</v>
      </c>
    </row>
    <row r="183" spans="1:2" x14ac:dyDescent="0.25">
      <c r="A183" s="1">
        <v>41685</v>
      </c>
      <c r="B183">
        <v>41992.686555248809</v>
      </c>
    </row>
    <row r="184" spans="1:2" x14ac:dyDescent="0.25">
      <c r="A184" s="1">
        <v>41713</v>
      </c>
      <c r="B184">
        <v>41916.300000000003</v>
      </c>
    </row>
    <row r="185" spans="1:2" x14ac:dyDescent="0.25">
      <c r="A185" s="1">
        <v>41744</v>
      </c>
      <c r="B185">
        <v>41973.819383135262</v>
      </c>
    </row>
    <row r="186" spans="1:2" x14ac:dyDescent="0.25">
      <c r="A186" s="1">
        <v>41774</v>
      </c>
      <c r="B186">
        <v>42091.356929098038</v>
      </c>
    </row>
    <row r="187" spans="1:2" x14ac:dyDescent="0.25">
      <c r="A187" s="1">
        <v>41805</v>
      </c>
      <c r="B187">
        <v>42146.5</v>
      </c>
    </row>
    <row r="188" spans="1:2" x14ac:dyDescent="0.25">
      <c r="A188" s="1">
        <v>41835</v>
      </c>
      <c r="B188">
        <v>42238.041485168644</v>
      </c>
    </row>
    <row r="189" spans="1:2" x14ac:dyDescent="0.25">
      <c r="A189" s="1">
        <v>41866</v>
      </c>
      <c r="B189">
        <v>42063.93554425137</v>
      </c>
    </row>
    <row r="190" spans="1:2" x14ac:dyDescent="0.25">
      <c r="A190" s="1">
        <v>41897</v>
      </c>
      <c r="B190">
        <v>42224.1</v>
      </c>
    </row>
    <row r="191" spans="1:2" x14ac:dyDescent="0.25">
      <c r="A191" s="1">
        <v>41927</v>
      </c>
      <c r="B191">
        <v>42332.749174155535</v>
      </c>
    </row>
    <row r="192" spans="1:2" x14ac:dyDescent="0.25">
      <c r="A192" s="1">
        <v>41958</v>
      </c>
      <c r="B192">
        <v>42373.009814415127</v>
      </c>
    </row>
    <row r="193" spans="1:2" x14ac:dyDescent="0.25">
      <c r="A193" s="1">
        <v>41988</v>
      </c>
      <c r="B193">
        <v>42386.7</v>
      </c>
    </row>
    <row r="194" spans="1:2" x14ac:dyDescent="0.25">
      <c r="A194" s="1">
        <v>42019</v>
      </c>
      <c r="B194">
        <v>42496.130872140435</v>
      </c>
    </row>
    <row r="195" spans="1:2" x14ac:dyDescent="0.25">
      <c r="A195" s="1">
        <v>42050</v>
      </c>
      <c r="B195">
        <v>42511.120567123959</v>
      </c>
    </row>
    <row r="196" spans="1:2" x14ac:dyDescent="0.25">
      <c r="A196" s="1">
        <v>42078</v>
      </c>
      <c r="B196">
        <v>42611.1</v>
      </c>
    </row>
    <row r="197" spans="1:2" x14ac:dyDescent="0.25">
      <c r="A197" s="1">
        <v>42109</v>
      </c>
      <c r="B197">
        <v>42640.054738939165</v>
      </c>
    </row>
    <row r="198" spans="1:2" x14ac:dyDescent="0.25">
      <c r="A198" s="1">
        <v>42139</v>
      </c>
      <c r="B198">
        <v>42715.438687862188</v>
      </c>
    </row>
    <row r="199" spans="1:2" x14ac:dyDescent="0.25">
      <c r="A199" s="1">
        <v>42170</v>
      </c>
      <c r="B199">
        <v>42770.3</v>
      </c>
    </row>
    <row r="200" spans="1:2" x14ac:dyDescent="0.25">
      <c r="A200" s="1">
        <v>42200</v>
      </c>
      <c r="B200">
        <v>42846.930540023837</v>
      </c>
    </row>
    <row r="201" spans="1:2" x14ac:dyDescent="0.25">
      <c r="A201" s="1">
        <v>42231</v>
      </c>
      <c r="B201">
        <v>42658.204083697201</v>
      </c>
    </row>
    <row r="202" spans="1:2" x14ac:dyDescent="0.25">
      <c r="A202" s="1">
        <v>42262</v>
      </c>
      <c r="B202">
        <v>42826.1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workbookViewId="0">
      <selection activeCell="B1" sqref="B1:I1"/>
    </sheetView>
  </sheetViews>
  <sheetFormatPr defaultColWidth="11.42578125" defaultRowHeight="15" x14ac:dyDescent="0.25"/>
  <sheetData>
    <row r="1" spans="1:9" x14ac:dyDescent="0.25">
      <c r="B1" t="s">
        <v>33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34</v>
      </c>
      <c r="I1" t="s">
        <v>38</v>
      </c>
    </row>
    <row r="2" spans="1:9" x14ac:dyDescent="0.25">
      <c r="A2" s="1">
        <v>36175</v>
      </c>
      <c r="B2">
        <v>569.33795181913695</v>
      </c>
      <c r="C2">
        <v>421593.24817156012</v>
      </c>
      <c r="D2">
        <v>371588.07494711329</v>
      </c>
      <c r="E2">
        <v>75.367307928708769</v>
      </c>
      <c r="F2">
        <v>28447.634783144356</v>
      </c>
      <c r="G2">
        <v>1947.7911589199598</v>
      </c>
      <c r="H2">
        <v>2026.3654097837564</v>
      </c>
      <c r="I2" t="s">
        <v>37</v>
      </c>
    </row>
    <row r="3" spans="1:9" x14ac:dyDescent="0.25">
      <c r="A3" s="1">
        <v>36206</v>
      </c>
      <c r="B3">
        <v>564.35900848886899</v>
      </c>
      <c r="C3">
        <v>420308.25883105118</v>
      </c>
      <c r="D3">
        <v>370840.30553782394</v>
      </c>
      <c r="E3">
        <v>74.975829604723657</v>
      </c>
      <c r="F3">
        <v>28118.930297559156</v>
      </c>
      <c r="G3">
        <v>1937.9174947111085</v>
      </c>
      <c r="H3">
        <v>2016.0648600464901</v>
      </c>
      <c r="I3" t="s">
        <v>37</v>
      </c>
    </row>
    <row r="4" spans="1:9" x14ac:dyDescent="0.25">
      <c r="A4" s="1">
        <v>36234</v>
      </c>
      <c r="B4">
        <v>566</v>
      </c>
      <c r="C4">
        <v>419760</v>
      </c>
      <c r="D4">
        <v>370933.03</v>
      </c>
      <c r="E4">
        <v>74.738699999999994</v>
      </c>
      <c r="F4">
        <v>27860</v>
      </c>
      <c r="G4">
        <v>1936.26</v>
      </c>
      <c r="H4">
        <v>2015.02</v>
      </c>
      <c r="I4" t="s">
        <v>37</v>
      </c>
    </row>
    <row r="5" spans="1:9" x14ac:dyDescent="0.25">
      <c r="A5" s="1">
        <v>36265</v>
      </c>
      <c r="B5">
        <v>566.4223936101846</v>
      </c>
      <c r="C5">
        <v>420895.4437460078</v>
      </c>
      <c r="D5">
        <v>370578.58754736866</v>
      </c>
      <c r="E5">
        <v>75.200776198793051</v>
      </c>
      <c r="F5">
        <v>28082.721978984846</v>
      </c>
      <c r="G5">
        <v>1941.6669336863524</v>
      </c>
      <c r="H5">
        <v>2020.7789574835035</v>
      </c>
      <c r="I5" t="s">
        <v>37</v>
      </c>
    </row>
    <row r="6" spans="1:9" x14ac:dyDescent="0.25">
      <c r="A6" s="1">
        <v>36295</v>
      </c>
      <c r="B6">
        <v>566.84041211587862</v>
      </c>
      <c r="C6">
        <v>421364.09306055499</v>
      </c>
      <c r="D6">
        <v>370137.41436975385</v>
      </c>
      <c r="E6">
        <v>75.45595512564789</v>
      </c>
      <c r="F6">
        <v>28257.172937517709</v>
      </c>
      <c r="G6">
        <v>1942.714883070752</v>
      </c>
      <c r="H6">
        <v>2021.6400372660291</v>
      </c>
      <c r="I6" t="s">
        <v>37</v>
      </c>
    </row>
    <row r="7" spans="1:9" x14ac:dyDescent="0.25">
      <c r="A7" s="1">
        <v>36326</v>
      </c>
      <c r="B7">
        <v>566.84</v>
      </c>
      <c r="C7">
        <v>423230</v>
      </c>
      <c r="D7">
        <v>371969.77</v>
      </c>
      <c r="E7">
        <v>75.861500000000007</v>
      </c>
      <c r="F7">
        <v>28466</v>
      </c>
      <c r="G7">
        <v>1948.73</v>
      </c>
      <c r="H7">
        <v>2028.1</v>
      </c>
      <c r="I7" t="s">
        <v>37</v>
      </c>
    </row>
    <row r="8" spans="1:9" x14ac:dyDescent="0.25">
      <c r="A8" s="1">
        <v>36356</v>
      </c>
      <c r="B8">
        <v>569.48529068944754</v>
      </c>
      <c r="C8">
        <v>424701.36724518042</v>
      </c>
      <c r="D8">
        <v>373050.10351230914</v>
      </c>
      <c r="E8">
        <v>76.298313176865349</v>
      </c>
      <c r="F8">
        <v>28930.439976898175</v>
      </c>
      <c r="G8">
        <v>1957.3569215781099</v>
      </c>
      <c r="H8">
        <v>2036.990096806433</v>
      </c>
      <c r="I8" t="s">
        <v>37</v>
      </c>
    </row>
    <row r="9" spans="1:9" x14ac:dyDescent="0.25">
      <c r="A9" s="1">
        <v>36387</v>
      </c>
      <c r="B9">
        <v>572.12626474031117</v>
      </c>
      <c r="C9">
        <v>425010.84027405025</v>
      </c>
      <c r="D9">
        <v>374043.81120071822</v>
      </c>
      <c r="E9">
        <v>76.375355815632133</v>
      </c>
      <c r="F9">
        <v>29033.831895827752</v>
      </c>
      <c r="G9">
        <v>1960.7231018688954</v>
      </c>
      <c r="H9">
        <v>2039.9672219326642</v>
      </c>
      <c r="I9" t="s">
        <v>37</v>
      </c>
    </row>
    <row r="10" spans="1:9" x14ac:dyDescent="0.25">
      <c r="A10" s="1">
        <v>36418</v>
      </c>
      <c r="B10">
        <v>572.9</v>
      </c>
      <c r="C10">
        <v>428204</v>
      </c>
      <c r="D10">
        <v>374866.64</v>
      </c>
      <c r="E10">
        <v>76.771900000000002</v>
      </c>
      <c r="F10">
        <v>29514</v>
      </c>
      <c r="G10">
        <v>1969.96</v>
      </c>
      <c r="H10">
        <v>2049.56</v>
      </c>
      <c r="I10" t="s">
        <v>37</v>
      </c>
    </row>
    <row r="11" spans="1:9" x14ac:dyDescent="0.25">
      <c r="A11" s="1">
        <v>36448</v>
      </c>
      <c r="B11">
        <v>576.12415939318851</v>
      </c>
      <c r="C11">
        <v>430830.92557083245</v>
      </c>
      <c r="D11">
        <v>377530.99799421488</v>
      </c>
      <c r="E11">
        <v>77.057044948935882</v>
      </c>
      <c r="F11">
        <v>29904.299905084757</v>
      </c>
      <c r="G11">
        <v>1981.8277356981239</v>
      </c>
      <c r="H11">
        <v>2062.2077283555368</v>
      </c>
      <c r="I11" t="s">
        <v>37</v>
      </c>
    </row>
    <row r="12" spans="1:9" x14ac:dyDescent="0.25">
      <c r="A12" s="1">
        <v>36479</v>
      </c>
      <c r="B12">
        <v>577.68840723471419</v>
      </c>
      <c r="C12">
        <v>432544.09718989313</v>
      </c>
      <c r="D12">
        <v>379856.10543185432</v>
      </c>
      <c r="E12">
        <v>77.344757384534404</v>
      </c>
      <c r="F12">
        <v>30039.868975955447</v>
      </c>
      <c r="G12">
        <v>1990.602260111714</v>
      </c>
      <c r="H12">
        <v>2071.3818537729285</v>
      </c>
      <c r="I12" t="s">
        <v>37</v>
      </c>
    </row>
    <row r="13" spans="1:9" x14ac:dyDescent="0.25">
      <c r="A13" s="1">
        <v>36509</v>
      </c>
      <c r="B13">
        <v>579.87</v>
      </c>
      <c r="C13">
        <v>433096</v>
      </c>
      <c r="D13">
        <v>380577.73</v>
      </c>
      <c r="E13">
        <v>77.673299999999998</v>
      </c>
      <c r="F13">
        <v>30328</v>
      </c>
      <c r="G13">
        <v>1994.78</v>
      </c>
      <c r="H13">
        <v>2075.39</v>
      </c>
      <c r="I13">
        <v>40581.9</v>
      </c>
    </row>
    <row r="14" spans="1:9" x14ac:dyDescent="0.25">
      <c r="A14" s="1">
        <v>36540</v>
      </c>
      <c r="B14">
        <v>579.93028682297188</v>
      </c>
      <c r="C14">
        <v>434819.70594077912</v>
      </c>
      <c r="D14">
        <v>381532.51369934517</v>
      </c>
      <c r="E14">
        <v>78.041444851684048</v>
      </c>
      <c r="F14">
        <v>30268.801628166279</v>
      </c>
      <c r="G14">
        <v>1999.103170920017</v>
      </c>
      <c r="H14">
        <v>2079.5378993244949</v>
      </c>
      <c r="I14">
        <v>41717.165721207442</v>
      </c>
    </row>
    <row r="15" spans="1:9" x14ac:dyDescent="0.25">
      <c r="A15" s="1">
        <v>36571</v>
      </c>
      <c r="B15">
        <v>584.12732761827158</v>
      </c>
      <c r="C15">
        <v>436620.84581368684</v>
      </c>
      <c r="D15">
        <v>382822.82728350151</v>
      </c>
      <c r="E15">
        <v>78.444441013917412</v>
      </c>
      <c r="F15">
        <v>30450.746475487249</v>
      </c>
      <c r="G15">
        <v>2010.8642327150069</v>
      </c>
      <c r="H15">
        <v>2092.0649735876455</v>
      </c>
      <c r="I15">
        <v>41836.595253022417</v>
      </c>
    </row>
    <row r="16" spans="1:9" x14ac:dyDescent="0.25">
      <c r="A16" s="1">
        <v>36600</v>
      </c>
      <c r="B16">
        <v>585.63</v>
      </c>
      <c r="C16">
        <v>438417</v>
      </c>
      <c r="D16">
        <v>384448.75</v>
      </c>
      <c r="E16">
        <v>78.910499999999999</v>
      </c>
      <c r="F16">
        <v>30744</v>
      </c>
      <c r="G16">
        <v>2017.97</v>
      </c>
      <c r="H16">
        <v>2099.36</v>
      </c>
      <c r="I16">
        <v>41486.6</v>
      </c>
    </row>
    <row r="17" spans="1:9" x14ac:dyDescent="0.25">
      <c r="A17" s="1">
        <v>36631</v>
      </c>
      <c r="B17">
        <v>588.7593138768882</v>
      </c>
      <c r="C17">
        <v>439980.34371832636</v>
      </c>
      <c r="D17">
        <v>385862.25894592243</v>
      </c>
      <c r="E17">
        <v>79.224148055180962</v>
      </c>
      <c r="F17">
        <v>31185.90448149377</v>
      </c>
      <c r="G17">
        <v>2028.1460258215652</v>
      </c>
      <c r="H17">
        <v>2110.3414713982634</v>
      </c>
      <c r="I17">
        <v>41334.98190363092</v>
      </c>
    </row>
    <row r="18" spans="1:9" x14ac:dyDescent="0.25">
      <c r="A18" s="1">
        <v>36661</v>
      </c>
      <c r="B18">
        <v>595.19774350781984</v>
      </c>
      <c r="C18">
        <v>442447.11610609939</v>
      </c>
      <c r="D18">
        <v>387105.75923321274</v>
      </c>
      <c r="E18">
        <v>79.660299708328822</v>
      </c>
      <c r="F18">
        <v>31361.396214622753</v>
      </c>
      <c r="G18">
        <v>2039.86497824556</v>
      </c>
      <c r="H18">
        <v>2123.0670130105827</v>
      </c>
      <c r="I18">
        <v>41393.135684164408</v>
      </c>
    </row>
    <row r="19" spans="1:9" x14ac:dyDescent="0.25">
      <c r="A19" s="1">
        <v>36692</v>
      </c>
      <c r="B19">
        <v>591.49</v>
      </c>
      <c r="C19">
        <v>441772</v>
      </c>
      <c r="D19">
        <v>387589.26</v>
      </c>
      <c r="E19">
        <v>79.884900000000002</v>
      </c>
      <c r="F19">
        <v>31542</v>
      </c>
      <c r="G19">
        <v>2036.16</v>
      </c>
      <c r="H19">
        <v>2118.44</v>
      </c>
      <c r="I19">
        <v>41245.300000000003</v>
      </c>
    </row>
    <row r="20" spans="1:9" x14ac:dyDescent="0.25">
      <c r="A20" s="1">
        <v>36722</v>
      </c>
      <c r="B20">
        <v>593.38100884596315</v>
      </c>
      <c r="C20">
        <v>443685.26184116257</v>
      </c>
      <c r="D20">
        <v>387503.28273517347</v>
      </c>
      <c r="E20">
        <v>80.239450216007967</v>
      </c>
      <c r="F20">
        <v>31994.604113579604</v>
      </c>
      <c r="G20">
        <v>2044.1669871708668</v>
      </c>
      <c r="H20">
        <v>2127.4104600911141</v>
      </c>
      <c r="I20">
        <v>41408.876206997862</v>
      </c>
    </row>
    <row r="21" spans="1:9" x14ac:dyDescent="0.25">
      <c r="A21" s="1">
        <v>36753</v>
      </c>
      <c r="B21">
        <v>592.57806124855358</v>
      </c>
      <c r="C21">
        <v>444273.14378193661</v>
      </c>
      <c r="D21">
        <v>389101.96106661891</v>
      </c>
      <c r="E21">
        <v>80.465027734310809</v>
      </c>
      <c r="F21">
        <v>32104.117276857462</v>
      </c>
      <c r="G21">
        <v>2045.4748291214571</v>
      </c>
      <c r="H21">
        <v>2128.848256663432</v>
      </c>
      <c r="I21">
        <v>41680.798645738076</v>
      </c>
    </row>
    <row r="22" spans="1:9" x14ac:dyDescent="0.25">
      <c r="A22" s="1">
        <v>36784</v>
      </c>
      <c r="B22">
        <v>590.53</v>
      </c>
      <c r="C22">
        <v>444609</v>
      </c>
      <c r="D22">
        <v>389687.96</v>
      </c>
      <c r="E22">
        <v>80.743799999999993</v>
      </c>
      <c r="F22">
        <v>32449</v>
      </c>
      <c r="G22">
        <v>2045.98</v>
      </c>
      <c r="H22">
        <v>2129.39</v>
      </c>
      <c r="I22">
        <v>41822.699999999997</v>
      </c>
    </row>
    <row r="23" spans="1:9" x14ac:dyDescent="0.25">
      <c r="A23" s="1">
        <v>36814</v>
      </c>
      <c r="B23">
        <v>589.04725434144325</v>
      </c>
      <c r="C23">
        <v>446369.37943453353</v>
      </c>
      <c r="D23">
        <v>391145.52073674399</v>
      </c>
      <c r="E23">
        <v>80.760282864649568</v>
      </c>
      <c r="F23">
        <v>32853.396474739842</v>
      </c>
      <c r="G23">
        <v>2048.4746755891679</v>
      </c>
      <c r="H23">
        <v>2131.8054661130636</v>
      </c>
      <c r="I23">
        <v>41860.069448054317</v>
      </c>
    </row>
    <row r="24" spans="1:9" x14ac:dyDescent="0.25">
      <c r="A24" s="1">
        <v>36845</v>
      </c>
      <c r="B24">
        <v>590.04529076105234</v>
      </c>
      <c r="C24">
        <v>446722.04853962397</v>
      </c>
      <c r="D24">
        <v>393529.34122685005</v>
      </c>
      <c r="E24">
        <v>81.337181407179713</v>
      </c>
      <c r="F24">
        <v>33198.082148706635</v>
      </c>
      <c r="G24">
        <v>2056.8455415444214</v>
      </c>
      <c r="H24">
        <v>2140.842044807699</v>
      </c>
      <c r="I24">
        <v>42019.855822535901</v>
      </c>
    </row>
    <row r="25" spans="1:9" x14ac:dyDescent="0.25">
      <c r="A25" s="1">
        <v>36875</v>
      </c>
      <c r="B25">
        <v>591.04</v>
      </c>
      <c r="C25">
        <v>448309</v>
      </c>
      <c r="D25">
        <v>396080.89</v>
      </c>
      <c r="E25">
        <v>81.640299999999996</v>
      </c>
      <c r="F25">
        <v>33306</v>
      </c>
      <c r="G25">
        <v>2062.91</v>
      </c>
      <c r="H25">
        <v>2147.29</v>
      </c>
      <c r="I25">
        <v>42140.2</v>
      </c>
    </row>
    <row r="26" spans="1:9" x14ac:dyDescent="0.25">
      <c r="A26" s="1">
        <v>36906</v>
      </c>
      <c r="B26">
        <v>593.54379404014628</v>
      </c>
      <c r="C26">
        <v>448812.74274793942</v>
      </c>
      <c r="D26">
        <v>395127.73967121931</v>
      </c>
      <c r="E26">
        <v>81.67434506198768</v>
      </c>
      <c r="F26">
        <v>33398.228107655756</v>
      </c>
      <c r="G26">
        <v>2082.2172216002432</v>
      </c>
      <c r="H26">
        <v>2149.9125591442589</v>
      </c>
      <c r="I26">
        <v>42024.395104135081</v>
      </c>
    </row>
    <row r="27" spans="1:9" x14ac:dyDescent="0.25">
      <c r="A27" s="1">
        <v>36937</v>
      </c>
      <c r="B27">
        <v>600.80579736616164</v>
      </c>
      <c r="C27">
        <v>450055.57820462203</v>
      </c>
      <c r="D27">
        <v>396112.76888205006</v>
      </c>
      <c r="E27">
        <v>82.11291189652195</v>
      </c>
      <c r="F27">
        <v>33897.076170911321</v>
      </c>
      <c r="G27">
        <v>2109.9306288913913</v>
      </c>
      <c r="H27">
        <v>2162.0017901201745</v>
      </c>
      <c r="I27">
        <v>42062.656995653611</v>
      </c>
    </row>
    <row r="28" spans="1:9" x14ac:dyDescent="0.25">
      <c r="A28" s="1">
        <v>36965</v>
      </c>
      <c r="B28">
        <v>600.82000000000005</v>
      </c>
      <c r="C28">
        <v>451212</v>
      </c>
      <c r="D28">
        <v>397603.15</v>
      </c>
      <c r="E28">
        <v>82.453900000000004</v>
      </c>
      <c r="F28">
        <v>33687</v>
      </c>
      <c r="G28">
        <v>2130.71</v>
      </c>
      <c r="H28">
        <v>2166.29</v>
      </c>
      <c r="I28">
        <v>42040.1</v>
      </c>
    </row>
    <row r="29" spans="1:9" x14ac:dyDescent="0.25">
      <c r="A29" s="1">
        <v>36996</v>
      </c>
      <c r="B29">
        <v>597.86700112809831</v>
      </c>
      <c r="C29">
        <v>449641.40289292438</v>
      </c>
      <c r="D29">
        <v>396989.78338744916</v>
      </c>
      <c r="E29">
        <v>82.482252953579007</v>
      </c>
      <c r="F29">
        <v>33735.872003385761</v>
      </c>
      <c r="G29">
        <v>2127.4858422460065</v>
      </c>
      <c r="H29">
        <v>2162.7253991385992</v>
      </c>
      <c r="I29">
        <v>42027.599619137618</v>
      </c>
    </row>
    <row r="30" spans="1:9" x14ac:dyDescent="0.25">
      <c r="A30" s="1">
        <v>37026</v>
      </c>
      <c r="B30">
        <v>601.1220948727746</v>
      </c>
      <c r="C30">
        <v>450956.68020089431</v>
      </c>
      <c r="D30">
        <v>395954.66762358276</v>
      </c>
      <c r="E30">
        <v>82.914220070406344</v>
      </c>
      <c r="F30">
        <v>33223.39403231199</v>
      </c>
      <c r="G30">
        <v>2131.1086967726051</v>
      </c>
      <c r="H30">
        <v>2166.868733185207</v>
      </c>
      <c r="I30">
        <v>42247.004055362086</v>
      </c>
    </row>
    <row r="31" spans="1:9" x14ac:dyDescent="0.25">
      <c r="A31" s="1">
        <v>37057</v>
      </c>
      <c r="B31">
        <v>601.27</v>
      </c>
      <c r="C31">
        <v>451195</v>
      </c>
      <c r="D31">
        <v>395677.88</v>
      </c>
      <c r="E31">
        <v>83.106800000000007</v>
      </c>
      <c r="F31">
        <v>33696</v>
      </c>
      <c r="G31">
        <v>2131.29</v>
      </c>
      <c r="H31">
        <v>2167.14</v>
      </c>
      <c r="I31">
        <v>42397.7</v>
      </c>
    </row>
    <row r="32" spans="1:9" x14ac:dyDescent="0.25">
      <c r="A32" s="1">
        <v>37087</v>
      </c>
      <c r="B32">
        <v>596.59756311948956</v>
      </c>
      <c r="C32">
        <v>450699.92719912669</v>
      </c>
      <c r="D32">
        <v>394706.33544466697</v>
      </c>
      <c r="E32">
        <v>83.152377678788142</v>
      </c>
      <c r="F32">
        <v>33570.037279567972</v>
      </c>
      <c r="G32">
        <v>2123.8522850491572</v>
      </c>
      <c r="H32">
        <v>2158.7560191495427</v>
      </c>
      <c r="I32">
        <v>42341.962731936721</v>
      </c>
    </row>
    <row r="33" spans="1:9" x14ac:dyDescent="0.25">
      <c r="A33" s="1">
        <v>37118</v>
      </c>
      <c r="B33">
        <v>601.65241959420155</v>
      </c>
      <c r="C33">
        <v>453751.36461239553</v>
      </c>
      <c r="D33">
        <v>396010.38419446931</v>
      </c>
      <c r="E33">
        <v>83.895476794796735</v>
      </c>
      <c r="F33">
        <v>33951.080187421299</v>
      </c>
      <c r="G33">
        <v>2138.7251189109616</v>
      </c>
      <c r="H33">
        <v>2175.4845421151572</v>
      </c>
      <c r="I33">
        <v>42446.961923904033</v>
      </c>
    </row>
    <row r="34" spans="1:9" x14ac:dyDescent="0.25">
      <c r="A34" s="1">
        <v>37149</v>
      </c>
      <c r="B34">
        <v>599.46</v>
      </c>
      <c r="C34">
        <v>452919</v>
      </c>
      <c r="D34">
        <v>394785.29</v>
      </c>
      <c r="E34">
        <v>83.940399999999997</v>
      </c>
      <c r="F34">
        <v>34001</v>
      </c>
      <c r="G34">
        <v>2133.31</v>
      </c>
      <c r="H34">
        <v>2169.38</v>
      </c>
      <c r="I34">
        <v>42451.7</v>
      </c>
    </row>
    <row r="35" spans="1:9" x14ac:dyDescent="0.25">
      <c r="A35" s="1">
        <v>37179</v>
      </c>
      <c r="B35">
        <v>597.87308385034873</v>
      </c>
      <c r="C35">
        <v>452242.29069975036</v>
      </c>
      <c r="D35">
        <v>394677.48175489844</v>
      </c>
      <c r="E35">
        <v>84.137009624858024</v>
      </c>
      <c r="F35">
        <v>33758.894234191517</v>
      </c>
      <c r="G35">
        <v>2128.7155933416102</v>
      </c>
      <c r="H35">
        <v>2164.2398919902807</v>
      </c>
      <c r="I35">
        <v>42646.99319703925</v>
      </c>
    </row>
    <row r="36" spans="1:9" x14ac:dyDescent="0.25">
      <c r="A36" s="1">
        <v>37210</v>
      </c>
      <c r="B36">
        <v>597.73334967677306</v>
      </c>
      <c r="C36">
        <v>451562.19031539455</v>
      </c>
      <c r="D36">
        <v>393389.25059902749</v>
      </c>
      <c r="E36">
        <v>84.254373487303184</v>
      </c>
      <c r="F36">
        <v>33787.717550730769</v>
      </c>
      <c r="G36">
        <v>2128.6830693896777</v>
      </c>
      <c r="H36">
        <v>2164.2357675343092</v>
      </c>
      <c r="I36">
        <v>42900.200911603933</v>
      </c>
    </row>
    <row r="37" spans="1:9" x14ac:dyDescent="0.25">
      <c r="A37" s="1">
        <v>37240</v>
      </c>
      <c r="B37">
        <v>600.49</v>
      </c>
      <c r="C37">
        <v>451952</v>
      </c>
      <c r="D37">
        <v>394376.65</v>
      </c>
      <c r="E37">
        <v>84.528999999999996</v>
      </c>
      <c r="F37">
        <v>34176</v>
      </c>
      <c r="G37">
        <v>2135.8000000000002</v>
      </c>
      <c r="H37">
        <v>2172.2800000000002</v>
      </c>
      <c r="I37">
        <v>43044.6</v>
      </c>
    </row>
    <row r="38" spans="1:9" x14ac:dyDescent="0.25">
      <c r="A38" s="1">
        <v>37271</v>
      </c>
      <c r="B38">
        <v>598.47734283925706</v>
      </c>
      <c r="C38">
        <v>452930.47356051818</v>
      </c>
      <c r="D38">
        <v>393389.2552110852</v>
      </c>
      <c r="E38">
        <v>84.811400167671124</v>
      </c>
      <c r="F38">
        <v>34422.391372200458</v>
      </c>
      <c r="G38">
        <v>2135.8561323718586</v>
      </c>
      <c r="H38">
        <v>2172.2480068754908</v>
      </c>
      <c r="I38">
        <v>43056.472924877955</v>
      </c>
    </row>
    <row r="39" spans="1:9" x14ac:dyDescent="0.25">
      <c r="A39" s="1">
        <v>37302</v>
      </c>
      <c r="B39">
        <v>598.94708940457372</v>
      </c>
      <c r="C39">
        <v>453657.99602118589</v>
      </c>
      <c r="D39">
        <v>394508.90330340638</v>
      </c>
      <c r="E39">
        <v>84.944184749728862</v>
      </c>
      <c r="F39">
        <v>34361.281702225016</v>
      </c>
      <c r="G39">
        <v>2136.6241246719273</v>
      </c>
      <c r="H39">
        <v>2173.0187075237436</v>
      </c>
      <c r="I39">
        <v>43082.898205252517</v>
      </c>
    </row>
    <row r="40" spans="1:9" x14ac:dyDescent="0.25">
      <c r="A40" s="1">
        <v>37330</v>
      </c>
      <c r="B40">
        <v>598.38</v>
      </c>
      <c r="C40">
        <v>454630</v>
      </c>
      <c r="D40">
        <v>394701.01</v>
      </c>
      <c r="E40">
        <v>85.012900000000002</v>
      </c>
      <c r="F40">
        <v>35002</v>
      </c>
      <c r="G40">
        <v>2140.27</v>
      </c>
      <c r="H40">
        <v>2177.0300000000002</v>
      </c>
      <c r="I40">
        <v>43154.7</v>
      </c>
    </row>
    <row r="41" spans="1:9" x14ac:dyDescent="0.25">
      <c r="A41" s="1">
        <v>37361</v>
      </c>
      <c r="B41">
        <v>598.11623591480043</v>
      </c>
      <c r="C41">
        <v>456373.13757873169</v>
      </c>
      <c r="D41">
        <v>393202.57453704416</v>
      </c>
      <c r="E41">
        <v>85.35168325465412</v>
      </c>
      <c r="F41">
        <v>34867.016144548783</v>
      </c>
      <c r="G41">
        <v>2143.5157980001286</v>
      </c>
      <c r="H41">
        <v>2180.3903766083422</v>
      </c>
      <c r="I41">
        <v>43207.722153268209</v>
      </c>
    </row>
    <row r="42" spans="1:9" x14ac:dyDescent="0.25">
      <c r="A42" s="1">
        <v>37391</v>
      </c>
      <c r="B42">
        <v>596.60850306452789</v>
      </c>
      <c r="C42">
        <v>456627.18224108208</v>
      </c>
      <c r="D42">
        <v>396592.92787013605</v>
      </c>
      <c r="E42">
        <v>85.470455255154548</v>
      </c>
      <c r="F42">
        <v>35292.236916302536</v>
      </c>
      <c r="G42">
        <v>2146.9321187832138</v>
      </c>
      <c r="H42">
        <v>2183.9441115470345</v>
      </c>
      <c r="I42">
        <v>43001.191543341985</v>
      </c>
    </row>
    <row r="43" spans="1:9" x14ac:dyDescent="0.25">
      <c r="A43" s="1">
        <v>37422</v>
      </c>
      <c r="B43">
        <v>599.86</v>
      </c>
      <c r="C43">
        <v>457126</v>
      </c>
      <c r="D43">
        <v>396274.16</v>
      </c>
      <c r="E43">
        <v>85.650999999999996</v>
      </c>
      <c r="F43">
        <v>35593</v>
      </c>
      <c r="G43">
        <v>2150.8200000000002</v>
      </c>
      <c r="H43">
        <v>2188.0300000000002</v>
      </c>
      <c r="I43">
        <v>42959.199999999997</v>
      </c>
    </row>
    <row r="44" spans="1:9" x14ac:dyDescent="0.25">
      <c r="A44" s="1">
        <v>37452</v>
      </c>
      <c r="B44">
        <v>598.2787021418502</v>
      </c>
      <c r="C44">
        <v>457322.75382912951</v>
      </c>
      <c r="D44">
        <v>396259.56753518939</v>
      </c>
      <c r="E44">
        <v>85.879021519093556</v>
      </c>
      <c r="F44">
        <v>35599.676586933791</v>
      </c>
      <c r="G44">
        <v>2150.3737318452695</v>
      </c>
      <c r="H44">
        <v>2187.3157871894336</v>
      </c>
      <c r="I44">
        <v>42938.948545954314</v>
      </c>
    </row>
    <row r="45" spans="1:9" x14ac:dyDescent="0.25">
      <c r="A45" s="1">
        <v>37483</v>
      </c>
      <c r="B45">
        <v>603.11279645485786</v>
      </c>
      <c r="C45">
        <v>459250.52014038985</v>
      </c>
      <c r="D45">
        <v>395654.81140515592</v>
      </c>
      <c r="E45">
        <v>86.02998124778766</v>
      </c>
      <c r="F45">
        <v>35877.405592556097</v>
      </c>
      <c r="G45">
        <v>2155.0323990400716</v>
      </c>
      <c r="H45">
        <v>2192.3486444506643</v>
      </c>
      <c r="I45">
        <v>42877.370616503526</v>
      </c>
    </row>
    <row r="46" spans="1:9" x14ac:dyDescent="0.25">
      <c r="A46" s="1">
        <v>37514</v>
      </c>
      <c r="B46">
        <v>602.77</v>
      </c>
      <c r="C46">
        <v>458286</v>
      </c>
      <c r="D46">
        <v>397410.2</v>
      </c>
      <c r="E46">
        <v>86.169300000000007</v>
      </c>
      <c r="F46">
        <v>36379</v>
      </c>
      <c r="G46">
        <v>2158.96</v>
      </c>
      <c r="H46">
        <v>2196.56</v>
      </c>
      <c r="I46">
        <v>42697.5</v>
      </c>
    </row>
    <row r="47" spans="1:9" x14ac:dyDescent="0.25">
      <c r="A47" s="1">
        <v>37544</v>
      </c>
      <c r="B47">
        <v>601.51349290751523</v>
      </c>
      <c r="C47">
        <v>457910.12531379593</v>
      </c>
      <c r="D47">
        <v>396810.28743243613</v>
      </c>
      <c r="E47">
        <v>86.509974329492024</v>
      </c>
      <c r="F47">
        <v>36462.45395637257</v>
      </c>
      <c r="G47">
        <v>2158.5259843337658</v>
      </c>
      <c r="H47">
        <v>2196.1508002710702</v>
      </c>
      <c r="I47">
        <v>42701.302122690329</v>
      </c>
    </row>
    <row r="48" spans="1:9" x14ac:dyDescent="0.25">
      <c r="A48" s="1">
        <v>37575</v>
      </c>
      <c r="B48">
        <v>605.01660650527845</v>
      </c>
      <c r="C48">
        <v>459100.29446305579</v>
      </c>
      <c r="D48">
        <v>398570.58521732508</v>
      </c>
      <c r="E48">
        <v>86.67401035034203</v>
      </c>
      <c r="F48">
        <v>36828.857657416083</v>
      </c>
      <c r="G48">
        <v>2164.340919584221</v>
      </c>
      <c r="H48">
        <v>2202.7762513644839</v>
      </c>
      <c r="I48">
        <v>42462.64027869526</v>
      </c>
    </row>
    <row r="49" spans="1:9" x14ac:dyDescent="0.25">
      <c r="A49" s="1">
        <v>37605</v>
      </c>
      <c r="B49">
        <v>601.48</v>
      </c>
      <c r="C49">
        <v>457646</v>
      </c>
      <c r="D49">
        <v>397970.68</v>
      </c>
      <c r="E49">
        <v>86.816400000000002</v>
      </c>
      <c r="F49">
        <v>36646</v>
      </c>
      <c r="G49">
        <v>2160.2199999999998</v>
      </c>
      <c r="H49">
        <v>2198.2199999999998</v>
      </c>
      <c r="I49">
        <v>42429.2</v>
      </c>
    </row>
    <row r="50" spans="1:9" x14ac:dyDescent="0.25">
      <c r="A50" s="1">
        <v>37636</v>
      </c>
      <c r="B50">
        <v>599.77092641604759</v>
      </c>
      <c r="C50">
        <v>458931.05737633258</v>
      </c>
      <c r="D50">
        <v>398732.13579687336</v>
      </c>
      <c r="E50">
        <v>87.20425598094684</v>
      </c>
      <c r="F50">
        <v>36844.059344578971</v>
      </c>
      <c r="G50">
        <v>2164.9729489376864</v>
      </c>
      <c r="H50">
        <v>2203.9307200707576</v>
      </c>
      <c r="I50">
        <v>42543.222728466113</v>
      </c>
    </row>
    <row r="51" spans="1:9" x14ac:dyDescent="0.25">
      <c r="A51" s="1">
        <v>37667</v>
      </c>
      <c r="B51">
        <v>596.4040161957123</v>
      </c>
      <c r="C51">
        <v>459305.41602190846</v>
      </c>
      <c r="D51">
        <v>397133.43045336014</v>
      </c>
      <c r="E51">
        <v>87.495043137251528</v>
      </c>
      <c r="F51">
        <v>36841.106750683721</v>
      </c>
      <c r="G51">
        <v>2162.8585555384193</v>
      </c>
      <c r="H51">
        <v>2201.9134619945089</v>
      </c>
      <c r="I51">
        <v>42798.999515443873</v>
      </c>
    </row>
    <row r="52" spans="1:9" x14ac:dyDescent="0.25">
      <c r="A52" s="1">
        <v>37695</v>
      </c>
      <c r="B52">
        <v>594.07000000000005</v>
      </c>
      <c r="C52">
        <v>458026</v>
      </c>
      <c r="D52">
        <v>397473.55</v>
      </c>
      <c r="E52">
        <v>87.674700000000001</v>
      </c>
      <c r="F52">
        <v>36584</v>
      </c>
      <c r="G52">
        <v>2155.14</v>
      </c>
      <c r="H52">
        <v>2193.59</v>
      </c>
      <c r="I52">
        <v>42455.4</v>
      </c>
    </row>
    <row r="53" spans="1:9" x14ac:dyDescent="0.25">
      <c r="A53" s="1">
        <v>37726</v>
      </c>
      <c r="B53">
        <v>594.00100650822048</v>
      </c>
      <c r="C53">
        <v>458850.48701622942</v>
      </c>
      <c r="D53">
        <v>398265.89223003801</v>
      </c>
      <c r="E53">
        <v>87.968417810416128</v>
      </c>
      <c r="F53">
        <v>36591.781207501474</v>
      </c>
      <c r="G53">
        <v>2159.5928572934895</v>
      </c>
      <c r="H53">
        <v>2198.6617485874885</v>
      </c>
      <c r="I53">
        <v>42506.707328479984</v>
      </c>
    </row>
    <row r="54" spans="1:9" x14ac:dyDescent="0.25">
      <c r="A54" s="1">
        <v>37756</v>
      </c>
      <c r="B54">
        <v>593.92962905790807</v>
      </c>
      <c r="C54">
        <v>457360.75796517008</v>
      </c>
      <c r="D54">
        <v>395349.35035937931</v>
      </c>
      <c r="E54">
        <v>88.033315887896308</v>
      </c>
      <c r="F54">
        <v>36687.73093762283</v>
      </c>
      <c r="G54">
        <v>2153.3272549328449</v>
      </c>
      <c r="H54">
        <v>2191.6710796586849</v>
      </c>
      <c r="I54">
        <v>42352.247852274995</v>
      </c>
    </row>
    <row r="55" spans="1:9" x14ac:dyDescent="0.25">
      <c r="A55" s="1">
        <v>37787</v>
      </c>
      <c r="B55">
        <v>594.27</v>
      </c>
      <c r="C55">
        <v>457850</v>
      </c>
      <c r="D55">
        <v>396141.76</v>
      </c>
      <c r="E55">
        <v>88.266900000000007</v>
      </c>
      <c r="F55">
        <v>36742</v>
      </c>
      <c r="G55">
        <v>2156.62</v>
      </c>
      <c r="H55">
        <v>2195.44</v>
      </c>
      <c r="I55">
        <v>42115.7</v>
      </c>
    </row>
    <row r="56" spans="1:9" x14ac:dyDescent="0.25">
      <c r="A56" s="1">
        <v>37817</v>
      </c>
      <c r="B56">
        <v>599.12609931094335</v>
      </c>
      <c r="C56">
        <v>460609.63008962746</v>
      </c>
      <c r="D56">
        <v>397587.68088393862</v>
      </c>
      <c r="E56">
        <v>88.567503689759789</v>
      </c>
      <c r="F56">
        <v>36945.594646341917</v>
      </c>
      <c r="G56">
        <v>2168.4305120380482</v>
      </c>
      <c r="H56">
        <v>2208.425538883931</v>
      </c>
      <c r="I56">
        <v>42280.472574339576</v>
      </c>
    </row>
    <row r="57" spans="1:9" x14ac:dyDescent="0.25">
      <c r="A57" s="1">
        <v>37848</v>
      </c>
      <c r="B57">
        <v>596.11391804360471</v>
      </c>
      <c r="C57">
        <v>460477.35285343567</v>
      </c>
      <c r="D57">
        <v>397010.5940379512</v>
      </c>
      <c r="E57">
        <v>88.738972351134422</v>
      </c>
      <c r="F57">
        <v>37255.078710934649</v>
      </c>
      <c r="G57">
        <v>2165.612575771489</v>
      </c>
      <c r="H57">
        <v>2204.9478619354613</v>
      </c>
      <c r="I57">
        <v>42605.212531615885</v>
      </c>
    </row>
    <row r="58" spans="1:9" x14ac:dyDescent="0.25">
      <c r="A58" s="1">
        <v>37879</v>
      </c>
      <c r="B58">
        <v>597.24</v>
      </c>
      <c r="C58">
        <v>461251</v>
      </c>
      <c r="D58">
        <v>397192.24</v>
      </c>
      <c r="E58">
        <v>88.872900000000001</v>
      </c>
      <c r="F58">
        <v>36791</v>
      </c>
      <c r="G58">
        <v>2167.36</v>
      </c>
      <c r="H58">
        <v>2206.61</v>
      </c>
      <c r="I58">
        <v>42430.8</v>
      </c>
    </row>
    <row r="59" spans="1:9" x14ac:dyDescent="0.25">
      <c r="A59" s="1">
        <v>37909</v>
      </c>
      <c r="B59">
        <v>600.43267784612669</v>
      </c>
      <c r="C59">
        <v>464313.23627124459</v>
      </c>
      <c r="D59">
        <v>398043.7250641525</v>
      </c>
      <c r="E59">
        <v>89.408319982260053</v>
      </c>
      <c r="F59">
        <v>38134.768688614582</v>
      </c>
      <c r="G59">
        <v>2181.9455171678642</v>
      </c>
      <c r="H59">
        <v>2222.4938052841462</v>
      </c>
      <c r="I59">
        <v>42530.123688533145</v>
      </c>
    </row>
    <row r="60" spans="1:9" x14ac:dyDescent="0.25">
      <c r="A60" s="1">
        <v>37940</v>
      </c>
      <c r="B60">
        <v>600.51836926415797</v>
      </c>
      <c r="C60">
        <v>463493.12098399398</v>
      </c>
      <c r="D60">
        <v>398979.64550154156</v>
      </c>
      <c r="E60">
        <v>89.563102274095726</v>
      </c>
      <c r="F60">
        <v>38740.45642877261</v>
      </c>
      <c r="G60">
        <v>2180.8804380726474</v>
      </c>
      <c r="H60">
        <v>2220.7638288397006</v>
      </c>
      <c r="I60">
        <v>42570.770139907552</v>
      </c>
    </row>
    <row r="61" spans="1:9" x14ac:dyDescent="0.25">
      <c r="A61" s="1">
        <v>37970</v>
      </c>
      <c r="B61">
        <v>599.36</v>
      </c>
      <c r="C61">
        <v>465313</v>
      </c>
      <c r="D61">
        <v>399325.66</v>
      </c>
      <c r="E61">
        <v>89.789100000000005</v>
      </c>
      <c r="F61">
        <v>39039</v>
      </c>
      <c r="G61">
        <v>2183.96</v>
      </c>
      <c r="H61">
        <v>2223.6999999999998</v>
      </c>
      <c r="I61">
        <v>42638.9</v>
      </c>
    </row>
    <row r="62" spans="1:9" x14ac:dyDescent="0.25">
      <c r="A62" s="1">
        <v>38001</v>
      </c>
      <c r="B62">
        <v>599.47347911592635</v>
      </c>
      <c r="C62">
        <v>466290.25905877247</v>
      </c>
      <c r="D62">
        <v>400394.31426795467</v>
      </c>
      <c r="E62">
        <v>89.892170945907196</v>
      </c>
      <c r="F62">
        <v>38538.698105857751</v>
      </c>
      <c r="G62">
        <v>2185.3808059845242</v>
      </c>
      <c r="H62">
        <v>2225.0328466353762</v>
      </c>
      <c r="I62">
        <v>42660.654191316251</v>
      </c>
    </row>
    <row r="63" spans="1:9" x14ac:dyDescent="0.25">
      <c r="A63" s="1">
        <v>38032</v>
      </c>
      <c r="B63">
        <v>599.17079929932254</v>
      </c>
      <c r="C63">
        <v>468091.36139546608</v>
      </c>
      <c r="D63">
        <v>401463.25384454173</v>
      </c>
      <c r="E63">
        <v>90.075552789391608</v>
      </c>
      <c r="F63">
        <v>38345.137278356917</v>
      </c>
      <c r="G63">
        <v>2191.5483054239257</v>
      </c>
      <c r="H63">
        <v>2231.7093839454078</v>
      </c>
      <c r="I63">
        <v>42952.115880630256</v>
      </c>
    </row>
    <row r="64" spans="1:9" x14ac:dyDescent="0.25">
      <c r="A64" s="1">
        <v>38061</v>
      </c>
      <c r="B64">
        <v>599.28</v>
      </c>
      <c r="C64">
        <v>468157</v>
      </c>
      <c r="D64">
        <v>401352.49</v>
      </c>
      <c r="E64">
        <v>90.330200000000005</v>
      </c>
      <c r="F64">
        <v>38234</v>
      </c>
      <c r="G64">
        <v>2194.2800000000002</v>
      </c>
      <c r="H64">
        <v>2234.52</v>
      </c>
      <c r="I64">
        <v>43028.6</v>
      </c>
    </row>
    <row r="65" spans="1:9" x14ac:dyDescent="0.25">
      <c r="A65" s="1">
        <v>38092</v>
      </c>
      <c r="B65">
        <v>600.8001691314762</v>
      </c>
      <c r="C65">
        <v>469037.65147088404</v>
      </c>
      <c r="D65">
        <v>402366.58716103295</v>
      </c>
      <c r="E65">
        <v>90.496540698949417</v>
      </c>
      <c r="F65">
        <v>38541.115997337612</v>
      </c>
      <c r="G65">
        <v>2200.2877702313058</v>
      </c>
      <c r="H65">
        <v>2240.8841139981578</v>
      </c>
      <c r="I65">
        <v>43114.507099831375</v>
      </c>
    </row>
    <row r="66" spans="1:9" x14ac:dyDescent="0.25">
      <c r="A66" s="1">
        <v>38122</v>
      </c>
      <c r="B66">
        <v>602.73221608461813</v>
      </c>
      <c r="C66">
        <v>469256.27128702216</v>
      </c>
      <c r="D66">
        <v>403128.35545230488</v>
      </c>
      <c r="E66">
        <v>90.758330452710041</v>
      </c>
      <c r="F66">
        <v>38476.166866942614</v>
      </c>
      <c r="G66">
        <v>2204.7856439758953</v>
      </c>
      <c r="H66">
        <v>2245.5498929185364</v>
      </c>
      <c r="I66">
        <v>43193.952094703985</v>
      </c>
    </row>
    <row r="67" spans="1:9" x14ac:dyDescent="0.25">
      <c r="A67" s="1">
        <v>38153</v>
      </c>
      <c r="B67">
        <v>601.35</v>
      </c>
      <c r="C67">
        <v>471620</v>
      </c>
      <c r="D67">
        <v>402710.58</v>
      </c>
      <c r="E67">
        <v>91.037099999999995</v>
      </c>
      <c r="F67">
        <v>38836</v>
      </c>
      <c r="G67">
        <v>2206.39</v>
      </c>
      <c r="H67">
        <v>2246.96</v>
      </c>
      <c r="I67">
        <v>43289.8</v>
      </c>
    </row>
    <row r="68" spans="1:9" x14ac:dyDescent="0.25">
      <c r="A68" s="1">
        <v>38183</v>
      </c>
      <c r="B68">
        <v>602.66493347206597</v>
      </c>
      <c r="C68">
        <v>472645.82112226408</v>
      </c>
      <c r="D68">
        <v>403078.94232478482</v>
      </c>
      <c r="E68">
        <v>91.324867613426918</v>
      </c>
      <c r="F68">
        <v>39427.526280659964</v>
      </c>
      <c r="G68">
        <v>2211.6898094751286</v>
      </c>
      <c r="H68">
        <v>2252.8003274905764</v>
      </c>
      <c r="I68">
        <v>43195.697536804211</v>
      </c>
    </row>
    <row r="69" spans="1:9" x14ac:dyDescent="0.25">
      <c r="A69" s="1">
        <v>38214</v>
      </c>
      <c r="B69">
        <v>600.66555529054256</v>
      </c>
      <c r="C69">
        <v>470120.29672744451</v>
      </c>
      <c r="D69">
        <v>402605.00789767667</v>
      </c>
      <c r="E69">
        <v>91.442495717107363</v>
      </c>
      <c r="F69">
        <v>38183.233314653349</v>
      </c>
      <c r="G69">
        <v>2204.349360034887</v>
      </c>
      <c r="H69">
        <v>2244.4147550329326</v>
      </c>
      <c r="I69">
        <v>43648.076128809204</v>
      </c>
    </row>
    <row r="70" spans="1:9" x14ac:dyDescent="0.25">
      <c r="A70" s="1">
        <v>38245</v>
      </c>
      <c r="B70">
        <v>600.32000000000005</v>
      </c>
      <c r="C70">
        <v>473703</v>
      </c>
      <c r="D70">
        <v>403901.94</v>
      </c>
      <c r="E70">
        <v>91.947500000000005</v>
      </c>
      <c r="F70">
        <v>38739</v>
      </c>
      <c r="G70">
        <v>2213.4899999999998</v>
      </c>
      <c r="H70">
        <v>2254.58</v>
      </c>
      <c r="I70">
        <v>43236.7</v>
      </c>
    </row>
    <row r="71" spans="1:9" x14ac:dyDescent="0.25">
      <c r="A71" s="1">
        <v>38275</v>
      </c>
      <c r="B71">
        <v>602.24293244873388</v>
      </c>
      <c r="C71">
        <v>475402.90605853463</v>
      </c>
      <c r="D71">
        <v>404812.60607688146</v>
      </c>
      <c r="E71">
        <v>92.114568658360909</v>
      </c>
      <c r="F71">
        <v>39134.658500809892</v>
      </c>
      <c r="G71">
        <v>2219.143102643573</v>
      </c>
      <c r="H71">
        <v>2260.8062905113256</v>
      </c>
      <c r="I71">
        <v>43058.064674342764</v>
      </c>
    </row>
    <row r="72" spans="1:9" x14ac:dyDescent="0.25">
      <c r="A72" s="1">
        <v>38306</v>
      </c>
      <c r="B72">
        <v>600.23051037437222</v>
      </c>
      <c r="C72">
        <v>475533.18161692831</v>
      </c>
      <c r="D72">
        <v>403701.01124331885</v>
      </c>
      <c r="E72">
        <v>92.479887693506242</v>
      </c>
      <c r="F72">
        <v>39423.93199765258</v>
      </c>
      <c r="G72">
        <v>2216.7895745692263</v>
      </c>
      <c r="H72">
        <v>2258.0218947314979</v>
      </c>
      <c r="I72">
        <v>43075.593895996812</v>
      </c>
    </row>
    <row r="73" spans="1:9" x14ac:dyDescent="0.25">
      <c r="A73" s="1">
        <v>38336</v>
      </c>
      <c r="B73">
        <v>600.70000000000005</v>
      </c>
      <c r="C73">
        <v>476901</v>
      </c>
      <c r="D73">
        <v>403938.95</v>
      </c>
      <c r="E73">
        <v>92.518199999999993</v>
      </c>
      <c r="F73">
        <v>39961</v>
      </c>
      <c r="G73">
        <v>2220.87</v>
      </c>
      <c r="H73">
        <v>2262.48</v>
      </c>
      <c r="I73">
        <v>43158.8</v>
      </c>
    </row>
    <row r="74" spans="1:9" x14ac:dyDescent="0.25">
      <c r="A74" s="1">
        <v>38367</v>
      </c>
      <c r="B74">
        <v>603.89803897912418</v>
      </c>
      <c r="C74">
        <v>479219.27417900827</v>
      </c>
      <c r="D74">
        <v>403597.54310013918</v>
      </c>
      <c r="E74">
        <v>92.802163759271579</v>
      </c>
      <c r="F74">
        <v>39937.292462068537</v>
      </c>
      <c r="G74">
        <v>2225.2429463511853</v>
      </c>
      <c r="H74">
        <v>2267.4395491167147</v>
      </c>
      <c r="I74">
        <v>43311.524262642291</v>
      </c>
    </row>
    <row r="75" spans="1:9" x14ac:dyDescent="0.25">
      <c r="A75" s="1">
        <v>38398</v>
      </c>
      <c r="B75">
        <v>599.8486105235138</v>
      </c>
      <c r="C75">
        <v>478482.17592069198</v>
      </c>
      <c r="D75">
        <v>403594.1673408692</v>
      </c>
      <c r="E75">
        <v>93.120432728907517</v>
      </c>
      <c r="F75">
        <v>40220.449973060924</v>
      </c>
      <c r="G75">
        <v>2222.9938260663107</v>
      </c>
      <c r="H75">
        <v>2264.9467463716878</v>
      </c>
      <c r="I75">
        <v>43428.109061758405</v>
      </c>
    </row>
    <row r="76" spans="1:9" x14ac:dyDescent="0.25">
      <c r="A76" s="1">
        <v>38426</v>
      </c>
      <c r="B76">
        <v>599.73</v>
      </c>
      <c r="C76">
        <v>477084</v>
      </c>
      <c r="D76">
        <v>403591.63</v>
      </c>
      <c r="E76">
        <v>93.451899999999995</v>
      </c>
      <c r="F76">
        <v>40114</v>
      </c>
      <c r="G76">
        <v>2223.9299999999998</v>
      </c>
      <c r="H76">
        <v>2266.04</v>
      </c>
      <c r="I76">
        <v>43485.599999999999</v>
      </c>
    </row>
    <row r="77" spans="1:9" x14ac:dyDescent="0.25">
      <c r="A77" s="1">
        <v>38457</v>
      </c>
      <c r="B77">
        <v>602.51480968617761</v>
      </c>
      <c r="C77">
        <v>479663.77119444287</v>
      </c>
      <c r="D77">
        <v>406312.54426618956</v>
      </c>
      <c r="E77">
        <v>93.84559552819556</v>
      </c>
      <c r="F77">
        <v>40692.218937601232</v>
      </c>
      <c r="G77">
        <v>2234.2010199026959</v>
      </c>
      <c r="H77">
        <v>2277.1742505317752</v>
      </c>
      <c r="I77">
        <v>43514.789955165463</v>
      </c>
    </row>
    <row r="78" spans="1:9" x14ac:dyDescent="0.25">
      <c r="A78" s="1">
        <v>38487</v>
      </c>
      <c r="B78">
        <v>600.32902704886897</v>
      </c>
      <c r="C78">
        <v>478527.802724112</v>
      </c>
      <c r="D78">
        <v>405578.35388421809</v>
      </c>
      <c r="E78">
        <v>94.046255336227929</v>
      </c>
      <c r="F78">
        <v>41010.72857999961</v>
      </c>
      <c r="G78">
        <v>2229.5472390294199</v>
      </c>
      <c r="H78">
        <v>2271.5112008085466</v>
      </c>
      <c r="I78">
        <v>43469.435524047374</v>
      </c>
    </row>
    <row r="79" spans="1:9" x14ac:dyDescent="0.25">
      <c r="A79" s="1">
        <v>38518</v>
      </c>
      <c r="B79">
        <v>603.73</v>
      </c>
      <c r="C79">
        <v>478382</v>
      </c>
      <c r="D79">
        <v>406868.28</v>
      </c>
      <c r="E79">
        <v>94.4041</v>
      </c>
      <c r="F79">
        <v>41406</v>
      </c>
      <c r="G79">
        <v>2239.0300000000002</v>
      </c>
      <c r="H79">
        <v>2281.7600000000002</v>
      </c>
      <c r="I79">
        <v>43667.8</v>
      </c>
    </row>
    <row r="80" spans="1:9" x14ac:dyDescent="0.25">
      <c r="A80" s="1">
        <v>38548</v>
      </c>
      <c r="B80">
        <v>607.5537306808634</v>
      </c>
      <c r="C80">
        <v>478456.89468671411</v>
      </c>
      <c r="D80">
        <v>408672.12208026444</v>
      </c>
      <c r="E80">
        <v>94.694741590005947</v>
      </c>
      <c r="F80">
        <v>41242.19093516987</v>
      </c>
      <c r="G80">
        <v>2246.8253976323354</v>
      </c>
      <c r="H80">
        <v>2290.096994593951</v>
      </c>
      <c r="I80">
        <v>43568.215917197704</v>
      </c>
    </row>
    <row r="81" spans="1:9" x14ac:dyDescent="0.25">
      <c r="A81" s="1">
        <v>38579</v>
      </c>
      <c r="B81">
        <v>603.30183314958197</v>
      </c>
      <c r="C81">
        <v>478366.16002144379</v>
      </c>
      <c r="D81">
        <v>408791.32805403706</v>
      </c>
      <c r="E81">
        <v>95.103380808072814</v>
      </c>
      <c r="F81">
        <v>41479.814233617566</v>
      </c>
      <c r="G81">
        <v>2244.1494717893656</v>
      </c>
      <c r="H81">
        <v>2286.6490474685806</v>
      </c>
      <c r="I81">
        <v>42973.548800740682</v>
      </c>
    </row>
    <row r="82" spans="1:9" x14ac:dyDescent="0.25">
      <c r="A82" s="1">
        <v>38610</v>
      </c>
      <c r="B82">
        <v>608.57000000000005</v>
      </c>
      <c r="C82">
        <v>481082</v>
      </c>
      <c r="D82">
        <v>409586.18</v>
      </c>
      <c r="E82">
        <v>95.302999999999997</v>
      </c>
      <c r="F82">
        <v>41446</v>
      </c>
      <c r="G82">
        <v>2255.19</v>
      </c>
      <c r="H82">
        <v>2298.64</v>
      </c>
      <c r="I82">
        <v>43397.2</v>
      </c>
    </row>
    <row r="83" spans="1:9" x14ac:dyDescent="0.25">
      <c r="A83" s="1">
        <v>38640</v>
      </c>
      <c r="B83">
        <v>612.11126038561702</v>
      </c>
      <c r="C83">
        <v>479313.77213268401</v>
      </c>
      <c r="D83">
        <v>409699.20704320533</v>
      </c>
      <c r="E83">
        <v>95.494180180525888</v>
      </c>
      <c r="F83">
        <v>42059.63279139014</v>
      </c>
      <c r="G83">
        <v>2258.8655887770747</v>
      </c>
      <c r="H83">
        <v>2302.4435781681073</v>
      </c>
      <c r="I83">
        <v>43355.267695220457</v>
      </c>
    </row>
    <row r="84" spans="1:9" x14ac:dyDescent="0.25">
      <c r="A84" s="1">
        <v>38671</v>
      </c>
      <c r="B84">
        <v>610.06116569995379</v>
      </c>
      <c r="C84">
        <v>484480.27409994998</v>
      </c>
      <c r="D84">
        <v>410909.41541014565</v>
      </c>
      <c r="E84">
        <v>95.904068512428452</v>
      </c>
      <c r="F84">
        <v>43358.073918768052</v>
      </c>
      <c r="G84">
        <v>2270.0007914419893</v>
      </c>
      <c r="H84">
        <v>2314.6437645739447</v>
      </c>
      <c r="I84">
        <v>43502.463494051051</v>
      </c>
    </row>
    <row r="85" spans="1:9" x14ac:dyDescent="0.25">
      <c r="A85" s="1">
        <v>38701</v>
      </c>
      <c r="B85">
        <v>610.70000000000005</v>
      </c>
      <c r="C85">
        <v>484693</v>
      </c>
      <c r="D85">
        <v>410435.12</v>
      </c>
      <c r="E85">
        <v>96.294200000000004</v>
      </c>
      <c r="F85">
        <v>42703</v>
      </c>
      <c r="G85">
        <v>2268.56</v>
      </c>
      <c r="H85">
        <v>2312.69</v>
      </c>
      <c r="I85">
        <v>43487.8</v>
      </c>
    </row>
    <row r="86" spans="1:9" x14ac:dyDescent="0.25">
      <c r="A86" s="1">
        <v>38732</v>
      </c>
      <c r="B86">
        <v>613.92054769005745</v>
      </c>
      <c r="C86">
        <v>484926.67477484228</v>
      </c>
      <c r="D86">
        <v>410455.07514441607</v>
      </c>
      <c r="E86">
        <v>96.657858866499765</v>
      </c>
      <c r="F86">
        <v>43502.135522747732</v>
      </c>
      <c r="G86">
        <v>2276.6739351211413</v>
      </c>
      <c r="H86">
        <v>2321.1679824371463</v>
      </c>
      <c r="I86">
        <v>43549.272407114848</v>
      </c>
    </row>
    <row r="87" spans="1:9" x14ac:dyDescent="0.25">
      <c r="A87" s="1">
        <v>38763</v>
      </c>
      <c r="B87">
        <v>616.72516206905527</v>
      </c>
      <c r="C87">
        <v>485160.37666982203</v>
      </c>
      <c r="D87">
        <v>411909.42074238259</v>
      </c>
      <c r="E87">
        <v>96.970623864418343</v>
      </c>
      <c r="F87">
        <v>42772.7950179287</v>
      </c>
      <c r="G87">
        <v>2281.2978646650668</v>
      </c>
      <c r="H87">
        <v>2325.7183978644161</v>
      </c>
      <c r="I87">
        <v>43543.734060355244</v>
      </c>
    </row>
    <row r="88" spans="1:9" x14ac:dyDescent="0.25">
      <c r="A88" s="1">
        <v>38791</v>
      </c>
      <c r="B88">
        <v>616.63</v>
      </c>
      <c r="C88">
        <v>487871</v>
      </c>
      <c r="D88">
        <v>412437.94</v>
      </c>
      <c r="E88">
        <v>97.340199999999996</v>
      </c>
      <c r="F88">
        <v>43478</v>
      </c>
      <c r="G88">
        <v>2288.81</v>
      </c>
      <c r="H88">
        <v>2333.52</v>
      </c>
      <c r="I88">
        <v>43836.6</v>
      </c>
    </row>
    <row r="89" spans="1:9" x14ac:dyDescent="0.25">
      <c r="A89" s="1">
        <v>38822</v>
      </c>
      <c r="B89">
        <v>623.02643351973074</v>
      </c>
      <c r="C89">
        <v>488071.18217870977</v>
      </c>
      <c r="D89">
        <v>411992.4761426106</v>
      </c>
      <c r="E89">
        <v>97.530147437082377</v>
      </c>
      <c r="F89">
        <v>43667.850068735534</v>
      </c>
      <c r="G89">
        <v>2295.2808377817291</v>
      </c>
      <c r="H89">
        <v>2340.0947872705879</v>
      </c>
      <c r="I89">
        <v>43580.403277446872</v>
      </c>
    </row>
    <row r="90" spans="1:9" x14ac:dyDescent="0.25">
      <c r="A90" s="1">
        <v>38852</v>
      </c>
      <c r="B90">
        <v>626.10939933446468</v>
      </c>
      <c r="C90">
        <v>491574.11998918589</v>
      </c>
      <c r="D90">
        <v>414245.85491347476</v>
      </c>
      <c r="E90">
        <v>97.99633889831469</v>
      </c>
      <c r="F90">
        <v>44011.434753112262</v>
      </c>
      <c r="G90">
        <v>2308.7923353482715</v>
      </c>
      <c r="H90">
        <v>2354.5943036855247</v>
      </c>
      <c r="I90">
        <v>44201.379025729497</v>
      </c>
    </row>
    <row r="91" spans="1:9" x14ac:dyDescent="0.25">
      <c r="A91" s="1">
        <v>38883</v>
      </c>
      <c r="B91">
        <v>626.5</v>
      </c>
      <c r="C91">
        <v>492931</v>
      </c>
      <c r="D91">
        <v>414814.82</v>
      </c>
      <c r="E91">
        <v>98.354399999999998</v>
      </c>
      <c r="F91">
        <v>43647</v>
      </c>
      <c r="G91">
        <v>2313.2199999999998</v>
      </c>
      <c r="H91">
        <v>2358.87</v>
      </c>
      <c r="I91">
        <v>44243.9</v>
      </c>
    </row>
    <row r="92" spans="1:9" x14ac:dyDescent="0.25">
      <c r="A92" s="1">
        <v>38913</v>
      </c>
      <c r="B92">
        <v>630.61448802878317</v>
      </c>
      <c r="C92">
        <v>491706.94248836115</v>
      </c>
      <c r="D92">
        <v>414392.40728549793</v>
      </c>
      <c r="E92">
        <v>98.586806231261349</v>
      </c>
      <c r="F92">
        <v>43890.107800011217</v>
      </c>
      <c r="G92">
        <v>2316.3229340755829</v>
      </c>
      <c r="H92">
        <v>2362.0160712091297</v>
      </c>
      <c r="I92">
        <v>44158.210011869705</v>
      </c>
    </row>
    <row r="93" spans="1:9" x14ac:dyDescent="0.25">
      <c r="A93" s="1">
        <v>38944</v>
      </c>
      <c r="B93">
        <v>632.45078733254832</v>
      </c>
      <c r="C93">
        <v>491474.25685848948</v>
      </c>
      <c r="D93">
        <v>415657.41732763028</v>
      </c>
      <c r="E93">
        <v>98.911395607263344</v>
      </c>
      <c r="F93">
        <v>44174.829346914572</v>
      </c>
      <c r="G93">
        <v>2323.2789455856346</v>
      </c>
      <c r="H93">
        <v>2369.4989982369411</v>
      </c>
      <c r="I93">
        <v>44047.588602761083</v>
      </c>
    </row>
    <row r="94" spans="1:9" x14ac:dyDescent="0.25">
      <c r="A94" s="1">
        <v>38975</v>
      </c>
      <c r="B94">
        <v>632.63</v>
      </c>
      <c r="C94">
        <v>492976</v>
      </c>
      <c r="D94">
        <v>416418.27</v>
      </c>
      <c r="E94">
        <v>99.328199999999995</v>
      </c>
      <c r="F94">
        <v>44513</v>
      </c>
      <c r="G94">
        <v>2327.4699999999998</v>
      </c>
      <c r="H94">
        <v>2373.87</v>
      </c>
      <c r="I94">
        <v>44168.1</v>
      </c>
    </row>
    <row r="95" spans="1:9" x14ac:dyDescent="0.25">
      <c r="A95" s="1">
        <v>39005</v>
      </c>
      <c r="B95">
        <v>633.12705461488201</v>
      </c>
      <c r="C95">
        <v>492965.75778221741</v>
      </c>
      <c r="D95">
        <v>416928.61244918179</v>
      </c>
      <c r="E95">
        <v>99.525138825311714</v>
      </c>
      <c r="F95">
        <v>44250.943580246712</v>
      </c>
      <c r="G95">
        <v>2328.6965657592236</v>
      </c>
      <c r="H95">
        <v>2374.559936832602</v>
      </c>
      <c r="I95">
        <v>44289.205070274955</v>
      </c>
    </row>
    <row r="96" spans="1:9" x14ac:dyDescent="0.25">
      <c r="A96" s="1">
        <v>39036</v>
      </c>
      <c r="B96">
        <v>638.17742789151851</v>
      </c>
      <c r="C96">
        <v>493781.91990710638</v>
      </c>
      <c r="D96">
        <v>417440.64638772461</v>
      </c>
      <c r="E96">
        <v>99.820383167685122</v>
      </c>
      <c r="F96">
        <v>44189.921381481974</v>
      </c>
      <c r="G96">
        <v>2337.9890448804849</v>
      </c>
      <c r="H96">
        <v>2384.3282310001823</v>
      </c>
      <c r="I96">
        <v>44498.675466372239</v>
      </c>
    </row>
    <row r="97" spans="1:9" x14ac:dyDescent="0.25">
      <c r="A97" s="1">
        <v>39066</v>
      </c>
      <c r="B97">
        <v>640.95000000000005</v>
      </c>
      <c r="C97">
        <v>496663</v>
      </c>
      <c r="D97">
        <v>421073.27</v>
      </c>
      <c r="E97">
        <v>100.2693</v>
      </c>
      <c r="F97">
        <v>44507</v>
      </c>
      <c r="G97">
        <v>2352.58</v>
      </c>
      <c r="H97">
        <v>2400.06</v>
      </c>
      <c r="I97">
        <v>44492.7</v>
      </c>
    </row>
    <row r="98" spans="1:9" x14ac:dyDescent="0.25">
      <c r="A98" s="1">
        <v>39097</v>
      </c>
      <c r="B98">
        <v>641.0692053758703</v>
      </c>
      <c r="C98">
        <v>496616.4662751687</v>
      </c>
      <c r="D98">
        <v>419119.54474396608</v>
      </c>
      <c r="E98">
        <v>100.45621653212909</v>
      </c>
      <c r="F98">
        <v>45249.369571566283</v>
      </c>
      <c r="G98">
        <v>2353.8608522410191</v>
      </c>
      <c r="H98">
        <v>2397.6760764565979</v>
      </c>
      <c r="I98">
        <v>44714.327304680388</v>
      </c>
    </row>
    <row r="99" spans="1:9" x14ac:dyDescent="0.25">
      <c r="A99" s="1">
        <v>39128</v>
      </c>
      <c r="B99">
        <v>642.84388928233398</v>
      </c>
      <c r="C99">
        <v>498222.27084539016</v>
      </c>
      <c r="D99">
        <v>420539.41768882255</v>
      </c>
      <c r="E99">
        <v>100.76566606815474</v>
      </c>
      <c r="F99">
        <v>46139.717390094418</v>
      </c>
      <c r="G99">
        <v>2366.157239793532</v>
      </c>
      <c r="H99">
        <v>2407.6898498833639</v>
      </c>
      <c r="I99">
        <v>44763.154656594961</v>
      </c>
    </row>
    <row r="100" spans="1:9" x14ac:dyDescent="0.25">
      <c r="A100" s="1">
        <v>39156</v>
      </c>
      <c r="B100">
        <v>643.79</v>
      </c>
      <c r="C100">
        <v>500077</v>
      </c>
      <c r="D100">
        <v>422045.53</v>
      </c>
      <c r="E100">
        <v>101.2963</v>
      </c>
      <c r="F100">
        <v>46883</v>
      </c>
      <c r="G100">
        <v>2378.6999999999998</v>
      </c>
      <c r="H100">
        <v>2417.98</v>
      </c>
      <c r="I100">
        <v>44990</v>
      </c>
    </row>
    <row r="101" spans="1:9" x14ac:dyDescent="0.25">
      <c r="A101" s="1">
        <v>39187</v>
      </c>
      <c r="B101">
        <v>642.34996503154173</v>
      </c>
      <c r="C101">
        <v>499686.58385728096</v>
      </c>
      <c r="D101">
        <v>420593.74064205791</v>
      </c>
      <c r="E101">
        <v>101.22389743355573</v>
      </c>
      <c r="F101">
        <v>46719.670290233538</v>
      </c>
      <c r="G101">
        <v>2373.8962792586981</v>
      </c>
      <c r="H101">
        <v>2412.1967443117237</v>
      </c>
      <c r="I101">
        <v>44773.973627508203</v>
      </c>
    </row>
    <row r="102" spans="1:9" x14ac:dyDescent="0.25">
      <c r="A102" s="1">
        <v>39217</v>
      </c>
      <c r="B102">
        <v>647.11971399471918</v>
      </c>
      <c r="C102">
        <v>502847.69279087166</v>
      </c>
      <c r="D102">
        <v>422515.74948085734</v>
      </c>
      <c r="E102">
        <v>101.83261551450309</v>
      </c>
      <c r="F102">
        <v>46314.902619936431</v>
      </c>
      <c r="G102">
        <v>2390.1581393667793</v>
      </c>
      <c r="H102">
        <v>2430.1219258975548</v>
      </c>
      <c r="I102">
        <v>45256.530499590292</v>
      </c>
    </row>
    <row r="103" spans="1:9" x14ac:dyDescent="0.25">
      <c r="A103" s="1">
        <v>39248</v>
      </c>
      <c r="B103">
        <v>648.37</v>
      </c>
      <c r="C103">
        <v>503451</v>
      </c>
      <c r="D103">
        <v>421995.28</v>
      </c>
      <c r="E103">
        <v>102.1182</v>
      </c>
      <c r="F103">
        <v>46194</v>
      </c>
      <c r="G103">
        <v>2393.0700000000002</v>
      </c>
      <c r="H103">
        <v>2433.02</v>
      </c>
      <c r="I103">
        <v>45166.2</v>
      </c>
    </row>
    <row r="104" spans="1:9" x14ac:dyDescent="0.25">
      <c r="A104" s="1">
        <v>39278</v>
      </c>
      <c r="B104">
        <v>650.03886310829944</v>
      </c>
      <c r="C104">
        <v>504825.36606782471</v>
      </c>
      <c r="D104">
        <v>421506.35018670093</v>
      </c>
      <c r="E104">
        <v>102.12690795087697</v>
      </c>
      <c r="F104">
        <v>46509.842871347129</v>
      </c>
      <c r="G104">
        <v>2396.5949133897279</v>
      </c>
      <c r="H104">
        <v>2436.7660479939614</v>
      </c>
      <c r="I104">
        <v>45227.191100736294</v>
      </c>
    </row>
    <row r="105" spans="1:9" x14ac:dyDescent="0.25">
      <c r="A105" s="1">
        <v>39309</v>
      </c>
      <c r="B105">
        <v>651.08648955755484</v>
      </c>
      <c r="C105">
        <v>506696.86983472295</v>
      </c>
      <c r="D105">
        <v>423801.1431977902</v>
      </c>
      <c r="E105">
        <v>102.54814386732009</v>
      </c>
      <c r="F105">
        <v>45775.563651423756</v>
      </c>
      <c r="G105">
        <v>2403.4368778236476</v>
      </c>
      <c r="H105">
        <v>2444.2440665481317</v>
      </c>
      <c r="I105">
        <v>45278.389368182732</v>
      </c>
    </row>
    <row r="106" spans="1:9" x14ac:dyDescent="0.25">
      <c r="A106" s="1">
        <v>39340</v>
      </c>
      <c r="B106">
        <v>653.79</v>
      </c>
      <c r="C106">
        <v>505433</v>
      </c>
      <c r="D106">
        <v>421546.08</v>
      </c>
      <c r="E106">
        <v>102.9432</v>
      </c>
      <c r="F106">
        <v>45390</v>
      </c>
      <c r="G106">
        <v>2404.21</v>
      </c>
      <c r="H106">
        <v>2444.89</v>
      </c>
      <c r="I106">
        <v>45244.9</v>
      </c>
    </row>
    <row r="107" spans="1:9" x14ac:dyDescent="0.25">
      <c r="A107" s="1">
        <v>39370</v>
      </c>
      <c r="B107">
        <v>654.22408935942769</v>
      </c>
      <c r="C107">
        <v>507873.00028483634</v>
      </c>
      <c r="D107">
        <v>421389.39619039808</v>
      </c>
      <c r="E107">
        <v>103.45763394546196</v>
      </c>
      <c r="F107">
        <v>46424.267052231276</v>
      </c>
      <c r="G107">
        <v>2411.777612090716</v>
      </c>
      <c r="H107">
        <v>2453.2493932422981</v>
      </c>
      <c r="I107">
        <v>45566.23970832186</v>
      </c>
    </row>
    <row r="108" spans="1:9" x14ac:dyDescent="0.25">
      <c r="A108" s="1">
        <v>39401</v>
      </c>
      <c r="B108">
        <v>653.83004411191052</v>
      </c>
      <c r="C108">
        <v>506930.09956118366</v>
      </c>
      <c r="D108">
        <v>421487.66785225016</v>
      </c>
      <c r="E108">
        <v>103.43073446117529</v>
      </c>
      <c r="F108">
        <v>46880.592229155547</v>
      </c>
      <c r="G108">
        <v>2411.3515971430161</v>
      </c>
      <c r="H108">
        <v>2452.6102743732108</v>
      </c>
      <c r="I108">
        <v>45622.582225944141</v>
      </c>
    </row>
    <row r="109" spans="1:9" x14ac:dyDescent="0.25">
      <c r="A109" s="1">
        <v>39431</v>
      </c>
      <c r="B109">
        <v>655.92</v>
      </c>
      <c r="C109">
        <v>506980</v>
      </c>
      <c r="D109">
        <v>421335.21</v>
      </c>
      <c r="E109">
        <v>103.8326</v>
      </c>
      <c r="F109">
        <v>47426</v>
      </c>
      <c r="G109">
        <v>2416.4699999999998</v>
      </c>
      <c r="H109">
        <v>2458.21</v>
      </c>
      <c r="I109">
        <v>45744.5</v>
      </c>
    </row>
    <row r="110" spans="1:9" x14ac:dyDescent="0.25">
      <c r="A110" s="1">
        <v>39462</v>
      </c>
      <c r="B110">
        <v>660.94727100457692</v>
      </c>
      <c r="C110">
        <v>508295.05112880823</v>
      </c>
      <c r="D110">
        <v>424884.15725014365</v>
      </c>
      <c r="E110">
        <v>104.18312738377404</v>
      </c>
      <c r="F110">
        <v>46837.355074361782</v>
      </c>
      <c r="G110">
        <v>2429.5844761099029</v>
      </c>
      <c r="H110">
        <v>2469.8340937793109</v>
      </c>
      <c r="I110">
        <v>46014.954455317697</v>
      </c>
    </row>
    <row r="111" spans="1:9" x14ac:dyDescent="0.25">
      <c r="A111" s="1">
        <v>39493</v>
      </c>
      <c r="B111">
        <v>661.83451368010537</v>
      </c>
      <c r="C111">
        <v>510025.08061105962</v>
      </c>
      <c r="D111">
        <v>424389.23140386603</v>
      </c>
      <c r="E111">
        <v>104.3415942250777</v>
      </c>
      <c r="F111">
        <v>46668.360642057189</v>
      </c>
      <c r="G111">
        <v>2433.5633483029974</v>
      </c>
      <c r="H111">
        <v>2471.1740056649905</v>
      </c>
      <c r="I111">
        <v>46149.893594415706</v>
      </c>
    </row>
    <row r="112" spans="1:9" x14ac:dyDescent="0.25">
      <c r="A112" s="1">
        <v>39522</v>
      </c>
      <c r="B112">
        <v>661.48</v>
      </c>
      <c r="C112">
        <v>509198</v>
      </c>
      <c r="D112">
        <v>424823.77</v>
      </c>
      <c r="E112">
        <v>104.304</v>
      </c>
      <c r="F112">
        <v>46435</v>
      </c>
      <c r="G112">
        <v>2436.59</v>
      </c>
      <c r="H112">
        <v>2471.44</v>
      </c>
      <c r="I112">
        <v>45757.8</v>
      </c>
    </row>
    <row r="113" spans="1:9" x14ac:dyDescent="0.25">
      <c r="A113" s="1">
        <v>39553</v>
      </c>
      <c r="B113">
        <v>662.48659863318221</v>
      </c>
      <c r="C113">
        <v>511440.30511260277</v>
      </c>
      <c r="D113">
        <v>425170.93714479654</v>
      </c>
      <c r="E113">
        <v>104.72891676200157</v>
      </c>
      <c r="F113">
        <v>46024.037429354197</v>
      </c>
      <c r="G113">
        <v>2446.3810635621494</v>
      </c>
      <c r="H113">
        <v>2482.8973575420323</v>
      </c>
      <c r="I113">
        <v>45961.724100674815</v>
      </c>
    </row>
    <row r="114" spans="1:9" x14ac:dyDescent="0.25">
      <c r="A114" s="1">
        <v>39583</v>
      </c>
      <c r="B114">
        <v>657.90446325631672</v>
      </c>
      <c r="C114">
        <v>506749.88736730639</v>
      </c>
      <c r="D114">
        <v>421221.26795784902</v>
      </c>
      <c r="E114">
        <v>104.57241156401129</v>
      </c>
      <c r="F114">
        <v>46192.033186807901</v>
      </c>
      <c r="G114">
        <v>2425.8586960803905</v>
      </c>
      <c r="H114">
        <v>2460.2338242946544</v>
      </c>
      <c r="I114">
        <v>45586.625428422973</v>
      </c>
    </row>
    <row r="115" spans="1:9" x14ac:dyDescent="0.25">
      <c r="A115" s="1">
        <v>39614</v>
      </c>
      <c r="B115">
        <v>659.74</v>
      </c>
      <c r="C115">
        <v>506520</v>
      </c>
      <c r="D115">
        <v>421572.65</v>
      </c>
      <c r="E115">
        <v>104.3608</v>
      </c>
      <c r="F115">
        <v>45788</v>
      </c>
      <c r="G115">
        <v>2427.79</v>
      </c>
      <c r="H115">
        <v>2462.84</v>
      </c>
      <c r="I115">
        <v>45523.5</v>
      </c>
    </row>
    <row r="116" spans="1:9" x14ac:dyDescent="0.25">
      <c r="A116" s="1">
        <v>39644</v>
      </c>
      <c r="B116">
        <v>656.64574777502276</v>
      </c>
      <c r="C116">
        <v>507066.34620642627</v>
      </c>
      <c r="D116">
        <v>418933.05379675509</v>
      </c>
      <c r="E116">
        <v>104.48890166212882</v>
      </c>
      <c r="F116">
        <v>45646.775927115887</v>
      </c>
      <c r="G116">
        <v>2422.7236782968794</v>
      </c>
      <c r="H116">
        <v>2457.6298487148965</v>
      </c>
      <c r="I116">
        <v>45552.232475427387</v>
      </c>
    </row>
    <row r="117" spans="1:9" x14ac:dyDescent="0.25">
      <c r="A117" s="1">
        <v>39675</v>
      </c>
      <c r="B117">
        <v>661.00424306094601</v>
      </c>
      <c r="C117">
        <v>505303.28825871402</v>
      </c>
      <c r="D117">
        <v>416464.09248929168</v>
      </c>
      <c r="E117">
        <v>103.84340869227138</v>
      </c>
      <c r="F117">
        <v>45966.418599985445</v>
      </c>
      <c r="G117">
        <v>2419.774458962147</v>
      </c>
      <c r="H117">
        <v>2454.8002357738251</v>
      </c>
      <c r="I117">
        <v>45325.476721444829</v>
      </c>
    </row>
    <row r="118" spans="1:9" x14ac:dyDescent="0.25">
      <c r="A118" s="1">
        <v>39706</v>
      </c>
      <c r="B118">
        <v>657.29</v>
      </c>
      <c r="C118">
        <v>504946</v>
      </c>
      <c r="D118">
        <v>416104.59</v>
      </c>
      <c r="E118">
        <v>103.57550000000001</v>
      </c>
      <c r="F118">
        <v>45714</v>
      </c>
      <c r="G118">
        <v>2414.4899999999998</v>
      </c>
      <c r="H118">
        <v>2449.34</v>
      </c>
      <c r="I118">
        <v>45417.8</v>
      </c>
    </row>
    <row r="119" spans="1:9" x14ac:dyDescent="0.25">
      <c r="A119" s="1">
        <v>39736</v>
      </c>
      <c r="B119">
        <v>655.19716403040093</v>
      </c>
      <c r="C119">
        <v>502809.62723080482</v>
      </c>
      <c r="D119">
        <v>413663.63195215591</v>
      </c>
      <c r="E119">
        <v>103.31044195322141</v>
      </c>
      <c r="F119">
        <v>44972.8905675079</v>
      </c>
      <c r="G119">
        <v>2404.3161294194788</v>
      </c>
      <c r="H119">
        <v>2439.5152461968892</v>
      </c>
      <c r="I119">
        <v>45325.330588455217</v>
      </c>
    </row>
    <row r="120" spans="1:9" x14ac:dyDescent="0.25">
      <c r="A120" s="1">
        <v>39767</v>
      </c>
      <c r="B120">
        <v>648.55100121869884</v>
      </c>
      <c r="C120">
        <v>498281.23575277883</v>
      </c>
      <c r="D120">
        <v>410466.17439200892</v>
      </c>
      <c r="E120">
        <v>102.76886957049958</v>
      </c>
      <c r="F120">
        <v>45058.530142777199</v>
      </c>
      <c r="G120">
        <v>2386.5731785682524</v>
      </c>
      <c r="H120">
        <v>2421.1692781814613</v>
      </c>
      <c r="I120">
        <v>44990.089519694549</v>
      </c>
    </row>
    <row r="121" spans="1:9" x14ac:dyDescent="0.25">
      <c r="A121" s="1">
        <v>39797</v>
      </c>
      <c r="B121">
        <v>644.39</v>
      </c>
      <c r="C121">
        <v>497140</v>
      </c>
      <c r="D121">
        <v>406427.89</v>
      </c>
      <c r="E121">
        <v>102.5274</v>
      </c>
      <c r="F121">
        <v>43846</v>
      </c>
      <c r="G121">
        <v>2371.37</v>
      </c>
      <c r="H121">
        <v>2405.6799999999998</v>
      </c>
      <c r="I121">
        <v>44807.4</v>
      </c>
    </row>
    <row r="122" spans="1:9" x14ac:dyDescent="0.25">
      <c r="A122" s="1">
        <v>39828</v>
      </c>
      <c r="B122">
        <v>627.09087284499105</v>
      </c>
      <c r="C122">
        <v>493037.73699093045</v>
      </c>
      <c r="D122">
        <v>402169.54969157896</v>
      </c>
      <c r="E122">
        <v>102.07553785657073</v>
      </c>
      <c r="F122">
        <v>43945.230453011427</v>
      </c>
      <c r="G122">
        <v>2344.1533394561702</v>
      </c>
      <c r="H122">
        <v>2371.0546942666811</v>
      </c>
      <c r="I122">
        <v>44321.464807254626</v>
      </c>
    </row>
    <row r="123" spans="1:9" x14ac:dyDescent="0.25">
      <c r="A123" s="1">
        <v>39859</v>
      </c>
      <c r="B123">
        <v>618.2800141422025</v>
      </c>
      <c r="C123">
        <v>491084.13588129362</v>
      </c>
      <c r="D123">
        <v>398587.53178444383</v>
      </c>
      <c r="E123">
        <v>101.60173570955143</v>
      </c>
      <c r="F123">
        <v>43737.829355385154</v>
      </c>
      <c r="G123">
        <v>2328.6223099998879</v>
      </c>
      <c r="H123">
        <v>2349.5797079202298</v>
      </c>
      <c r="I123">
        <v>44106.078555132648</v>
      </c>
    </row>
    <row r="124" spans="1:9" x14ac:dyDescent="0.25">
      <c r="A124" s="1">
        <v>39887</v>
      </c>
      <c r="B124">
        <v>615.67999999999995</v>
      </c>
      <c r="C124">
        <v>489050</v>
      </c>
      <c r="D124">
        <v>394585.91</v>
      </c>
      <c r="E124">
        <v>100.8896</v>
      </c>
      <c r="F124">
        <v>43755</v>
      </c>
      <c r="G124">
        <v>2318.8200000000002</v>
      </c>
      <c r="H124">
        <v>2334.5500000000002</v>
      </c>
      <c r="I124">
        <v>43776.800000000003</v>
      </c>
    </row>
    <row r="125" spans="1:9" x14ac:dyDescent="0.25">
      <c r="A125" s="1">
        <v>39918</v>
      </c>
      <c r="B125">
        <v>609.06767645412276</v>
      </c>
      <c r="C125">
        <v>488289.33438379009</v>
      </c>
      <c r="D125">
        <v>393712.84274029901</v>
      </c>
      <c r="E125">
        <v>100.6647302536597</v>
      </c>
      <c r="F125">
        <v>43571.318688501538</v>
      </c>
      <c r="G125">
        <v>2306.9294979558881</v>
      </c>
      <c r="H125">
        <v>2321.1819901208596</v>
      </c>
      <c r="I125">
        <v>43895.590821743652</v>
      </c>
    </row>
    <row r="126" spans="1:9" x14ac:dyDescent="0.25">
      <c r="A126" s="1">
        <v>39948</v>
      </c>
      <c r="B126">
        <v>614.46190346299863</v>
      </c>
      <c r="C126">
        <v>488521.26323971478</v>
      </c>
      <c r="D126">
        <v>394190.12227415893</v>
      </c>
      <c r="E126">
        <v>100.19440522414665</v>
      </c>
      <c r="F126">
        <v>43222.624596255431</v>
      </c>
      <c r="G126">
        <v>2315.0868676903315</v>
      </c>
      <c r="H126">
        <v>2330.3753831449849</v>
      </c>
      <c r="I126">
        <v>43817.194065393465</v>
      </c>
    </row>
    <row r="127" spans="1:9" x14ac:dyDescent="0.25">
      <c r="A127" s="1">
        <v>39979</v>
      </c>
      <c r="B127">
        <v>616.13</v>
      </c>
      <c r="C127">
        <v>488755</v>
      </c>
      <c r="D127">
        <v>392393</v>
      </c>
      <c r="E127">
        <v>99.912300000000002</v>
      </c>
      <c r="F127">
        <v>43187</v>
      </c>
      <c r="G127">
        <v>2313.9899999999998</v>
      </c>
      <c r="H127">
        <v>2329.15</v>
      </c>
      <c r="I127">
        <v>43835.6</v>
      </c>
    </row>
    <row r="128" spans="1:9" x14ac:dyDescent="0.25">
      <c r="A128" s="1">
        <v>40009</v>
      </c>
      <c r="B128">
        <v>612.57582520975359</v>
      </c>
      <c r="C128">
        <v>488139.82446124271</v>
      </c>
      <c r="D128">
        <v>393940.89246980014</v>
      </c>
      <c r="E128">
        <v>99.821896405328374</v>
      </c>
      <c r="F128">
        <v>42936.73122190385</v>
      </c>
      <c r="G128">
        <v>2312.7624184052538</v>
      </c>
      <c r="H128">
        <v>2327.3483824024765</v>
      </c>
      <c r="I128">
        <v>44026.715241528596</v>
      </c>
    </row>
    <row r="129" spans="1:9" x14ac:dyDescent="0.25">
      <c r="A129" s="1">
        <v>40040</v>
      </c>
      <c r="B129">
        <v>614.19654898763952</v>
      </c>
      <c r="C129">
        <v>489260.13355885784</v>
      </c>
      <c r="D129">
        <v>391612.68988886487</v>
      </c>
      <c r="E129">
        <v>99.672110533525753</v>
      </c>
      <c r="F129">
        <v>42120.041666379853</v>
      </c>
      <c r="G129">
        <v>2311.124546431201</v>
      </c>
      <c r="H129">
        <v>2325.0820076523505</v>
      </c>
      <c r="I129">
        <v>44085.618527466875</v>
      </c>
    </row>
    <row r="130" spans="1:9" x14ac:dyDescent="0.25">
      <c r="A130" s="1">
        <v>40071</v>
      </c>
      <c r="B130">
        <v>619.75</v>
      </c>
      <c r="C130">
        <v>489474</v>
      </c>
      <c r="D130">
        <v>394512.13</v>
      </c>
      <c r="E130">
        <v>99.602800000000002</v>
      </c>
      <c r="F130">
        <v>42425</v>
      </c>
      <c r="G130">
        <v>2321.23</v>
      </c>
      <c r="H130">
        <v>2336.0300000000002</v>
      </c>
      <c r="I130">
        <v>44245.7</v>
      </c>
    </row>
    <row r="131" spans="1:9" x14ac:dyDescent="0.25">
      <c r="A131" s="1">
        <v>40101</v>
      </c>
      <c r="B131">
        <v>618.30808747885021</v>
      </c>
      <c r="C131">
        <v>489946.33120196545</v>
      </c>
      <c r="D131">
        <v>395596.97976589523</v>
      </c>
      <c r="E131">
        <v>99.670467421267247</v>
      </c>
      <c r="F131">
        <v>42390.76108202288</v>
      </c>
      <c r="G131">
        <v>2322.2135998673552</v>
      </c>
      <c r="H131">
        <v>2336.6034397247108</v>
      </c>
      <c r="I131">
        <v>44257.610600323002</v>
      </c>
    </row>
    <row r="132" spans="1:9" x14ac:dyDescent="0.25">
      <c r="A132" s="1">
        <v>40132</v>
      </c>
      <c r="B132">
        <v>622.24807411871632</v>
      </c>
      <c r="C132">
        <v>491989.11807226634</v>
      </c>
      <c r="D132">
        <v>396093.21669903945</v>
      </c>
      <c r="E132">
        <v>99.443244564956842</v>
      </c>
      <c r="F132">
        <v>42073.373624491083</v>
      </c>
      <c r="G132">
        <v>2328.5027670640698</v>
      </c>
      <c r="H132">
        <v>2343.1453085443204</v>
      </c>
      <c r="I132">
        <v>44221.846073789435</v>
      </c>
    </row>
    <row r="133" spans="1:9" x14ac:dyDescent="0.25">
      <c r="A133" s="1">
        <v>40162</v>
      </c>
      <c r="B133">
        <v>625.36</v>
      </c>
      <c r="C133">
        <v>492878</v>
      </c>
      <c r="D133">
        <v>395410.8</v>
      </c>
      <c r="E133">
        <v>99.54</v>
      </c>
      <c r="F133">
        <v>42128</v>
      </c>
      <c r="G133">
        <v>2333.66</v>
      </c>
      <c r="H133">
        <v>2348.41</v>
      </c>
      <c r="I133">
        <v>44243.1</v>
      </c>
    </row>
    <row r="134" spans="1:9" x14ac:dyDescent="0.25">
      <c r="A134" s="1">
        <v>40193</v>
      </c>
      <c r="B134">
        <v>626.64145842751589</v>
      </c>
      <c r="C134">
        <v>493348.20901115151</v>
      </c>
      <c r="D134">
        <v>397821.74332050316</v>
      </c>
      <c r="E134">
        <v>99.443853921880503</v>
      </c>
      <c r="F134">
        <v>42627.786347027293</v>
      </c>
      <c r="G134">
        <v>2340.7495229109068</v>
      </c>
      <c r="H134">
        <v>2356.0455946684069</v>
      </c>
      <c r="I134">
        <v>44338.689833624441</v>
      </c>
    </row>
    <row r="135" spans="1:9" x14ac:dyDescent="0.25">
      <c r="A135" s="1">
        <v>40224</v>
      </c>
      <c r="B135">
        <v>624.61100616284227</v>
      </c>
      <c r="C135">
        <v>492912.30490895151</v>
      </c>
      <c r="D135">
        <v>396946.67433691229</v>
      </c>
      <c r="E135">
        <v>99.476468372786101</v>
      </c>
      <c r="F135">
        <v>42679.158087727497</v>
      </c>
      <c r="G135">
        <v>2335.5762935558619</v>
      </c>
      <c r="H135">
        <v>2349.8759377070523</v>
      </c>
      <c r="I135">
        <v>44438.093382370789</v>
      </c>
    </row>
    <row r="136" spans="1:9" x14ac:dyDescent="0.25">
      <c r="A136" s="1">
        <v>40252</v>
      </c>
      <c r="B136">
        <v>630.24</v>
      </c>
      <c r="C136">
        <v>494625</v>
      </c>
      <c r="D136">
        <v>397084.55</v>
      </c>
      <c r="E136">
        <v>99.838099999999997</v>
      </c>
      <c r="F136">
        <v>42955</v>
      </c>
      <c r="G136">
        <v>2343.23</v>
      </c>
      <c r="H136">
        <v>2358.14</v>
      </c>
      <c r="I136">
        <v>44665</v>
      </c>
    </row>
    <row r="137" spans="1:9" x14ac:dyDescent="0.25">
      <c r="A137" s="1">
        <v>40283</v>
      </c>
      <c r="B137">
        <v>636.2246698789877</v>
      </c>
      <c r="C137">
        <v>495363.38913366711</v>
      </c>
      <c r="D137">
        <v>397638.31493187416</v>
      </c>
      <c r="E137">
        <v>99.832395966786763</v>
      </c>
      <c r="F137">
        <v>42463.01318991914</v>
      </c>
      <c r="G137">
        <v>2349.5755577993573</v>
      </c>
      <c r="H137">
        <v>2364.3991090791296</v>
      </c>
      <c r="I137">
        <v>44727.681541217113</v>
      </c>
    </row>
    <row r="138" spans="1:9" x14ac:dyDescent="0.25">
      <c r="A138" s="1">
        <v>40313</v>
      </c>
      <c r="B138">
        <v>643.45171579639418</v>
      </c>
      <c r="C138">
        <v>497094.64530334872</v>
      </c>
      <c r="D138">
        <v>398024.87846624985</v>
      </c>
      <c r="E138">
        <v>99.888048858625325</v>
      </c>
      <c r="F138">
        <v>42649.988557122124</v>
      </c>
      <c r="G138">
        <v>2363.5135154325399</v>
      </c>
      <c r="H138">
        <v>2379.2002253495366</v>
      </c>
      <c r="I138">
        <v>44798.900124583452</v>
      </c>
    </row>
    <row r="139" spans="1:9" x14ac:dyDescent="0.25">
      <c r="A139" s="1">
        <v>40344</v>
      </c>
      <c r="B139">
        <v>643.02</v>
      </c>
      <c r="C139">
        <v>497920</v>
      </c>
      <c r="D139">
        <v>399845.82</v>
      </c>
      <c r="E139">
        <v>100.0262</v>
      </c>
      <c r="F139">
        <v>42725</v>
      </c>
      <c r="G139">
        <v>2365.61</v>
      </c>
      <c r="H139">
        <v>2380.67</v>
      </c>
      <c r="I139">
        <v>44914.6</v>
      </c>
    </row>
    <row r="140" spans="1:9" x14ac:dyDescent="0.25">
      <c r="A140" s="1">
        <v>40374</v>
      </c>
      <c r="B140">
        <v>642.57693303423275</v>
      </c>
      <c r="C140">
        <v>499465.40561645973</v>
      </c>
      <c r="D140">
        <v>400414.76889052667</v>
      </c>
      <c r="E140">
        <v>99.97046426537257</v>
      </c>
      <c r="F140">
        <v>42892.986511266987</v>
      </c>
      <c r="G140">
        <v>2366.1159925775987</v>
      </c>
      <c r="H140">
        <v>2380.8037689767621</v>
      </c>
      <c r="I140">
        <v>44871.954286146793</v>
      </c>
    </row>
    <row r="141" spans="1:9" x14ac:dyDescent="0.25">
      <c r="A141" s="1">
        <v>40405</v>
      </c>
      <c r="B141">
        <v>645.44664061238745</v>
      </c>
      <c r="C141">
        <v>499527.18020832661</v>
      </c>
      <c r="D141">
        <v>400900.88632278738</v>
      </c>
      <c r="E141">
        <v>99.9590044214535</v>
      </c>
      <c r="F141">
        <v>42647.999636892338</v>
      </c>
      <c r="G141">
        <v>2369.8830524998307</v>
      </c>
      <c r="H141">
        <v>2384.6043099723893</v>
      </c>
      <c r="I141">
        <v>45001.535588217077</v>
      </c>
    </row>
    <row r="142" spans="1:9" x14ac:dyDescent="0.25">
      <c r="A142" s="1">
        <v>40436</v>
      </c>
      <c r="B142">
        <v>648.11</v>
      </c>
      <c r="C142">
        <v>500995</v>
      </c>
      <c r="D142">
        <v>402062.9</v>
      </c>
      <c r="E142">
        <v>100.0673</v>
      </c>
      <c r="F142">
        <v>43324</v>
      </c>
      <c r="G142">
        <v>2376.4299999999998</v>
      </c>
      <c r="H142">
        <v>2391.5300000000002</v>
      </c>
      <c r="I142">
        <v>44995.5</v>
      </c>
    </row>
    <row r="143" spans="1:9" x14ac:dyDescent="0.25">
      <c r="A143" s="1">
        <v>40466</v>
      </c>
      <c r="B143">
        <v>652.36233212918796</v>
      </c>
      <c r="C143">
        <v>500868.49828341708</v>
      </c>
      <c r="D143">
        <v>402544.05727911397</v>
      </c>
      <c r="E143">
        <v>100.16529886034088</v>
      </c>
      <c r="F143">
        <v>42966.992393193257</v>
      </c>
      <c r="G143">
        <v>2382.0887454234839</v>
      </c>
      <c r="H143">
        <v>2397.5040075322659</v>
      </c>
      <c r="I143">
        <v>44809.527217187984</v>
      </c>
    </row>
    <row r="144" spans="1:9" x14ac:dyDescent="0.25">
      <c r="A144" s="1">
        <v>40497</v>
      </c>
      <c r="B144">
        <v>651.85423220686175</v>
      </c>
      <c r="C144">
        <v>502065.5840406518</v>
      </c>
      <c r="D144">
        <v>403111.16031208355</v>
      </c>
      <c r="E144">
        <v>100.36595175928004</v>
      </c>
      <c r="F144">
        <v>43253.569725211273</v>
      </c>
      <c r="G144">
        <v>2384.8115689838182</v>
      </c>
      <c r="H144">
        <v>2400.1698078780437</v>
      </c>
      <c r="I144">
        <v>44775.598645588696</v>
      </c>
    </row>
    <row r="145" spans="1:9" x14ac:dyDescent="0.25">
      <c r="A145" s="1">
        <v>40527</v>
      </c>
      <c r="B145">
        <v>653.21</v>
      </c>
      <c r="C145">
        <v>503513</v>
      </c>
      <c r="D145">
        <v>403932.82</v>
      </c>
      <c r="E145">
        <v>100.0685</v>
      </c>
      <c r="F145">
        <v>43139</v>
      </c>
      <c r="G145">
        <v>2388.75</v>
      </c>
      <c r="H145">
        <v>2404.1999999999998</v>
      </c>
      <c r="I145">
        <v>44869.599999999999</v>
      </c>
    </row>
    <row r="146" spans="1:9" x14ac:dyDescent="0.25">
      <c r="A146" s="1">
        <v>40558</v>
      </c>
      <c r="B146">
        <v>657.7485279162189</v>
      </c>
      <c r="C146">
        <v>506141.13520418748</v>
      </c>
      <c r="D146">
        <v>403087.84268516983</v>
      </c>
      <c r="E146">
        <v>99.978318828264022</v>
      </c>
      <c r="F146">
        <v>43224.335867139569</v>
      </c>
      <c r="G146">
        <v>2394.3834194392393</v>
      </c>
      <c r="H146">
        <v>2408.3321183550747</v>
      </c>
      <c r="I146">
        <v>44663.330290707403</v>
      </c>
    </row>
    <row r="147" spans="1:9" x14ac:dyDescent="0.25">
      <c r="A147" s="1">
        <v>40589</v>
      </c>
      <c r="B147">
        <v>662.28814182543385</v>
      </c>
      <c r="C147">
        <v>507946.51734155725</v>
      </c>
      <c r="D147">
        <v>404857.68970764568</v>
      </c>
      <c r="E147">
        <v>99.93945259528013</v>
      </c>
      <c r="F147">
        <v>43392.539243153587</v>
      </c>
      <c r="G147">
        <v>2406.4676554304947</v>
      </c>
      <c r="H147">
        <v>2419.7207098564168</v>
      </c>
      <c r="I147">
        <v>44649.013213237704</v>
      </c>
    </row>
    <row r="148" spans="1:9" x14ac:dyDescent="0.25">
      <c r="A148" s="1">
        <v>40617</v>
      </c>
      <c r="B148">
        <v>665.38</v>
      </c>
      <c r="C148">
        <v>509177</v>
      </c>
      <c r="D148">
        <v>405111.98</v>
      </c>
      <c r="E148">
        <v>99.6661</v>
      </c>
      <c r="F148">
        <v>43561</v>
      </c>
      <c r="G148">
        <v>2413.0300000000002</v>
      </c>
      <c r="H148">
        <v>2424.89</v>
      </c>
      <c r="I148">
        <v>44532.4</v>
      </c>
    </row>
    <row r="149" spans="1:9" x14ac:dyDescent="0.25">
      <c r="A149" s="1">
        <v>40648</v>
      </c>
      <c r="B149">
        <v>666.4550718232432</v>
      </c>
      <c r="C149">
        <v>508039.18760554196</v>
      </c>
      <c r="D149">
        <v>406560.02661027515</v>
      </c>
      <c r="E149">
        <v>99.508403893051025</v>
      </c>
      <c r="F149">
        <v>43949.278487622971</v>
      </c>
      <c r="G149">
        <v>2413.9316682245544</v>
      </c>
      <c r="H149">
        <v>2426.0119124730431</v>
      </c>
      <c r="I149">
        <v>44387.736087115096</v>
      </c>
    </row>
    <row r="150" spans="1:9" x14ac:dyDescent="0.25">
      <c r="A150" s="1">
        <v>40678</v>
      </c>
      <c r="B150">
        <v>669.39479617073221</v>
      </c>
      <c r="C150">
        <v>511362.83640183188</v>
      </c>
      <c r="D150">
        <v>405733.96727055905</v>
      </c>
      <c r="E150">
        <v>99.290282874719608</v>
      </c>
      <c r="F150">
        <v>44190.302705106915</v>
      </c>
      <c r="G150">
        <v>2419.7213970113253</v>
      </c>
      <c r="H150">
        <v>2432.6309446335013</v>
      </c>
      <c r="I150">
        <v>44453.692844841389</v>
      </c>
    </row>
    <row r="151" spans="1:9" x14ac:dyDescent="0.25">
      <c r="A151" s="1">
        <v>40709</v>
      </c>
      <c r="B151">
        <v>666.54</v>
      </c>
      <c r="C151">
        <v>508828</v>
      </c>
      <c r="D151">
        <v>405921.34</v>
      </c>
      <c r="E151">
        <v>99.183800000000005</v>
      </c>
      <c r="F151">
        <v>44290</v>
      </c>
      <c r="G151">
        <v>2412.65</v>
      </c>
      <c r="H151">
        <v>2424.77</v>
      </c>
      <c r="I151">
        <v>44329.7</v>
      </c>
    </row>
    <row r="152" spans="1:9" x14ac:dyDescent="0.25">
      <c r="A152" s="1">
        <v>40739</v>
      </c>
      <c r="B152">
        <v>673.2377279989222</v>
      </c>
      <c r="C152">
        <v>510008.63462756947</v>
      </c>
      <c r="D152">
        <v>405352.30371779553</v>
      </c>
      <c r="E152">
        <v>99.104450723704716</v>
      </c>
      <c r="F152">
        <v>43872.332321495909</v>
      </c>
      <c r="G152">
        <v>2420.2767130839575</v>
      </c>
      <c r="H152">
        <v>2433.420238713235</v>
      </c>
      <c r="I152">
        <v>44119.266185381231</v>
      </c>
    </row>
    <row r="153" spans="1:9" x14ac:dyDescent="0.25">
      <c r="A153" s="1">
        <v>40770</v>
      </c>
      <c r="B153">
        <v>672.89900952123025</v>
      </c>
      <c r="C153">
        <v>510201.87886770762</v>
      </c>
      <c r="D153">
        <v>407061.17069777485</v>
      </c>
      <c r="E153">
        <v>99.026025987222383</v>
      </c>
      <c r="F153">
        <v>44062.947464593999</v>
      </c>
      <c r="G153">
        <v>2422.9846246908787</v>
      </c>
      <c r="H153">
        <v>2436.5297811620953</v>
      </c>
      <c r="I153">
        <v>44317.201514430999</v>
      </c>
    </row>
    <row r="154" spans="1:9" x14ac:dyDescent="0.25">
      <c r="A154" s="1">
        <v>40801</v>
      </c>
      <c r="B154">
        <v>669.25</v>
      </c>
      <c r="C154">
        <v>509738</v>
      </c>
      <c r="D154">
        <v>403882.95</v>
      </c>
      <c r="E154">
        <v>98.833799999999997</v>
      </c>
      <c r="F154">
        <v>44065</v>
      </c>
      <c r="G154">
        <v>2412.29</v>
      </c>
      <c r="H154">
        <v>2424.5500000000002</v>
      </c>
      <c r="I154">
        <v>43999.9</v>
      </c>
    </row>
    <row r="155" spans="1:9" x14ac:dyDescent="0.25">
      <c r="A155" s="1">
        <v>40831</v>
      </c>
      <c r="B155">
        <v>672.42786103831338</v>
      </c>
      <c r="C155">
        <v>509592.1521825206</v>
      </c>
      <c r="D155">
        <v>401745.21923787432</v>
      </c>
      <c r="E155">
        <v>98.508697778639586</v>
      </c>
      <c r="F155">
        <v>44440.867489002616</v>
      </c>
      <c r="G155">
        <v>2409.7689415744612</v>
      </c>
      <c r="H155">
        <v>2422.0749245473498</v>
      </c>
      <c r="I155">
        <v>43717.15196407555</v>
      </c>
    </row>
    <row r="156" spans="1:9" x14ac:dyDescent="0.25">
      <c r="A156" s="1">
        <v>40862</v>
      </c>
      <c r="B156">
        <v>672.08850185016991</v>
      </c>
      <c r="C156">
        <v>511596.26315555279</v>
      </c>
      <c r="D156">
        <v>400789.39481112699</v>
      </c>
      <c r="E156">
        <v>98.302224314437566</v>
      </c>
      <c r="F156">
        <v>44309.452627421211</v>
      </c>
      <c r="G156">
        <v>2408.7667284294989</v>
      </c>
      <c r="H156">
        <v>2421.3049170913605</v>
      </c>
      <c r="I156">
        <v>43592.321378862769</v>
      </c>
    </row>
    <row r="157" spans="1:9" x14ac:dyDescent="0.25">
      <c r="A157" s="1">
        <v>40892</v>
      </c>
      <c r="B157">
        <v>669.06</v>
      </c>
      <c r="C157">
        <v>511127</v>
      </c>
      <c r="D157">
        <v>399498.04</v>
      </c>
      <c r="E157">
        <v>98.316000000000003</v>
      </c>
      <c r="F157">
        <v>44686</v>
      </c>
      <c r="G157">
        <v>2404.5300000000002</v>
      </c>
      <c r="H157">
        <v>2416.89</v>
      </c>
      <c r="I157">
        <v>43304.6</v>
      </c>
    </row>
    <row r="158" spans="1:9" x14ac:dyDescent="0.25">
      <c r="A158" s="1">
        <v>40923</v>
      </c>
      <c r="B158">
        <v>669.50742762749633</v>
      </c>
      <c r="C158">
        <v>510361.28118629329</v>
      </c>
      <c r="D158">
        <v>396584.02078134962</v>
      </c>
      <c r="E158">
        <v>98.01828626677019</v>
      </c>
      <c r="F158">
        <v>44488.770431791083</v>
      </c>
      <c r="G158">
        <v>2399.6658147215239</v>
      </c>
      <c r="H158">
        <v>2411.6227563368602</v>
      </c>
      <c r="I158">
        <v>43261.644697395343</v>
      </c>
    </row>
    <row r="159" spans="1:9" x14ac:dyDescent="0.25">
      <c r="A159" s="1">
        <v>40954</v>
      </c>
      <c r="B159">
        <v>667.88670303917388</v>
      </c>
      <c r="C159">
        <v>510920.0003014307</v>
      </c>
      <c r="D159">
        <v>395863.08291192295</v>
      </c>
      <c r="E159">
        <v>97.772743453685607</v>
      </c>
      <c r="F159">
        <v>44433.564917390155</v>
      </c>
      <c r="G159">
        <v>2400.9530588506</v>
      </c>
      <c r="H159">
        <v>2413.2747507191816</v>
      </c>
      <c r="I159">
        <v>43149.095704335246</v>
      </c>
    </row>
    <row r="160" spans="1:9" x14ac:dyDescent="0.25">
      <c r="A160" s="1">
        <v>40983</v>
      </c>
      <c r="B160">
        <v>671.65</v>
      </c>
      <c r="C160">
        <v>511152</v>
      </c>
      <c r="D160">
        <v>395565</v>
      </c>
      <c r="E160">
        <v>97.505899999999997</v>
      </c>
      <c r="F160">
        <v>44119</v>
      </c>
      <c r="G160">
        <v>2400.63</v>
      </c>
      <c r="H160">
        <v>2413.11</v>
      </c>
      <c r="I160">
        <v>43117.599999999999</v>
      </c>
    </row>
    <row r="161" spans="1:9" x14ac:dyDescent="0.25">
      <c r="A161" s="1">
        <v>41014</v>
      </c>
      <c r="B161">
        <v>668.32795814009546</v>
      </c>
      <c r="C161">
        <v>510956.32118212659</v>
      </c>
      <c r="D161">
        <v>394113.41415011417</v>
      </c>
      <c r="E161">
        <v>97.198495387487085</v>
      </c>
      <c r="F161">
        <v>44086.398316236897</v>
      </c>
      <c r="G161">
        <v>2393.7208746997662</v>
      </c>
      <c r="H161">
        <v>2405.6846889488488</v>
      </c>
      <c r="I161">
        <v>42600.543514430254</v>
      </c>
    </row>
    <row r="162" spans="1:9" x14ac:dyDescent="0.25">
      <c r="A162" s="1">
        <v>41044</v>
      </c>
      <c r="B162">
        <v>673.0810740633101</v>
      </c>
      <c r="C162">
        <v>509938.59250371729</v>
      </c>
      <c r="D162">
        <v>394517.5954299579</v>
      </c>
      <c r="E162">
        <v>97.022709447736105</v>
      </c>
      <c r="F162">
        <v>44461.407367041596</v>
      </c>
      <c r="G162">
        <v>2397.7161719044793</v>
      </c>
      <c r="H162">
        <v>2410.5282922145329</v>
      </c>
      <c r="I162">
        <v>42687.216525994249</v>
      </c>
    </row>
    <row r="163" spans="1:9" x14ac:dyDescent="0.25">
      <c r="A163" s="1">
        <v>41075</v>
      </c>
      <c r="B163">
        <v>672.04</v>
      </c>
      <c r="C163">
        <v>509750</v>
      </c>
      <c r="D163">
        <v>392900</v>
      </c>
      <c r="E163">
        <v>96.719899999999996</v>
      </c>
      <c r="F163">
        <v>44642</v>
      </c>
      <c r="G163">
        <v>2392.58</v>
      </c>
      <c r="H163">
        <v>2405.09</v>
      </c>
      <c r="I163">
        <v>42526.1</v>
      </c>
    </row>
    <row r="164" spans="1:9" x14ac:dyDescent="0.25">
      <c r="A164" s="1">
        <v>41105</v>
      </c>
      <c r="B164">
        <v>674.19852773898242</v>
      </c>
      <c r="C164">
        <v>510616.82673788199</v>
      </c>
      <c r="D164">
        <v>392797.37264996232</v>
      </c>
      <c r="E164">
        <v>96.518752827693405</v>
      </c>
      <c r="F164">
        <v>44507.886304901855</v>
      </c>
      <c r="G164">
        <v>2394.384247943618</v>
      </c>
      <c r="H164">
        <v>2407.3533851040233</v>
      </c>
      <c r="I164">
        <v>42429.066870103634</v>
      </c>
    </row>
    <row r="165" spans="1:9" x14ac:dyDescent="0.25">
      <c r="A165" s="1">
        <v>41136</v>
      </c>
      <c r="B165">
        <v>675.53121031849639</v>
      </c>
      <c r="C165">
        <v>512147.7134305333</v>
      </c>
      <c r="D165">
        <v>392780.21741192689</v>
      </c>
      <c r="E165">
        <v>96.613187669173328</v>
      </c>
      <c r="F165">
        <v>44681.073101959184</v>
      </c>
      <c r="G165">
        <v>2401.1963820222149</v>
      </c>
      <c r="H165">
        <v>2415.2490938912711</v>
      </c>
      <c r="I165">
        <v>42548.734603923389</v>
      </c>
    </row>
    <row r="166" spans="1:9" x14ac:dyDescent="0.25">
      <c r="A166" s="1">
        <v>41167</v>
      </c>
      <c r="B166">
        <v>673.14</v>
      </c>
      <c r="C166">
        <v>511288</v>
      </c>
      <c r="D166">
        <v>390994</v>
      </c>
      <c r="E166">
        <v>96.156899999999993</v>
      </c>
      <c r="F166">
        <v>44046</v>
      </c>
      <c r="G166">
        <v>2389.19</v>
      </c>
      <c r="H166">
        <v>2401.96</v>
      </c>
      <c r="I166">
        <v>42058.8</v>
      </c>
    </row>
    <row r="167" spans="1:9" x14ac:dyDescent="0.25">
      <c r="A167" s="1">
        <v>41197</v>
      </c>
      <c r="B167">
        <v>670.52295847493008</v>
      </c>
      <c r="C167">
        <v>510618.05822510773</v>
      </c>
      <c r="D167">
        <v>389638.92797501414</v>
      </c>
      <c r="E167">
        <v>95.988349785805894</v>
      </c>
      <c r="F167">
        <v>44268.648349978583</v>
      </c>
      <c r="G167">
        <v>2382.8755430380879</v>
      </c>
      <c r="H167">
        <v>2395.3397218056202</v>
      </c>
      <c r="I167">
        <v>41910.368520320182</v>
      </c>
    </row>
    <row r="168" spans="1:9" x14ac:dyDescent="0.25">
      <c r="A168" s="1">
        <v>41228</v>
      </c>
      <c r="B168">
        <v>669.56428696781256</v>
      </c>
      <c r="C168">
        <v>510612.2849413068</v>
      </c>
      <c r="D168">
        <v>388537.7584793407</v>
      </c>
      <c r="E168">
        <v>95.48840901778776</v>
      </c>
      <c r="F168">
        <v>43930.915846090145</v>
      </c>
      <c r="G168">
        <v>2376.9358520852907</v>
      </c>
      <c r="H168">
        <v>2389.1371817213808</v>
      </c>
      <c r="I168">
        <v>41703.061711618699</v>
      </c>
    </row>
    <row r="169" spans="1:9" x14ac:dyDescent="0.25">
      <c r="A169" s="1">
        <v>41258</v>
      </c>
      <c r="B169">
        <v>669.85</v>
      </c>
      <c r="C169">
        <v>511023</v>
      </c>
      <c r="D169">
        <v>388702</v>
      </c>
      <c r="E169">
        <v>95.240700000000004</v>
      </c>
      <c r="F169">
        <v>44048</v>
      </c>
      <c r="G169">
        <v>2378.29</v>
      </c>
      <c r="H169">
        <v>2391.14</v>
      </c>
      <c r="I169">
        <v>41367.699999999997</v>
      </c>
    </row>
    <row r="170" spans="1:9" x14ac:dyDescent="0.25">
      <c r="A170" s="1">
        <v>41289</v>
      </c>
      <c r="B170">
        <v>667.2434111159871</v>
      </c>
      <c r="C170">
        <v>510880.84852879122</v>
      </c>
      <c r="D170">
        <v>387951.27366239729</v>
      </c>
      <c r="E170">
        <v>95.193941602752133</v>
      </c>
      <c r="F170">
        <v>43743.845227782367</v>
      </c>
      <c r="G170">
        <v>2371.8380721550998</v>
      </c>
      <c r="H170">
        <v>2384.1673591402146</v>
      </c>
      <c r="I170">
        <v>41512.782183470001</v>
      </c>
    </row>
    <row r="171" spans="1:9" x14ac:dyDescent="0.25">
      <c r="A171" s="1">
        <v>41320</v>
      </c>
      <c r="B171">
        <v>666.91613305309693</v>
      </c>
      <c r="C171">
        <v>511568.01180344331</v>
      </c>
      <c r="D171">
        <v>386527.08973821619</v>
      </c>
      <c r="E171">
        <v>94.946539497727187</v>
      </c>
      <c r="F171">
        <v>43599.373309913251</v>
      </c>
      <c r="G171">
        <v>2368.8287181280812</v>
      </c>
      <c r="H171">
        <v>2381.0654691191157</v>
      </c>
      <c r="I171">
        <v>41553.968575559062</v>
      </c>
    </row>
    <row r="172" spans="1:9" x14ac:dyDescent="0.25">
      <c r="A172" s="1">
        <v>41348</v>
      </c>
      <c r="B172">
        <v>668.04</v>
      </c>
      <c r="C172">
        <v>511681</v>
      </c>
      <c r="D172">
        <v>385188</v>
      </c>
      <c r="E172">
        <v>94.885900000000007</v>
      </c>
      <c r="F172">
        <v>43892</v>
      </c>
      <c r="G172">
        <v>2372.27</v>
      </c>
      <c r="H172">
        <v>2385.2199999999998</v>
      </c>
      <c r="I172">
        <v>41499.5</v>
      </c>
    </row>
    <row r="173" spans="1:9" x14ac:dyDescent="0.25">
      <c r="A173" s="1">
        <v>41379</v>
      </c>
      <c r="B173">
        <v>670.68229121398758</v>
      </c>
      <c r="C173">
        <v>514630.97886077367</v>
      </c>
      <c r="D173">
        <v>384588.32925545517</v>
      </c>
      <c r="E173">
        <v>94.66870615563964</v>
      </c>
      <c r="F173">
        <v>43838.430238588582</v>
      </c>
      <c r="G173">
        <v>2375.9286296855907</v>
      </c>
      <c r="H173">
        <v>2388.9613899324413</v>
      </c>
      <c r="I173">
        <v>41696.804555947892</v>
      </c>
    </row>
    <row r="174" spans="1:9" x14ac:dyDescent="0.25">
      <c r="A174" s="1">
        <v>41409</v>
      </c>
      <c r="B174">
        <v>669.18647837543801</v>
      </c>
      <c r="C174">
        <v>515438.28799869318</v>
      </c>
      <c r="D174">
        <v>385085.15954968554</v>
      </c>
      <c r="E174">
        <v>94.647307147583064</v>
      </c>
      <c r="F174">
        <v>44033.087178934686</v>
      </c>
      <c r="G174">
        <v>2376.7118371342967</v>
      </c>
      <c r="H174">
        <v>2389.4625038105273</v>
      </c>
      <c r="I174">
        <v>41820.559999440564</v>
      </c>
    </row>
    <row r="175" spans="1:9" x14ac:dyDescent="0.25">
      <c r="A175" s="1">
        <v>41440</v>
      </c>
      <c r="B175">
        <v>674.11</v>
      </c>
      <c r="C175">
        <v>515424</v>
      </c>
      <c r="D175">
        <v>384824</v>
      </c>
      <c r="E175">
        <v>94.646600000000007</v>
      </c>
      <c r="F175">
        <v>44051</v>
      </c>
      <c r="G175">
        <v>2381.84</v>
      </c>
      <c r="H175">
        <v>2394.85</v>
      </c>
      <c r="I175">
        <v>41789</v>
      </c>
    </row>
    <row r="176" spans="1:9" x14ac:dyDescent="0.25">
      <c r="A176" s="1">
        <v>41470</v>
      </c>
      <c r="B176">
        <v>671.77026038344229</v>
      </c>
      <c r="C176">
        <v>515359.58072025055</v>
      </c>
      <c r="D176">
        <v>384774.03153767966</v>
      </c>
      <c r="E176">
        <v>94.626198559559995</v>
      </c>
      <c r="F176">
        <v>44530.391354095111</v>
      </c>
      <c r="G176">
        <v>2377.8462078356924</v>
      </c>
      <c r="H176">
        <v>2390.1415508456344</v>
      </c>
      <c r="I176">
        <v>41733.17322395074</v>
      </c>
    </row>
    <row r="177" spans="1:9" x14ac:dyDescent="0.25">
      <c r="A177" s="1">
        <v>41501</v>
      </c>
      <c r="B177">
        <v>677.50606807690758</v>
      </c>
      <c r="C177">
        <v>514391.09657106159</v>
      </c>
      <c r="D177">
        <v>384724.71189028875</v>
      </c>
      <c r="E177">
        <v>94.731135487869167</v>
      </c>
      <c r="F177">
        <v>45181.352207382646</v>
      </c>
      <c r="G177">
        <v>2385.7187502705915</v>
      </c>
      <c r="H177">
        <v>2398.7849043807523</v>
      </c>
      <c r="I177">
        <v>41798.242738860557</v>
      </c>
    </row>
    <row r="178" spans="1:9" x14ac:dyDescent="0.25">
      <c r="A178" s="1">
        <v>41532</v>
      </c>
      <c r="B178">
        <v>676.62</v>
      </c>
      <c r="C178">
        <v>515243</v>
      </c>
      <c r="D178">
        <v>385519</v>
      </c>
      <c r="E178">
        <v>94.703800000000001</v>
      </c>
      <c r="F178">
        <v>46122</v>
      </c>
      <c r="G178">
        <v>2388.31</v>
      </c>
      <c r="H178">
        <v>2401.48</v>
      </c>
      <c r="I178">
        <v>41736.5</v>
      </c>
    </row>
    <row r="179" spans="1:9" x14ac:dyDescent="0.25">
      <c r="A179" s="1">
        <v>41562</v>
      </c>
      <c r="B179">
        <v>674.7254872039349</v>
      </c>
      <c r="C179">
        <v>515152.61759215133</v>
      </c>
      <c r="D179">
        <v>385982.36119470856</v>
      </c>
      <c r="E179">
        <v>94.693213238193877</v>
      </c>
      <c r="F179">
        <v>45407.655779625093</v>
      </c>
      <c r="G179">
        <v>2384.9260593128788</v>
      </c>
      <c r="H179">
        <v>2397.5233507118373</v>
      </c>
      <c r="I179">
        <v>41896.442451697985</v>
      </c>
    </row>
    <row r="180" spans="1:9" x14ac:dyDescent="0.25">
      <c r="A180" s="1">
        <v>41593</v>
      </c>
      <c r="B180">
        <v>679.04361039820355</v>
      </c>
      <c r="C180">
        <v>516469.84203235782</v>
      </c>
      <c r="D180">
        <v>385940.65359886497</v>
      </c>
      <c r="E180">
        <v>94.866336079022076</v>
      </c>
      <c r="F180">
        <v>45449.323909516585</v>
      </c>
      <c r="G180">
        <v>2394.1308402483364</v>
      </c>
      <c r="H180">
        <v>2407.7315076240648</v>
      </c>
      <c r="I180">
        <v>42016.741898046705</v>
      </c>
    </row>
    <row r="181" spans="1:9" x14ac:dyDescent="0.25">
      <c r="A181" s="1">
        <v>41623</v>
      </c>
      <c r="B181">
        <v>678.81</v>
      </c>
      <c r="C181">
        <v>516140</v>
      </c>
      <c r="D181">
        <v>385141</v>
      </c>
      <c r="E181">
        <v>94.939400000000006</v>
      </c>
      <c r="F181">
        <v>45338</v>
      </c>
      <c r="G181">
        <v>2392.8200000000002</v>
      </c>
      <c r="H181">
        <v>2406.1</v>
      </c>
      <c r="I181">
        <v>42134.3</v>
      </c>
    </row>
    <row r="182" spans="1:9" x14ac:dyDescent="0.25">
      <c r="A182" s="1">
        <v>41654</v>
      </c>
      <c r="B182">
        <v>680.35837018636141</v>
      </c>
      <c r="C182">
        <v>514975.77226123441</v>
      </c>
      <c r="D182">
        <v>386069.12819162093</v>
      </c>
      <c r="E182">
        <v>95.077578700898314</v>
      </c>
      <c r="F182">
        <v>45642.374239635923</v>
      </c>
      <c r="G182">
        <v>2396.0849289328526</v>
      </c>
      <c r="H182">
        <v>2407.6539773465738</v>
      </c>
      <c r="I182">
        <v>42116.5924759505</v>
      </c>
    </row>
    <row r="183" spans="1:9" x14ac:dyDescent="0.25">
      <c r="A183" s="1">
        <v>41685</v>
      </c>
      <c r="B183">
        <v>682.32332971761105</v>
      </c>
      <c r="C183">
        <v>515384.33661144436</v>
      </c>
      <c r="D183">
        <v>385312.07410998904</v>
      </c>
      <c r="E183">
        <v>95.264649910132988</v>
      </c>
      <c r="F183">
        <v>45693.389139393577</v>
      </c>
      <c r="G183">
        <v>2400.9886287013769</v>
      </c>
      <c r="H183">
        <v>2411.048100650652</v>
      </c>
      <c r="I183">
        <v>42063.481863902351</v>
      </c>
    </row>
    <row r="184" spans="1:9" x14ac:dyDescent="0.25">
      <c r="A184" s="1">
        <v>41713</v>
      </c>
      <c r="B184">
        <v>683.67</v>
      </c>
      <c r="C184">
        <v>515054</v>
      </c>
      <c r="D184">
        <v>384640</v>
      </c>
      <c r="E184">
        <v>95.288300000000007</v>
      </c>
      <c r="F184">
        <v>46099</v>
      </c>
      <c r="G184">
        <v>2403.38</v>
      </c>
      <c r="H184">
        <v>2411.61</v>
      </c>
      <c r="I184">
        <v>41916.300000000003</v>
      </c>
    </row>
    <row r="185" spans="1:9" x14ac:dyDescent="0.25">
      <c r="A185" s="1">
        <v>41744</v>
      </c>
      <c r="B185">
        <v>683.60601050843843</v>
      </c>
      <c r="C185">
        <v>515331.58948990045</v>
      </c>
      <c r="D185">
        <v>384952.27136379579</v>
      </c>
      <c r="E185">
        <v>95.598667019408211</v>
      </c>
      <c r="F185">
        <v>47544.377562991736</v>
      </c>
      <c r="G185">
        <v>2411.1485613734726</v>
      </c>
      <c r="H185">
        <v>2420.3186473428664</v>
      </c>
      <c r="I185">
        <v>42015.456955540729</v>
      </c>
    </row>
    <row r="186" spans="1:9" x14ac:dyDescent="0.25">
      <c r="A186" s="1">
        <v>41774</v>
      </c>
      <c r="B186">
        <v>681.6819235748635</v>
      </c>
      <c r="C186">
        <v>513796.96955511183</v>
      </c>
      <c r="D186">
        <v>383242.1318900747</v>
      </c>
      <c r="E186">
        <v>95.681239965590294</v>
      </c>
      <c r="F186">
        <v>48152.116813443077</v>
      </c>
      <c r="G186">
        <v>2406.2370015105912</v>
      </c>
      <c r="H186">
        <v>2414.7507735524705</v>
      </c>
      <c r="I186">
        <v>42078.382276306242</v>
      </c>
    </row>
    <row r="187" spans="1:9" x14ac:dyDescent="0.25">
      <c r="A187" s="1">
        <v>41805</v>
      </c>
      <c r="B187">
        <v>683.28</v>
      </c>
      <c r="C187">
        <v>514413</v>
      </c>
      <c r="D187">
        <v>384230</v>
      </c>
      <c r="E187">
        <v>95.754400000000004</v>
      </c>
      <c r="F187">
        <v>46789</v>
      </c>
      <c r="G187">
        <v>2404.65</v>
      </c>
      <c r="H187">
        <v>2412.92</v>
      </c>
      <c r="I187">
        <v>42146.5</v>
      </c>
    </row>
    <row r="188" spans="1:9" x14ac:dyDescent="0.25">
      <c r="A188" s="1">
        <v>41835</v>
      </c>
      <c r="B188">
        <v>686.25995455768157</v>
      </c>
      <c r="C188">
        <v>515335.21364136401</v>
      </c>
      <c r="D188">
        <v>383386.08652555797</v>
      </c>
      <c r="E188">
        <v>95.898978257994571</v>
      </c>
      <c r="F188">
        <v>47504.031381026267</v>
      </c>
      <c r="G188">
        <v>2410.2164738657866</v>
      </c>
      <c r="H188">
        <v>2418.8853857731501</v>
      </c>
      <c r="I188">
        <v>42223.711943857154</v>
      </c>
    </row>
    <row r="189" spans="1:9" x14ac:dyDescent="0.25">
      <c r="A189" s="1">
        <v>41866</v>
      </c>
      <c r="B189">
        <v>680.75574956810499</v>
      </c>
      <c r="C189">
        <v>514692.88945017417</v>
      </c>
      <c r="D189">
        <v>384060.05589953234</v>
      </c>
      <c r="E189">
        <v>96.148892310024067</v>
      </c>
      <c r="F189">
        <v>47788.779358827531</v>
      </c>
      <c r="G189">
        <v>2405.5699781920011</v>
      </c>
      <c r="H189">
        <v>2413.3510461078095</v>
      </c>
      <c r="I189">
        <v>42204.911392371614</v>
      </c>
    </row>
    <row r="190" spans="1:9" x14ac:dyDescent="0.25">
      <c r="A190" s="1">
        <v>41897</v>
      </c>
      <c r="B190">
        <v>684.57</v>
      </c>
      <c r="C190">
        <v>515871</v>
      </c>
      <c r="D190">
        <v>383976</v>
      </c>
      <c r="E190">
        <v>96.319000000000003</v>
      </c>
      <c r="F190">
        <v>47779</v>
      </c>
      <c r="G190">
        <v>2412.0100000000002</v>
      </c>
      <c r="H190">
        <v>2420.29</v>
      </c>
      <c r="I190">
        <v>42224.1</v>
      </c>
    </row>
    <row r="191" spans="1:9" x14ac:dyDescent="0.25">
      <c r="A191" s="1">
        <v>41927</v>
      </c>
      <c r="B191">
        <v>685.34247798032129</v>
      </c>
      <c r="C191">
        <v>514519.86770333501</v>
      </c>
      <c r="D191">
        <v>383153.87386041094</v>
      </c>
      <c r="E191">
        <v>96.517304990580655</v>
      </c>
      <c r="F191">
        <v>48311.93078826792</v>
      </c>
      <c r="G191">
        <v>2412.5543340420036</v>
      </c>
      <c r="H191">
        <v>2420.5518943697361</v>
      </c>
      <c r="I191">
        <v>42304.166316200419</v>
      </c>
    </row>
    <row r="192" spans="1:9" x14ac:dyDescent="0.25">
      <c r="A192" s="1">
        <v>41958</v>
      </c>
      <c r="B192">
        <v>685.91111123703263</v>
      </c>
      <c r="C192">
        <v>513915.89957197418</v>
      </c>
      <c r="D192">
        <v>383259.57579074387</v>
      </c>
      <c r="E192">
        <v>96.722382507532757</v>
      </c>
      <c r="F192">
        <v>48556.250735783629</v>
      </c>
      <c r="G192">
        <v>2413.4755081641106</v>
      </c>
      <c r="H192">
        <v>2421.233033791098</v>
      </c>
      <c r="I192">
        <v>42276.545891723275</v>
      </c>
    </row>
    <row r="193" spans="1:9" x14ac:dyDescent="0.25">
      <c r="A193" s="1">
        <v>41988</v>
      </c>
      <c r="B193">
        <v>688.76</v>
      </c>
      <c r="C193">
        <v>516701</v>
      </c>
      <c r="D193">
        <v>383703</v>
      </c>
      <c r="E193">
        <v>96.973500000000001</v>
      </c>
      <c r="F193">
        <v>48087</v>
      </c>
      <c r="G193">
        <v>2420.67</v>
      </c>
      <c r="H193">
        <v>2428.9699999999998</v>
      </c>
      <c r="I193">
        <v>42386.7</v>
      </c>
    </row>
    <row r="194" spans="1:9" x14ac:dyDescent="0.25">
      <c r="A194" s="1">
        <v>42019</v>
      </c>
      <c r="B194">
        <v>687.67554934076327</v>
      </c>
      <c r="C194">
        <v>516922.24094754428</v>
      </c>
      <c r="D194">
        <v>382781.21379355487</v>
      </c>
      <c r="E194">
        <v>97.247315863577995</v>
      </c>
      <c r="F194">
        <v>47726.766940491158</v>
      </c>
      <c r="G194">
        <v>2421.5250970034572</v>
      </c>
      <c r="H194">
        <v>2426.2436198635824</v>
      </c>
      <c r="I194">
        <v>42392.223379766801</v>
      </c>
    </row>
    <row r="195" spans="1:9" x14ac:dyDescent="0.25">
      <c r="A195" s="1">
        <v>42050</v>
      </c>
      <c r="B195">
        <v>689.49253265699292</v>
      </c>
      <c r="C195">
        <v>518220.98637549538</v>
      </c>
      <c r="D195">
        <v>384304.49007020419</v>
      </c>
      <c r="E195">
        <v>97.577280232476426</v>
      </c>
      <c r="F195">
        <v>49574.650603970047</v>
      </c>
      <c r="G195">
        <v>2435.3929476013541</v>
      </c>
      <c r="H195">
        <v>2438.1580435349442</v>
      </c>
      <c r="I195">
        <v>42471.54688659274</v>
      </c>
    </row>
    <row r="196" spans="1:9" x14ac:dyDescent="0.25">
      <c r="A196" s="1">
        <v>42078</v>
      </c>
      <c r="B196">
        <v>691.52</v>
      </c>
      <c r="C196">
        <v>520102</v>
      </c>
      <c r="D196">
        <v>385154</v>
      </c>
      <c r="E196">
        <v>97.864800000000002</v>
      </c>
      <c r="F196">
        <v>49375</v>
      </c>
      <c r="G196">
        <v>2442.84</v>
      </c>
      <c r="H196">
        <v>2442.84</v>
      </c>
      <c r="I196">
        <v>42611.1</v>
      </c>
    </row>
    <row r="197" spans="1:9" x14ac:dyDescent="0.25">
      <c r="A197" s="1">
        <v>42109</v>
      </c>
      <c r="B197">
        <v>692.48858606814179</v>
      </c>
      <c r="C197">
        <v>519148.81515510217</v>
      </c>
      <c r="D197">
        <v>385377.3758785614</v>
      </c>
      <c r="E197">
        <v>98.162891873086153</v>
      </c>
      <c r="F197">
        <v>49573.800548992534</v>
      </c>
      <c r="G197">
        <v>2444.0563880331597</v>
      </c>
      <c r="H197">
        <v>2443.8210728305685</v>
      </c>
      <c r="I197">
        <v>42664.660365169089</v>
      </c>
    </row>
    <row r="198" spans="1:9" x14ac:dyDescent="0.25">
      <c r="A198" s="1">
        <v>42139</v>
      </c>
      <c r="B198">
        <v>693.04687491236734</v>
      </c>
      <c r="C198">
        <v>519521.0559412936</v>
      </c>
      <c r="D198">
        <v>386612.96202877921</v>
      </c>
      <c r="E198">
        <v>98.500100276022295</v>
      </c>
      <c r="F198">
        <v>49696.519654800068</v>
      </c>
      <c r="G198">
        <v>2446.0129534305756</v>
      </c>
      <c r="H198">
        <v>2445.6291039459675</v>
      </c>
      <c r="I198">
        <v>42632.263041848571</v>
      </c>
    </row>
    <row r="199" spans="1:9" x14ac:dyDescent="0.25">
      <c r="A199" s="1">
        <v>42170</v>
      </c>
      <c r="B199">
        <v>694.23</v>
      </c>
      <c r="C199">
        <v>520228</v>
      </c>
      <c r="D199">
        <v>386332</v>
      </c>
      <c r="E199">
        <v>98.804000000000002</v>
      </c>
      <c r="F199">
        <v>50422</v>
      </c>
      <c r="G199">
        <v>2452.2600000000002</v>
      </c>
      <c r="H199">
        <v>2452.2600000000002</v>
      </c>
      <c r="I199">
        <v>42770.3</v>
      </c>
    </row>
    <row r="200" spans="1:9" x14ac:dyDescent="0.25">
      <c r="A200" s="1">
        <v>42200</v>
      </c>
      <c r="B200">
        <v>696.59432711819966</v>
      </c>
      <c r="C200">
        <v>519004.44754435139</v>
      </c>
      <c r="D200">
        <v>387279.87220695824</v>
      </c>
      <c r="E200">
        <v>99.128345039250604</v>
      </c>
      <c r="F200">
        <v>51017.782140265364</v>
      </c>
      <c r="G200">
        <v>2456.8132501169212</v>
      </c>
      <c r="H200">
        <v>2457.081412312722</v>
      </c>
      <c r="I200">
        <v>42781.680160351658</v>
      </c>
    </row>
    <row r="201" spans="1:9" x14ac:dyDescent="0.25">
      <c r="A201" s="1">
        <v>42231</v>
      </c>
      <c r="B201">
        <v>696.27158962399744</v>
      </c>
      <c r="C201">
        <v>521748.27987754962</v>
      </c>
      <c r="D201">
        <v>387132.73278976796</v>
      </c>
      <c r="E201">
        <v>99.25138433186379</v>
      </c>
      <c r="F201">
        <v>51053.626080118062</v>
      </c>
      <c r="G201">
        <v>2456.7527990341218</v>
      </c>
      <c r="H201">
        <v>2456.7037617679989</v>
      </c>
      <c r="I201">
        <v>42763.464598738727</v>
      </c>
    </row>
    <row r="202" spans="1:9" x14ac:dyDescent="0.25">
      <c r="A202" s="1">
        <v>42262</v>
      </c>
      <c r="B202">
        <v>696.16</v>
      </c>
      <c r="C202">
        <v>522185</v>
      </c>
      <c r="D202">
        <v>387155</v>
      </c>
      <c r="E202">
        <v>99.613900000000001</v>
      </c>
      <c r="F202">
        <v>51167</v>
      </c>
      <c r="G202">
        <v>2459.66</v>
      </c>
      <c r="H202">
        <v>2459.66</v>
      </c>
      <c r="I202">
        <v>42826.1</v>
      </c>
    </row>
    <row r="203" spans="1:9" x14ac:dyDescent="0.25">
      <c r="A203" s="1">
        <v>42292</v>
      </c>
      <c r="B203">
        <v>697.47236978746957</v>
      </c>
      <c r="C203">
        <v>523381.70589766826</v>
      </c>
      <c r="D203">
        <v>387979.61545840255</v>
      </c>
      <c r="E203">
        <v>99.888192921011424</v>
      </c>
      <c r="F203">
        <v>51798.098989157334</v>
      </c>
      <c r="G203">
        <v>2466.3582472856965</v>
      </c>
      <c r="H203">
        <v>2466.8831979410766</v>
      </c>
      <c r="I203">
        <v>42864.451164082697</v>
      </c>
    </row>
    <row r="204" spans="1:9" x14ac:dyDescent="0.25">
      <c r="A204" s="1">
        <v>42323</v>
      </c>
      <c r="B204">
        <v>697.54700119880965</v>
      </c>
      <c r="C204">
        <v>523757.51695161394</v>
      </c>
      <c r="D204">
        <v>387962.15445884451</v>
      </c>
      <c r="E204">
        <v>100.15144686763642</v>
      </c>
      <c r="F204">
        <v>52146.734960969225</v>
      </c>
      <c r="G204">
        <v>2467.7816455573143</v>
      </c>
      <c r="H204">
        <v>2468.1631012664498</v>
      </c>
      <c r="I204">
        <v>42910.359889865402</v>
      </c>
    </row>
    <row r="205" spans="1:9" x14ac:dyDescent="0.25">
      <c r="A205" s="1">
        <v>42353</v>
      </c>
      <c r="B205">
        <v>698.04</v>
      </c>
      <c r="C205">
        <v>523973</v>
      </c>
      <c r="D205">
        <v>387777</v>
      </c>
      <c r="E205">
        <v>100.4057</v>
      </c>
      <c r="F205">
        <v>52573</v>
      </c>
      <c r="G205">
        <v>2467.36</v>
      </c>
      <c r="H205">
        <v>2467.36</v>
      </c>
      <c r="I205">
        <v>42929.2</v>
      </c>
    </row>
    <row r="206" spans="1:9" x14ac:dyDescent="0.25">
      <c r="A206" s="1">
        <v>42384</v>
      </c>
      <c r="B206">
        <v>705.24032280778772</v>
      </c>
      <c r="C206">
        <v>526045.62528855808</v>
      </c>
      <c r="D206">
        <v>389256.20901789563</v>
      </c>
      <c r="E206">
        <v>100.28291398015367</v>
      </c>
      <c r="F206">
        <v>53748.636607151289</v>
      </c>
      <c r="G206">
        <v>2485.634865365198</v>
      </c>
      <c r="H206">
        <v>2487.3984241315829</v>
      </c>
      <c r="I206">
        <v>42791.691029189657</v>
      </c>
    </row>
    <row r="207" spans="1:9" x14ac:dyDescent="0.25">
      <c r="A207" s="1">
        <v>42415</v>
      </c>
      <c r="B207">
        <v>704.57888077529321</v>
      </c>
      <c r="C207">
        <v>525976.68381257611</v>
      </c>
      <c r="D207">
        <v>388797.59954502323</v>
      </c>
      <c r="E207">
        <v>100.15013565760088</v>
      </c>
      <c r="F207">
        <v>52717.707376065511</v>
      </c>
      <c r="G207">
        <v>2481.4879383675684</v>
      </c>
      <c r="H207">
        <v>2482.194165509447</v>
      </c>
      <c r="I207">
        <v>42949.027314307728</v>
      </c>
    </row>
    <row r="208" spans="1:9" x14ac:dyDescent="0.25">
      <c r="A208" s="1">
        <v>42444</v>
      </c>
      <c r="B208">
        <v>702.68</v>
      </c>
      <c r="C208">
        <v>526821</v>
      </c>
      <c r="D208">
        <v>388930</v>
      </c>
      <c r="E208">
        <v>100.16433591457374</v>
      </c>
      <c r="F208">
        <v>51669.995396206228</v>
      </c>
      <c r="G208">
        <v>2480.19</v>
      </c>
      <c r="H208">
        <v>2480.19</v>
      </c>
      <c r="I208">
        <v>42952</v>
      </c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E3" sqref="E3"/>
    </sheetView>
  </sheetViews>
  <sheetFormatPr defaultColWidth="11.42578125" defaultRowHeight="15" x14ac:dyDescent="0.25"/>
  <cols>
    <col min="1" max="1" width="3" bestFit="1" customWidth="1"/>
    <col min="2" max="3" width="33.7109375" customWidth="1"/>
    <col min="4" max="4" width="30.140625" bestFit="1" customWidth="1"/>
    <col min="5" max="5" width="30.140625" customWidth="1"/>
    <col min="6" max="6" width="13.85546875" customWidth="1"/>
    <col min="7" max="7" width="9.7109375" customWidth="1"/>
    <col min="8" max="8" width="15.85546875" bestFit="1" customWidth="1"/>
  </cols>
  <sheetData>
    <row r="1" spans="1:8" x14ac:dyDescent="0.25">
      <c r="B1" s="7" t="s">
        <v>186</v>
      </c>
      <c r="C1" s="7" t="s">
        <v>134</v>
      </c>
      <c r="D1" s="7" t="s">
        <v>187</v>
      </c>
      <c r="E1" s="7" t="s">
        <v>135</v>
      </c>
      <c r="F1" s="8" t="s">
        <v>136</v>
      </c>
      <c r="G1" s="8" t="s">
        <v>137</v>
      </c>
      <c r="H1" s="7" t="s">
        <v>140</v>
      </c>
    </row>
    <row r="2" spans="1:8" x14ac:dyDescent="0.25">
      <c r="A2">
        <v>1</v>
      </c>
      <c r="B2" s="2" t="s">
        <v>113</v>
      </c>
      <c r="C2" s="9" t="s">
        <v>138</v>
      </c>
      <c r="D2" t="s">
        <v>159</v>
      </c>
      <c r="E2" t="s">
        <v>159</v>
      </c>
      <c r="F2" s="10">
        <v>0</v>
      </c>
      <c r="G2" s="10"/>
      <c r="H2" t="s">
        <v>141</v>
      </c>
    </row>
    <row r="3" spans="1:8" x14ac:dyDescent="0.25">
      <c r="A3">
        <v>2</v>
      </c>
      <c r="B3" s="2" t="s">
        <v>114</v>
      </c>
      <c r="C3" s="9" t="s">
        <v>138</v>
      </c>
      <c r="D3" t="s">
        <v>194</v>
      </c>
      <c r="E3" t="s">
        <v>194</v>
      </c>
      <c r="F3" s="10">
        <v>0</v>
      </c>
      <c r="G3" s="10"/>
      <c r="H3" t="s">
        <v>142</v>
      </c>
    </row>
    <row r="4" spans="1:8" x14ac:dyDescent="0.25">
      <c r="A4">
        <v>3</v>
      </c>
      <c r="B4" s="2" t="s">
        <v>115</v>
      </c>
      <c r="C4" s="9" t="s">
        <v>138</v>
      </c>
      <c r="D4" t="s">
        <v>160</v>
      </c>
      <c r="E4" t="s">
        <v>160</v>
      </c>
      <c r="F4" s="10">
        <v>0</v>
      </c>
      <c r="G4" s="10"/>
      <c r="H4" t="s">
        <v>143</v>
      </c>
    </row>
    <row r="5" spans="1:8" x14ac:dyDescent="0.25">
      <c r="A5">
        <v>4</v>
      </c>
      <c r="B5" s="2" t="s">
        <v>116</v>
      </c>
      <c r="C5" s="9" t="s">
        <v>138</v>
      </c>
      <c r="D5" t="s">
        <v>188</v>
      </c>
      <c r="E5" t="s">
        <v>188</v>
      </c>
      <c r="F5" s="10">
        <v>0</v>
      </c>
      <c r="G5" s="10"/>
      <c r="H5" t="s">
        <v>145</v>
      </c>
    </row>
    <row r="6" spans="1:8" x14ac:dyDescent="0.25">
      <c r="A6">
        <v>5</v>
      </c>
      <c r="B6" s="2" t="s">
        <v>117</v>
      </c>
      <c r="C6" s="9" t="s">
        <v>138</v>
      </c>
      <c r="D6" t="s">
        <v>161</v>
      </c>
      <c r="E6" t="s">
        <v>161</v>
      </c>
      <c r="F6" s="10">
        <v>0</v>
      </c>
      <c r="G6" s="10"/>
      <c r="H6" t="s">
        <v>146</v>
      </c>
    </row>
    <row r="7" spans="1:8" x14ac:dyDescent="0.25">
      <c r="A7">
        <v>6</v>
      </c>
      <c r="B7" s="2" t="s">
        <v>118</v>
      </c>
      <c r="C7" s="9" t="s">
        <v>138</v>
      </c>
      <c r="D7" t="s">
        <v>163</v>
      </c>
      <c r="E7" t="s">
        <v>163</v>
      </c>
      <c r="F7" s="10">
        <v>0</v>
      </c>
      <c r="G7" s="10"/>
      <c r="H7" t="s">
        <v>147</v>
      </c>
    </row>
    <row r="8" spans="1:8" x14ac:dyDescent="0.25">
      <c r="A8">
        <v>7</v>
      </c>
      <c r="B8" t="s">
        <v>119</v>
      </c>
      <c r="C8" s="9" t="s">
        <v>138</v>
      </c>
      <c r="D8" t="s">
        <v>162</v>
      </c>
      <c r="E8" t="s">
        <v>162</v>
      </c>
      <c r="F8" s="10">
        <v>0</v>
      </c>
      <c r="G8" s="10"/>
      <c r="H8" t="s">
        <v>148</v>
      </c>
    </row>
    <row r="9" spans="1:8" x14ac:dyDescent="0.25">
      <c r="A9">
        <v>8</v>
      </c>
      <c r="B9" t="s">
        <v>120</v>
      </c>
      <c r="C9" s="9" t="s">
        <v>138</v>
      </c>
      <c r="D9" t="s">
        <v>164</v>
      </c>
      <c r="E9" t="s">
        <v>164</v>
      </c>
      <c r="F9" s="10">
        <v>0</v>
      </c>
      <c r="G9" s="10"/>
      <c r="H9" t="s">
        <v>149</v>
      </c>
    </row>
    <row r="10" spans="1:8" x14ac:dyDescent="0.25">
      <c r="A10">
        <v>9</v>
      </c>
      <c r="B10" t="s">
        <v>121</v>
      </c>
      <c r="C10" s="9" t="s">
        <v>138</v>
      </c>
      <c r="D10" t="s">
        <v>165</v>
      </c>
      <c r="E10" t="s">
        <v>165</v>
      </c>
      <c r="F10" s="10">
        <v>0</v>
      </c>
      <c r="G10" s="10"/>
      <c r="H10" t="s">
        <v>150</v>
      </c>
    </row>
    <row r="11" spans="1:8" x14ac:dyDescent="0.25">
      <c r="A11">
        <v>10</v>
      </c>
      <c r="B11" t="s">
        <v>122</v>
      </c>
      <c r="C11" s="9" t="s">
        <v>138</v>
      </c>
      <c r="D11" t="s">
        <v>189</v>
      </c>
      <c r="E11" t="s">
        <v>189</v>
      </c>
      <c r="F11" s="10">
        <v>0</v>
      </c>
      <c r="G11" s="10"/>
      <c r="H11" t="s">
        <v>151</v>
      </c>
    </row>
    <row r="12" spans="1:8" x14ac:dyDescent="0.25">
      <c r="A12">
        <v>11</v>
      </c>
      <c r="B12" t="s">
        <v>123</v>
      </c>
      <c r="C12" s="9" t="s">
        <v>138</v>
      </c>
      <c r="D12" t="s">
        <v>166</v>
      </c>
      <c r="E12" t="s">
        <v>166</v>
      </c>
      <c r="F12" s="10">
        <v>0</v>
      </c>
      <c r="G12" s="10"/>
      <c r="H12" t="s">
        <v>152</v>
      </c>
    </row>
    <row r="13" spans="1:8" x14ac:dyDescent="0.25">
      <c r="A13">
        <v>12</v>
      </c>
      <c r="B13" t="s">
        <v>124</v>
      </c>
      <c r="C13" s="9" t="s">
        <v>138</v>
      </c>
      <c r="D13" t="s">
        <v>167</v>
      </c>
      <c r="E13" t="s">
        <v>167</v>
      </c>
      <c r="F13" s="10">
        <v>0</v>
      </c>
      <c r="G13" s="10"/>
      <c r="H13" t="s">
        <v>153</v>
      </c>
    </row>
    <row r="14" spans="1:8" x14ac:dyDescent="0.25">
      <c r="A14">
        <v>13</v>
      </c>
      <c r="B14" t="s">
        <v>125</v>
      </c>
      <c r="C14" s="9" t="s">
        <v>138</v>
      </c>
      <c r="D14" t="s">
        <v>168</v>
      </c>
      <c r="E14" t="s">
        <v>168</v>
      </c>
      <c r="F14" s="10">
        <v>0</v>
      </c>
      <c r="G14" s="10"/>
      <c r="H14" t="s">
        <v>154</v>
      </c>
    </row>
    <row r="15" spans="1:8" x14ac:dyDescent="0.25">
      <c r="A15">
        <v>14</v>
      </c>
      <c r="B15" t="s">
        <v>126</v>
      </c>
      <c r="C15" s="9" t="s">
        <v>138</v>
      </c>
      <c r="D15" t="s">
        <v>169</v>
      </c>
      <c r="E15" t="s">
        <v>169</v>
      </c>
      <c r="F15" s="10">
        <v>0</v>
      </c>
      <c r="G15" s="10"/>
      <c r="H15" t="s">
        <v>155</v>
      </c>
    </row>
    <row r="16" spans="1:8" x14ac:dyDescent="0.25">
      <c r="A16">
        <v>15</v>
      </c>
      <c r="B16" t="s">
        <v>127</v>
      </c>
      <c r="C16" s="9" t="s">
        <v>138</v>
      </c>
      <c r="D16" t="s">
        <v>190</v>
      </c>
      <c r="E16" t="s">
        <v>190</v>
      </c>
      <c r="F16" s="10">
        <v>0</v>
      </c>
      <c r="G16" s="10"/>
      <c r="H16" t="s">
        <v>157</v>
      </c>
    </row>
    <row r="17" spans="1:8" x14ac:dyDescent="0.25">
      <c r="A17">
        <v>16</v>
      </c>
      <c r="B17" t="s">
        <v>128</v>
      </c>
      <c r="C17" s="9" t="s">
        <v>138</v>
      </c>
      <c r="D17" t="s">
        <v>170</v>
      </c>
      <c r="E17" t="s">
        <v>170</v>
      </c>
      <c r="F17" s="10">
        <v>0</v>
      </c>
      <c r="G17" s="10"/>
      <c r="H17" t="s">
        <v>156</v>
      </c>
    </row>
    <row r="18" spans="1:8" x14ac:dyDescent="0.25">
      <c r="A18">
        <v>17</v>
      </c>
      <c r="B18" t="s">
        <v>129</v>
      </c>
      <c r="C18" s="9" t="s">
        <v>139</v>
      </c>
      <c r="D18" t="s">
        <v>171</v>
      </c>
      <c r="E18" t="s">
        <v>171</v>
      </c>
      <c r="F18" s="10">
        <v>0</v>
      </c>
      <c r="G18" s="10"/>
      <c r="H18" t="s">
        <v>158</v>
      </c>
    </row>
    <row r="19" spans="1:8" x14ac:dyDescent="0.25">
      <c r="A19">
        <v>18</v>
      </c>
      <c r="B19" t="s">
        <v>96</v>
      </c>
      <c r="C19" s="9" t="s">
        <v>138</v>
      </c>
      <c r="D19" t="s">
        <v>172</v>
      </c>
      <c r="E19" t="s">
        <v>172</v>
      </c>
      <c r="F19" s="10">
        <v>0</v>
      </c>
      <c r="G19" s="10"/>
      <c r="H19" t="s">
        <v>141</v>
      </c>
    </row>
    <row r="20" spans="1:8" x14ac:dyDescent="0.25">
      <c r="A20">
        <v>19</v>
      </c>
      <c r="B20" t="s">
        <v>97</v>
      </c>
      <c r="C20" s="9" t="s">
        <v>138</v>
      </c>
      <c r="D20" t="s">
        <v>173</v>
      </c>
      <c r="E20" t="s">
        <v>173</v>
      </c>
      <c r="F20" s="10">
        <v>0</v>
      </c>
      <c r="G20" s="10"/>
      <c r="H20" t="s">
        <v>142</v>
      </c>
    </row>
    <row r="21" spans="1:8" x14ac:dyDescent="0.25">
      <c r="A21">
        <v>20</v>
      </c>
      <c r="B21" s="2" t="s">
        <v>98</v>
      </c>
      <c r="C21" s="9" t="s">
        <v>139</v>
      </c>
      <c r="D21" t="s">
        <v>191</v>
      </c>
      <c r="E21" t="s">
        <v>191</v>
      </c>
      <c r="F21" s="10">
        <v>0</v>
      </c>
      <c r="G21" s="10"/>
      <c r="H21" t="s">
        <v>145</v>
      </c>
    </row>
    <row r="22" spans="1:8" x14ac:dyDescent="0.25">
      <c r="A22">
        <v>21</v>
      </c>
      <c r="B22" s="2" t="s">
        <v>99</v>
      </c>
      <c r="C22" s="9" t="s">
        <v>138</v>
      </c>
      <c r="D22" t="s">
        <v>174</v>
      </c>
      <c r="E22" t="s">
        <v>174</v>
      </c>
      <c r="F22" s="10">
        <v>0</v>
      </c>
      <c r="G22" s="10"/>
      <c r="H22" t="s">
        <v>143</v>
      </c>
    </row>
    <row r="23" spans="1:8" x14ac:dyDescent="0.25">
      <c r="A23">
        <v>22</v>
      </c>
      <c r="B23" s="2" t="s">
        <v>100</v>
      </c>
      <c r="C23" s="9" t="s">
        <v>139</v>
      </c>
      <c r="D23" t="s">
        <v>175</v>
      </c>
      <c r="E23" t="s">
        <v>175</v>
      </c>
      <c r="F23" s="10">
        <v>0</v>
      </c>
      <c r="G23" s="10"/>
      <c r="H23" t="s">
        <v>146</v>
      </c>
    </row>
    <row r="24" spans="1:8" x14ac:dyDescent="0.25">
      <c r="A24">
        <v>23</v>
      </c>
      <c r="B24" s="2" t="s">
        <v>101</v>
      </c>
      <c r="C24" s="9" t="s">
        <v>139</v>
      </c>
      <c r="D24" t="s">
        <v>176</v>
      </c>
      <c r="E24" t="s">
        <v>176</v>
      </c>
      <c r="F24" s="10">
        <v>0</v>
      </c>
      <c r="G24" s="10"/>
      <c r="H24" t="s">
        <v>147</v>
      </c>
    </row>
    <row r="25" spans="1:8" x14ac:dyDescent="0.25">
      <c r="A25">
        <v>24</v>
      </c>
      <c r="B25" t="s">
        <v>102</v>
      </c>
      <c r="C25" s="9" t="s">
        <v>139</v>
      </c>
      <c r="D25" t="s">
        <v>177</v>
      </c>
      <c r="E25" t="s">
        <v>177</v>
      </c>
      <c r="F25" s="10">
        <v>0</v>
      </c>
      <c r="G25" s="10"/>
      <c r="H25" t="s">
        <v>148</v>
      </c>
    </row>
    <row r="26" spans="1:8" x14ac:dyDescent="0.25">
      <c r="A26">
        <v>25</v>
      </c>
      <c r="B26" t="s">
        <v>103</v>
      </c>
      <c r="C26" s="9" t="s">
        <v>138</v>
      </c>
      <c r="D26" t="s">
        <v>178</v>
      </c>
      <c r="E26" t="s">
        <v>178</v>
      </c>
      <c r="F26" s="10">
        <v>0</v>
      </c>
      <c r="G26" s="10"/>
      <c r="H26" t="s">
        <v>149</v>
      </c>
    </row>
    <row r="27" spans="1:8" x14ac:dyDescent="0.25">
      <c r="A27">
        <v>26</v>
      </c>
      <c r="B27" t="s">
        <v>104</v>
      </c>
      <c r="C27" s="9" t="s">
        <v>138</v>
      </c>
      <c r="D27" t="s">
        <v>179</v>
      </c>
      <c r="E27" t="s">
        <v>179</v>
      </c>
      <c r="F27" s="10">
        <v>0</v>
      </c>
      <c r="G27" s="10"/>
      <c r="H27" t="s">
        <v>150</v>
      </c>
    </row>
    <row r="28" spans="1:8" x14ac:dyDescent="0.25">
      <c r="A28">
        <v>27</v>
      </c>
      <c r="B28" t="s">
        <v>105</v>
      </c>
      <c r="C28" s="9" t="s">
        <v>139</v>
      </c>
      <c r="D28" t="s">
        <v>192</v>
      </c>
      <c r="E28" t="s">
        <v>192</v>
      </c>
      <c r="F28" s="10">
        <v>0</v>
      </c>
      <c r="G28" s="10"/>
      <c r="H28" t="s">
        <v>151</v>
      </c>
    </row>
    <row r="29" spans="1:8" x14ac:dyDescent="0.25">
      <c r="A29">
        <v>28</v>
      </c>
      <c r="B29" t="s">
        <v>106</v>
      </c>
      <c r="C29" s="9" t="s">
        <v>139</v>
      </c>
      <c r="D29" t="s">
        <v>180</v>
      </c>
      <c r="E29" t="s">
        <v>180</v>
      </c>
      <c r="F29" s="10">
        <v>0</v>
      </c>
      <c r="G29" s="10"/>
      <c r="H29" t="s">
        <v>152</v>
      </c>
    </row>
    <row r="30" spans="1:8" x14ac:dyDescent="0.25">
      <c r="A30">
        <v>29</v>
      </c>
      <c r="B30" t="s">
        <v>107</v>
      </c>
      <c r="C30" s="9" t="s">
        <v>138</v>
      </c>
      <c r="D30" t="s">
        <v>181</v>
      </c>
      <c r="E30" t="s">
        <v>181</v>
      </c>
      <c r="F30" s="10">
        <v>0</v>
      </c>
      <c r="G30" s="10"/>
      <c r="H30" t="s">
        <v>153</v>
      </c>
    </row>
    <row r="31" spans="1:8" x14ac:dyDescent="0.25">
      <c r="A31">
        <v>30</v>
      </c>
      <c r="B31" t="s">
        <v>108</v>
      </c>
      <c r="C31" s="9" t="s">
        <v>139</v>
      </c>
      <c r="D31" t="s">
        <v>182</v>
      </c>
      <c r="E31" t="s">
        <v>182</v>
      </c>
      <c r="F31" s="10">
        <v>0</v>
      </c>
      <c r="G31" s="10"/>
      <c r="H31" t="s">
        <v>154</v>
      </c>
    </row>
    <row r="32" spans="1:8" x14ac:dyDescent="0.25">
      <c r="A32">
        <v>31</v>
      </c>
      <c r="B32" t="s">
        <v>109</v>
      </c>
      <c r="C32" s="9" t="s">
        <v>139</v>
      </c>
      <c r="D32" t="s">
        <v>183</v>
      </c>
      <c r="E32" t="s">
        <v>183</v>
      </c>
      <c r="F32" s="10">
        <v>0</v>
      </c>
      <c r="G32" s="10"/>
      <c r="H32" t="s">
        <v>155</v>
      </c>
    </row>
    <row r="33" spans="1:8" x14ac:dyDescent="0.25">
      <c r="A33">
        <v>32</v>
      </c>
      <c r="B33" t="s">
        <v>111</v>
      </c>
      <c r="C33" s="9" t="s">
        <v>139</v>
      </c>
      <c r="D33" t="s">
        <v>193</v>
      </c>
      <c r="E33" t="s">
        <v>193</v>
      </c>
      <c r="F33" s="10">
        <v>0</v>
      </c>
      <c r="G33" s="10"/>
      <c r="H33" t="s">
        <v>157</v>
      </c>
    </row>
    <row r="34" spans="1:8" x14ac:dyDescent="0.25">
      <c r="A34">
        <v>33</v>
      </c>
      <c r="B34" t="s">
        <v>112</v>
      </c>
      <c r="C34" s="9" t="s">
        <v>139</v>
      </c>
      <c r="D34" t="s">
        <v>184</v>
      </c>
      <c r="E34" t="s">
        <v>184</v>
      </c>
      <c r="F34" s="10">
        <v>0</v>
      </c>
      <c r="G34" s="10"/>
      <c r="H34" t="s">
        <v>156</v>
      </c>
    </row>
    <row r="35" spans="1:8" x14ac:dyDescent="0.25">
      <c r="A35">
        <v>34</v>
      </c>
      <c r="B35" t="s">
        <v>110</v>
      </c>
      <c r="C35" s="9" t="s">
        <v>139</v>
      </c>
      <c r="D35" t="s">
        <v>185</v>
      </c>
      <c r="E35" t="s">
        <v>185</v>
      </c>
      <c r="F35" s="10">
        <v>0</v>
      </c>
      <c r="G35" s="10"/>
      <c r="H35" t="s">
        <v>158</v>
      </c>
    </row>
    <row r="38" spans="1:8" x14ac:dyDescent="0.25">
      <c r="B38" t="s">
        <v>144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19"/>
  <sheetViews>
    <sheetView workbookViewId="0">
      <selection activeCell="X1" sqref="X1"/>
    </sheetView>
  </sheetViews>
  <sheetFormatPr defaultColWidth="9.140625" defaultRowHeight="15" x14ac:dyDescent="0.25"/>
  <cols>
    <col min="1" max="1" width="20" customWidth="1"/>
    <col min="10" max="10" width="10.140625" bestFit="1" customWidth="1"/>
  </cols>
  <sheetData>
    <row r="1" spans="1:26" x14ac:dyDescent="0.25">
      <c r="A1" t="e">
        <f ca="1">_xll.Thomson.Reuters.AFOSpreadsheetFormulas.DSGRID("BDIPTOT.G,FRIPTOT.G,ITIPTOT.G,ESIPTOT.G,PTIPTOT.H,IRIPTOT.G"," ","1999-01-01","","M","RowHeader=true;ColHeader=true;Code=true;SeriesMetaDataLink=true;DispSeriesDescription=false;YearlyTSFormat=false;QuarterlyTSFormat=false","")</f>
        <v>#NAME?</v>
      </c>
      <c r="B1" s="2" t="s">
        <v>39</v>
      </c>
      <c r="C1" s="2" t="s">
        <v>1</v>
      </c>
      <c r="D1" s="2" t="s">
        <v>2</v>
      </c>
      <c r="E1" s="2" t="s">
        <v>40</v>
      </c>
      <c r="F1" s="2" t="s">
        <v>3</v>
      </c>
      <c r="G1" s="2" t="s">
        <v>41</v>
      </c>
      <c r="H1" t="s">
        <v>12</v>
      </c>
      <c r="J1" t="e">
        <f ca="1">_xll.Thomson.Reuters.AFOSpreadsheetFormulas.DSGRID("OEESIMANG,FNESIMANG,BGESIMANG,NLESIMANG,PTESIMANG,IRESIMANG,GRIPMAN.G,LVIPTOT.G,LNCIND..G,MAIPTOT.G,SJIPTOT.G,SXI66..BH,CPIPTOT.H,FNIPTOT.G,BGIPMAN.G,NLIPTOT.G"," ","1999-01-01","TIME","M","RowHeader=true;ColHeader=true;Code=true;SeriesMetaDataLink=true;DispSeriesDescription=false;YearlyTSFormat=false;QuarterlyTSFormat=false")</f>
        <v>#NAME?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  <c r="X1" t="s">
        <v>55</v>
      </c>
      <c r="Y1" t="s">
        <v>56</v>
      </c>
      <c r="Z1" t="s">
        <v>57</v>
      </c>
    </row>
    <row r="2" spans="1:26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J2" t="s">
        <v>4</v>
      </c>
      <c r="K2" s="6" t="s">
        <v>58</v>
      </c>
      <c r="L2" s="6" t="s">
        <v>59</v>
      </c>
      <c r="M2" s="6" t="s">
        <v>60</v>
      </c>
      <c r="N2" s="6" t="s">
        <v>61</v>
      </c>
      <c r="O2" s="6" t="s">
        <v>62</v>
      </c>
      <c r="P2" s="6" t="s">
        <v>63</v>
      </c>
      <c r="Q2" s="6" t="s">
        <v>64</v>
      </c>
      <c r="R2" s="6" t="s">
        <v>65</v>
      </c>
      <c r="S2" s="6" t="s">
        <v>66</v>
      </c>
      <c r="T2" s="6" t="s">
        <v>67</v>
      </c>
      <c r="U2" s="6" t="s">
        <v>68</v>
      </c>
      <c r="V2" s="6" t="s">
        <v>69</v>
      </c>
      <c r="W2" s="6" t="s">
        <v>70</v>
      </c>
      <c r="X2" s="6" t="s">
        <v>71</v>
      </c>
      <c r="Y2" s="6" t="s">
        <v>72</v>
      </c>
      <c r="Z2" s="6" t="s">
        <v>73</v>
      </c>
    </row>
    <row r="3" spans="1:26" x14ac:dyDescent="0.25">
      <c r="A3" s="1">
        <v>36175</v>
      </c>
      <c r="B3" s="2">
        <v>87.4</v>
      </c>
      <c r="C3" s="2">
        <v>110.6</v>
      </c>
      <c r="D3" s="2">
        <v>111.9</v>
      </c>
      <c r="E3" s="2">
        <v>112.42</v>
      </c>
      <c r="F3" s="2" t="s">
        <v>11</v>
      </c>
      <c r="G3" s="2">
        <v>64</v>
      </c>
      <c r="J3" s="1">
        <v>36175</v>
      </c>
      <c r="K3">
        <v>68.8</v>
      </c>
      <c r="L3">
        <v>81.7</v>
      </c>
      <c r="M3" t="s">
        <v>11</v>
      </c>
      <c r="N3" t="s">
        <v>11</v>
      </c>
      <c r="O3" t="s">
        <v>11</v>
      </c>
      <c r="P3">
        <v>59.7</v>
      </c>
      <c r="Q3">
        <v>122.7</v>
      </c>
      <c r="R3" t="s">
        <v>11</v>
      </c>
      <c r="S3">
        <v>59.195</v>
      </c>
      <c r="T3" t="s">
        <v>11</v>
      </c>
      <c r="U3">
        <v>78.7</v>
      </c>
      <c r="V3">
        <v>51.2</v>
      </c>
      <c r="W3">
        <v>82.18</v>
      </c>
      <c r="X3">
        <v>81.8</v>
      </c>
      <c r="Y3" t="s">
        <v>11</v>
      </c>
      <c r="Z3">
        <v>79.72</v>
      </c>
    </row>
    <row r="4" spans="1:26" x14ac:dyDescent="0.25">
      <c r="A4" s="1">
        <v>36206</v>
      </c>
      <c r="B4" s="2">
        <v>85.2</v>
      </c>
      <c r="C4" s="2">
        <v>109.83</v>
      </c>
      <c r="D4" s="2">
        <v>111.3</v>
      </c>
      <c r="E4" s="2">
        <v>110.09</v>
      </c>
      <c r="F4" s="2" t="s">
        <v>11</v>
      </c>
      <c r="G4" s="2">
        <v>60.2</v>
      </c>
      <c r="J4" s="1">
        <v>36206</v>
      </c>
      <c r="K4">
        <v>68</v>
      </c>
      <c r="L4">
        <v>81.3</v>
      </c>
      <c r="M4" t="s">
        <v>11</v>
      </c>
      <c r="N4" t="s">
        <v>11</v>
      </c>
      <c r="O4" t="s">
        <v>11</v>
      </c>
      <c r="P4">
        <v>55.9</v>
      </c>
      <c r="Q4">
        <v>121.2</v>
      </c>
      <c r="R4" t="s">
        <v>11</v>
      </c>
      <c r="S4">
        <v>56.594999999999999</v>
      </c>
      <c r="T4" t="s">
        <v>11</v>
      </c>
      <c r="U4">
        <v>76.400000000000006</v>
      </c>
      <c r="V4">
        <v>50.2</v>
      </c>
      <c r="W4">
        <v>81.540000000000006</v>
      </c>
      <c r="X4">
        <v>81.599999999999994</v>
      </c>
      <c r="Y4" t="s">
        <v>11</v>
      </c>
      <c r="Z4">
        <v>80.2</v>
      </c>
    </row>
    <row r="5" spans="1:26" x14ac:dyDescent="0.25">
      <c r="A5" s="1">
        <v>36234</v>
      </c>
      <c r="B5" s="2">
        <v>86.2</v>
      </c>
      <c r="C5" s="2">
        <v>109.91</v>
      </c>
      <c r="D5" s="2">
        <v>111.7</v>
      </c>
      <c r="E5" s="2">
        <v>109.3</v>
      </c>
      <c r="F5" s="2" t="s">
        <v>11</v>
      </c>
      <c r="G5" s="2">
        <v>57.6</v>
      </c>
      <c r="J5" s="1">
        <v>36234</v>
      </c>
      <c r="K5">
        <v>69.599999999999994</v>
      </c>
      <c r="L5">
        <v>81.5</v>
      </c>
      <c r="M5" t="s">
        <v>11</v>
      </c>
      <c r="N5" t="s">
        <v>11</v>
      </c>
      <c r="O5" t="s">
        <v>11</v>
      </c>
      <c r="P5">
        <v>53.3</v>
      </c>
      <c r="Q5">
        <v>120.9</v>
      </c>
      <c r="R5" t="s">
        <v>11</v>
      </c>
      <c r="S5">
        <v>67.394000000000005</v>
      </c>
      <c r="T5" t="s">
        <v>11</v>
      </c>
      <c r="U5">
        <v>77.099999999999994</v>
      </c>
      <c r="V5">
        <v>51.6</v>
      </c>
      <c r="W5">
        <v>94.35</v>
      </c>
      <c r="X5">
        <v>81.599999999999994</v>
      </c>
      <c r="Y5" t="s">
        <v>11</v>
      </c>
      <c r="Z5">
        <v>81.08</v>
      </c>
    </row>
    <row r="6" spans="1:26" x14ac:dyDescent="0.25">
      <c r="A6" s="1">
        <v>36265</v>
      </c>
      <c r="B6" s="2">
        <v>86.6</v>
      </c>
      <c r="C6" s="2">
        <v>110.57</v>
      </c>
      <c r="D6" s="2">
        <v>110.9</v>
      </c>
      <c r="E6" s="2">
        <v>111.02</v>
      </c>
      <c r="F6" s="2" t="s">
        <v>11</v>
      </c>
      <c r="G6" s="2">
        <v>59.1</v>
      </c>
      <c r="J6" s="1">
        <v>36265</v>
      </c>
      <c r="K6">
        <v>70.3</v>
      </c>
      <c r="L6">
        <v>83.6</v>
      </c>
      <c r="M6" t="s">
        <v>11</v>
      </c>
      <c r="N6" t="s">
        <v>11</v>
      </c>
      <c r="O6" t="s">
        <v>11</v>
      </c>
      <c r="P6">
        <v>54.9</v>
      </c>
      <c r="Q6">
        <v>120.9</v>
      </c>
      <c r="R6" t="s">
        <v>11</v>
      </c>
      <c r="S6">
        <v>72.194000000000003</v>
      </c>
      <c r="T6" t="s">
        <v>11</v>
      </c>
      <c r="U6">
        <v>75</v>
      </c>
      <c r="V6">
        <v>51.3</v>
      </c>
      <c r="W6">
        <v>87.9</v>
      </c>
      <c r="X6">
        <v>83.5</v>
      </c>
      <c r="Y6" t="s">
        <v>11</v>
      </c>
      <c r="Z6">
        <v>79.62</v>
      </c>
    </row>
    <row r="7" spans="1:26" x14ac:dyDescent="0.25">
      <c r="A7" s="1">
        <v>36295</v>
      </c>
      <c r="B7" s="2">
        <v>87</v>
      </c>
      <c r="C7" s="2">
        <v>110.49</v>
      </c>
      <c r="D7" s="2">
        <v>110</v>
      </c>
      <c r="E7" s="2">
        <v>110.69</v>
      </c>
      <c r="F7" s="2" t="s">
        <v>11</v>
      </c>
      <c r="G7" s="2">
        <v>59.8</v>
      </c>
      <c r="J7" s="1">
        <v>36295</v>
      </c>
      <c r="K7">
        <v>70.7</v>
      </c>
      <c r="L7">
        <v>82.5</v>
      </c>
      <c r="M7" t="s">
        <v>11</v>
      </c>
      <c r="N7" t="s">
        <v>11</v>
      </c>
      <c r="O7" t="s">
        <v>11</v>
      </c>
      <c r="P7">
        <v>55.3</v>
      </c>
      <c r="Q7">
        <v>124.2</v>
      </c>
      <c r="R7" t="s">
        <v>11</v>
      </c>
      <c r="S7">
        <v>62.295000000000002</v>
      </c>
      <c r="T7" t="s">
        <v>11</v>
      </c>
      <c r="U7">
        <v>77.2</v>
      </c>
      <c r="V7">
        <v>51.9</v>
      </c>
      <c r="W7">
        <v>93.26</v>
      </c>
      <c r="X7">
        <v>82.7</v>
      </c>
      <c r="Y7" t="s">
        <v>11</v>
      </c>
      <c r="Z7">
        <v>79.52</v>
      </c>
    </row>
    <row r="8" spans="1:26" x14ac:dyDescent="0.25">
      <c r="A8" s="1">
        <v>36326</v>
      </c>
      <c r="B8" s="2">
        <v>87.2</v>
      </c>
      <c r="C8" s="2">
        <v>112.08</v>
      </c>
      <c r="D8" s="2">
        <v>111.8</v>
      </c>
      <c r="E8" s="2">
        <v>111.83</v>
      </c>
      <c r="F8" s="2" t="s">
        <v>11</v>
      </c>
      <c r="G8" s="2">
        <v>61.1</v>
      </c>
      <c r="J8" s="1">
        <v>36326</v>
      </c>
      <c r="K8">
        <v>71.7</v>
      </c>
      <c r="L8">
        <v>83</v>
      </c>
      <c r="M8" t="s">
        <v>11</v>
      </c>
      <c r="N8" t="s">
        <v>11</v>
      </c>
      <c r="O8" t="s">
        <v>11</v>
      </c>
      <c r="P8">
        <v>56.5</v>
      </c>
      <c r="Q8">
        <v>123.4</v>
      </c>
      <c r="R8" t="s">
        <v>11</v>
      </c>
      <c r="S8">
        <v>63.395000000000003</v>
      </c>
      <c r="T8" t="s">
        <v>11</v>
      </c>
      <c r="U8">
        <v>78.8</v>
      </c>
      <c r="V8">
        <v>51.5</v>
      </c>
      <c r="W8">
        <v>101.43</v>
      </c>
      <c r="X8">
        <v>83.4</v>
      </c>
      <c r="Y8" t="s">
        <v>11</v>
      </c>
      <c r="Z8">
        <v>82.09</v>
      </c>
    </row>
    <row r="9" spans="1:26" x14ac:dyDescent="0.25">
      <c r="A9" s="1">
        <v>36356</v>
      </c>
      <c r="B9" s="2">
        <v>87.8</v>
      </c>
      <c r="C9" s="2">
        <v>112.17</v>
      </c>
      <c r="D9" s="2">
        <v>112.6</v>
      </c>
      <c r="E9" s="2">
        <v>113.76</v>
      </c>
      <c r="F9" s="2" t="s">
        <v>11</v>
      </c>
      <c r="G9" s="2">
        <v>65</v>
      </c>
      <c r="J9" s="1">
        <v>36356</v>
      </c>
      <c r="K9">
        <v>70.599999999999994</v>
      </c>
      <c r="L9">
        <v>83.2</v>
      </c>
      <c r="M9" t="s">
        <v>11</v>
      </c>
      <c r="N9" t="s">
        <v>11</v>
      </c>
      <c r="O9" t="s">
        <v>11</v>
      </c>
      <c r="P9">
        <v>60.4</v>
      </c>
      <c r="Q9">
        <v>124.9</v>
      </c>
      <c r="R9" t="s">
        <v>11</v>
      </c>
      <c r="S9">
        <v>64.094999999999999</v>
      </c>
      <c r="T9" t="s">
        <v>11</v>
      </c>
      <c r="U9">
        <v>77.400000000000006</v>
      </c>
      <c r="V9">
        <v>51.2</v>
      </c>
      <c r="W9">
        <v>104.7</v>
      </c>
      <c r="X9">
        <v>83</v>
      </c>
      <c r="Y9" t="s">
        <v>11</v>
      </c>
      <c r="Z9">
        <v>81.92</v>
      </c>
    </row>
    <row r="10" spans="1:26" x14ac:dyDescent="0.25">
      <c r="A10" s="1">
        <v>36387</v>
      </c>
      <c r="B10" s="2">
        <v>88.4</v>
      </c>
      <c r="C10" s="2">
        <v>110.74</v>
      </c>
      <c r="D10" s="2">
        <v>113.3</v>
      </c>
      <c r="E10" s="2">
        <v>112.09</v>
      </c>
      <c r="F10" s="2" t="s">
        <v>11</v>
      </c>
      <c r="G10" s="2">
        <v>62.8</v>
      </c>
      <c r="J10" s="1">
        <v>36387</v>
      </c>
      <c r="K10">
        <v>72.400000000000006</v>
      </c>
      <c r="L10">
        <v>82.5</v>
      </c>
      <c r="M10" t="s">
        <v>11</v>
      </c>
      <c r="N10" t="s">
        <v>11</v>
      </c>
      <c r="O10" t="s">
        <v>11</v>
      </c>
      <c r="P10">
        <v>58.3</v>
      </c>
      <c r="Q10">
        <v>122.8</v>
      </c>
      <c r="R10" t="s">
        <v>11</v>
      </c>
      <c r="S10">
        <v>56.195</v>
      </c>
      <c r="T10" t="s">
        <v>11</v>
      </c>
      <c r="U10">
        <v>78.400000000000006</v>
      </c>
      <c r="V10">
        <v>52.2</v>
      </c>
      <c r="W10">
        <v>71.92</v>
      </c>
      <c r="X10">
        <v>82.7</v>
      </c>
      <c r="Y10" t="s">
        <v>11</v>
      </c>
      <c r="Z10">
        <v>81.58</v>
      </c>
    </row>
    <row r="11" spans="1:26" x14ac:dyDescent="0.25">
      <c r="A11" s="1">
        <v>36418</v>
      </c>
      <c r="B11" s="2">
        <v>88.1</v>
      </c>
      <c r="C11" s="2">
        <v>112.76</v>
      </c>
      <c r="D11" s="2">
        <v>113.8</v>
      </c>
      <c r="E11" s="2">
        <v>113.62</v>
      </c>
      <c r="F11" s="2" t="s">
        <v>11</v>
      </c>
      <c r="G11" s="2">
        <v>67</v>
      </c>
      <c r="J11" s="1">
        <v>36418</v>
      </c>
      <c r="K11">
        <v>73.8</v>
      </c>
      <c r="L11">
        <v>84.4</v>
      </c>
      <c r="M11" t="s">
        <v>11</v>
      </c>
      <c r="N11" t="s">
        <v>11</v>
      </c>
      <c r="O11" t="s">
        <v>11</v>
      </c>
      <c r="P11">
        <v>62.7</v>
      </c>
      <c r="Q11">
        <v>126.6</v>
      </c>
      <c r="R11" t="s">
        <v>11</v>
      </c>
      <c r="S11">
        <v>60.494999999999997</v>
      </c>
      <c r="T11" t="s">
        <v>11</v>
      </c>
      <c r="U11">
        <v>79.400000000000006</v>
      </c>
      <c r="V11">
        <v>52</v>
      </c>
      <c r="W11">
        <v>102.15</v>
      </c>
      <c r="X11">
        <v>84.3</v>
      </c>
      <c r="Y11" t="s">
        <v>11</v>
      </c>
      <c r="Z11">
        <v>81.180000000000007</v>
      </c>
    </row>
    <row r="12" spans="1:26" x14ac:dyDescent="0.25">
      <c r="A12" s="1">
        <v>36448</v>
      </c>
      <c r="B12" s="2">
        <v>88.8</v>
      </c>
      <c r="C12" s="2">
        <v>114.07</v>
      </c>
      <c r="D12" s="2">
        <v>114.9</v>
      </c>
      <c r="E12" s="2">
        <v>114.16</v>
      </c>
      <c r="F12" s="2" t="s">
        <v>11</v>
      </c>
      <c r="G12" s="2">
        <v>69.099999999999994</v>
      </c>
      <c r="J12" s="1">
        <v>36448</v>
      </c>
      <c r="K12">
        <v>74.8</v>
      </c>
      <c r="L12">
        <v>83.4</v>
      </c>
      <c r="M12" t="s">
        <v>11</v>
      </c>
      <c r="N12" t="s">
        <v>11</v>
      </c>
      <c r="O12" t="s">
        <v>11</v>
      </c>
      <c r="P12">
        <v>64.400000000000006</v>
      </c>
      <c r="Q12">
        <v>126.2</v>
      </c>
      <c r="R12" t="s">
        <v>11</v>
      </c>
      <c r="S12">
        <v>56.994999999999997</v>
      </c>
      <c r="T12" t="s">
        <v>11</v>
      </c>
      <c r="U12">
        <v>80.900000000000006</v>
      </c>
      <c r="V12">
        <v>51.6</v>
      </c>
      <c r="W12">
        <v>93.71</v>
      </c>
      <c r="X12">
        <v>83.5</v>
      </c>
      <c r="Y12" t="s">
        <v>11</v>
      </c>
      <c r="Z12">
        <v>81.69</v>
      </c>
    </row>
    <row r="13" spans="1:26" x14ac:dyDescent="0.25">
      <c r="A13" s="1">
        <v>36479</v>
      </c>
      <c r="B13" s="2">
        <v>88.7</v>
      </c>
      <c r="C13" s="2">
        <v>114.1</v>
      </c>
      <c r="D13" s="2">
        <v>115.6</v>
      </c>
      <c r="E13" s="2">
        <v>114.68</v>
      </c>
      <c r="F13" s="2" t="s">
        <v>11</v>
      </c>
      <c r="G13" s="2">
        <v>66.900000000000006</v>
      </c>
      <c r="J13" s="1">
        <v>36479</v>
      </c>
      <c r="K13">
        <v>79.8</v>
      </c>
      <c r="L13">
        <v>84.1</v>
      </c>
      <c r="M13" t="s">
        <v>11</v>
      </c>
      <c r="N13" t="s">
        <v>11</v>
      </c>
      <c r="O13" t="s">
        <v>11</v>
      </c>
      <c r="P13">
        <v>62.3</v>
      </c>
      <c r="Q13">
        <v>123.5</v>
      </c>
      <c r="R13" t="s">
        <v>11</v>
      </c>
      <c r="S13">
        <v>53.795999999999999</v>
      </c>
      <c r="T13" t="s">
        <v>11</v>
      </c>
      <c r="U13">
        <v>79.900000000000006</v>
      </c>
      <c r="V13">
        <v>53.1</v>
      </c>
      <c r="W13">
        <v>95.43</v>
      </c>
      <c r="X13">
        <v>83.9</v>
      </c>
      <c r="Y13" t="s">
        <v>11</v>
      </c>
      <c r="Z13">
        <v>83.19</v>
      </c>
    </row>
    <row r="14" spans="1:26" x14ac:dyDescent="0.25">
      <c r="A14" s="1">
        <v>36509</v>
      </c>
      <c r="B14" s="2">
        <v>88.9</v>
      </c>
      <c r="C14" s="2">
        <v>112.84</v>
      </c>
      <c r="D14" s="2">
        <v>114.4</v>
      </c>
      <c r="E14" s="2">
        <v>115.62</v>
      </c>
      <c r="F14" s="2" t="s">
        <v>11</v>
      </c>
      <c r="G14" s="2">
        <v>67.3</v>
      </c>
      <c r="J14" s="1">
        <v>36509</v>
      </c>
      <c r="K14">
        <v>74.5</v>
      </c>
      <c r="L14">
        <v>88.7</v>
      </c>
      <c r="M14" t="s">
        <v>11</v>
      </c>
      <c r="N14" t="s">
        <v>11</v>
      </c>
      <c r="O14" t="s">
        <v>11</v>
      </c>
      <c r="P14">
        <v>62.3</v>
      </c>
      <c r="Q14">
        <v>125.8</v>
      </c>
      <c r="R14" t="s">
        <v>11</v>
      </c>
      <c r="S14">
        <v>52.195999999999998</v>
      </c>
      <c r="T14" t="s">
        <v>11</v>
      </c>
      <c r="U14">
        <v>81.3</v>
      </c>
      <c r="V14">
        <v>52.6</v>
      </c>
      <c r="W14">
        <v>91.26</v>
      </c>
      <c r="X14">
        <v>88.5</v>
      </c>
      <c r="Y14" t="s">
        <v>11</v>
      </c>
      <c r="Z14">
        <v>82.96</v>
      </c>
    </row>
    <row r="15" spans="1:26" x14ac:dyDescent="0.25">
      <c r="A15" s="1">
        <v>36540</v>
      </c>
      <c r="B15" s="2">
        <v>88.4</v>
      </c>
      <c r="C15" s="2">
        <v>113.21</v>
      </c>
      <c r="D15" s="2">
        <v>114.6</v>
      </c>
      <c r="E15" s="2">
        <v>115.83</v>
      </c>
      <c r="F15" s="2">
        <v>110.06</v>
      </c>
      <c r="G15" s="2">
        <v>63.2</v>
      </c>
      <c r="H15">
        <v>108.64843471668</v>
      </c>
      <c r="J15" s="1">
        <v>36540</v>
      </c>
      <c r="K15">
        <v>73</v>
      </c>
      <c r="L15">
        <v>87.8</v>
      </c>
      <c r="M15">
        <v>63</v>
      </c>
      <c r="N15">
        <v>87.7</v>
      </c>
      <c r="O15">
        <v>121.4</v>
      </c>
      <c r="P15">
        <v>58.5</v>
      </c>
      <c r="Q15">
        <v>126.4</v>
      </c>
      <c r="R15">
        <v>67.900000000000006</v>
      </c>
      <c r="S15">
        <v>61.695</v>
      </c>
      <c r="T15">
        <v>103.69</v>
      </c>
      <c r="U15">
        <v>79.400000000000006</v>
      </c>
      <c r="V15">
        <v>52.3</v>
      </c>
      <c r="W15">
        <v>81.900000000000006</v>
      </c>
      <c r="X15">
        <v>87</v>
      </c>
      <c r="Y15">
        <v>63</v>
      </c>
      <c r="Z15">
        <v>86.41</v>
      </c>
    </row>
    <row r="16" spans="1:26" x14ac:dyDescent="0.25">
      <c r="A16" s="1">
        <v>36571</v>
      </c>
      <c r="B16" s="2">
        <v>89.9</v>
      </c>
      <c r="C16" s="2">
        <v>113.74</v>
      </c>
      <c r="D16" s="2">
        <v>115.2</v>
      </c>
      <c r="E16" s="2">
        <v>116.33</v>
      </c>
      <c r="F16" s="2">
        <v>110.56</v>
      </c>
      <c r="G16" s="2">
        <v>63.2</v>
      </c>
      <c r="H16">
        <v>111.89992821529501</v>
      </c>
      <c r="J16" s="1">
        <v>36571</v>
      </c>
      <c r="K16">
        <v>77.2</v>
      </c>
      <c r="L16">
        <v>89.2</v>
      </c>
      <c r="M16">
        <v>64.8</v>
      </c>
      <c r="N16">
        <v>88.7</v>
      </c>
      <c r="O16">
        <v>120.7</v>
      </c>
      <c r="P16">
        <v>58.6</v>
      </c>
      <c r="Q16">
        <v>126.4</v>
      </c>
      <c r="R16">
        <v>69.2</v>
      </c>
      <c r="S16">
        <v>58.994999999999997</v>
      </c>
      <c r="T16">
        <v>103.67</v>
      </c>
      <c r="U16">
        <v>81.8</v>
      </c>
      <c r="V16">
        <v>54.2</v>
      </c>
      <c r="W16">
        <v>84.8</v>
      </c>
      <c r="X16">
        <v>88.1</v>
      </c>
      <c r="Y16">
        <v>64.8</v>
      </c>
      <c r="Z16">
        <v>88</v>
      </c>
    </row>
    <row r="17" spans="1:26" x14ac:dyDescent="0.25">
      <c r="A17" s="1">
        <v>36600</v>
      </c>
      <c r="B17" s="2">
        <v>90.1</v>
      </c>
      <c r="C17" s="2">
        <v>114.22</v>
      </c>
      <c r="D17" s="2">
        <v>116.2</v>
      </c>
      <c r="E17" s="2">
        <v>117.48</v>
      </c>
      <c r="F17" s="2">
        <v>103.01</v>
      </c>
      <c r="G17" s="2">
        <v>65.099999999999994</v>
      </c>
      <c r="H17">
        <v>103.63262476062501</v>
      </c>
      <c r="J17" s="1">
        <v>36600</v>
      </c>
      <c r="K17">
        <v>76.8</v>
      </c>
      <c r="L17">
        <v>87.9</v>
      </c>
      <c r="M17">
        <v>65.599999999999994</v>
      </c>
      <c r="N17">
        <v>89.2</v>
      </c>
      <c r="O17">
        <v>114.6</v>
      </c>
      <c r="P17">
        <v>60.4</v>
      </c>
      <c r="Q17">
        <v>130.69999999999999</v>
      </c>
      <c r="R17">
        <v>68</v>
      </c>
      <c r="S17">
        <v>62.395000000000003</v>
      </c>
      <c r="T17">
        <v>101.24</v>
      </c>
      <c r="U17">
        <v>82.9</v>
      </c>
      <c r="V17">
        <v>53.6</v>
      </c>
      <c r="W17">
        <v>94.2</v>
      </c>
      <c r="X17">
        <v>87.2</v>
      </c>
      <c r="Y17">
        <v>65.599999999999994</v>
      </c>
      <c r="Z17">
        <v>88.85</v>
      </c>
    </row>
    <row r="18" spans="1:26" x14ac:dyDescent="0.25">
      <c r="A18" s="1">
        <v>36631</v>
      </c>
      <c r="B18" s="2">
        <v>90.8</v>
      </c>
      <c r="C18" s="2">
        <v>114.69</v>
      </c>
      <c r="D18" s="2">
        <v>117.1</v>
      </c>
      <c r="E18" s="2">
        <v>117.27</v>
      </c>
      <c r="F18" s="2">
        <v>102.01</v>
      </c>
      <c r="G18" s="2">
        <v>70.2</v>
      </c>
      <c r="H18">
        <v>103.39441687997299</v>
      </c>
      <c r="J18" s="1">
        <v>36631</v>
      </c>
      <c r="K18">
        <v>77.8</v>
      </c>
      <c r="L18">
        <v>90.8</v>
      </c>
      <c r="M18">
        <v>67.8</v>
      </c>
      <c r="N18">
        <v>88.2</v>
      </c>
      <c r="O18">
        <v>113.6</v>
      </c>
      <c r="P18">
        <v>65.2</v>
      </c>
      <c r="Q18">
        <v>131.19999999999999</v>
      </c>
      <c r="R18">
        <v>67.400000000000006</v>
      </c>
      <c r="S18">
        <v>57.795000000000002</v>
      </c>
      <c r="T18">
        <v>105</v>
      </c>
      <c r="U18">
        <v>82.9</v>
      </c>
      <c r="V18">
        <v>56</v>
      </c>
      <c r="W18">
        <v>89.4</v>
      </c>
      <c r="X18">
        <v>89.5</v>
      </c>
      <c r="Y18">
        <v>67.8</v>
      </c>
      <c r="Z18">
        <v>87.72</v>
      </c>
    </row>
    <row r="19" spans="1:26" x14ac:dyDescent="0.25">
      <c r="A19" s="1">
        <v>36661</v>
      </c>
      <c r="B19" s="2">
        <v>93.1</v>
      </c>
      <c r="C19" s="2">
        <v>116.2</v>
      </c>
      <c r="D19" s="2">
        <v>117.8</v>
      </c>
      <c r="E19" s="2">
        <v>118.22</v>
      </c>
      <c r="F19" s="2">
        <v>109.32</v>
      </c>
      <c r="G19" s="2">
        <v>70.8</v>
      </c>
      <c r="H19">
        <v>108.308676959076</v>
      </c>
      <c r="J19" s="1">
        <v>36661</v>
      </c>
      <c r="K19">
        <v>79.599999999999994</v>
      </c>
      <c r="L19">
        <v>91.4</v>
      </c>
      <c r="M19">
        <v>68.599999999999994</v>
      </c>
      <c r="N19">
        <v>89.8</v>
      </c>
      <c r="O19">
        <v>118.8</v>
      </c>
      <c r="P19">
        <v>66.099999999999994</v>
      </c>
      <c r="Q19">
        <v>126.7</v>
      </c>
      <c r="R19">
        <v>69.599999999999994</v>
      </c>
      <c r="S19">
        <v>55.295000000000002</v>
      </c>
      <c r="T19">
        <v>103.56</v>
      </c>
      <c r="U19">
        <v>85</v>
      </c>
      <c r="V19">
        <v>52.4</v>
      </c>
      <c r="W19">
        <v>93.8</v>
      </c>
      <c r="X19">
        <v>90.8</v>
      </c>
      <c r="Y19">
        <v>68.599999999999994</v>
      </c>
      <c r="Z19">
        <v>89.13</v>
      </c>
    </row>
    <row r="20" spans="1:26" x14ac:dyDescent="0.25">
      <c r="A20" s="1">
        <v>36692</v>
      </c>
      <c r="B20" s="2">
        <v>90.5</v>
      </c>
      <c r="C20" s="2">
        <v>114.16</v>
      </c>
      <c r="D20" s="2">
        <v>117.6</v>
      </c>
      <c r="E20" s="2">
        <v>117.09</v>
      </c>
      <c r="F20" s="2">
        <v>108.72</v>
      </c>
      <c r="G20" s="2">
        <v>71.5</v>
      </c>
      <c r="H20">
        <v>108.170896184326</v>
      </c>
      <c r="J20" s="1">
        <v>36692</v>
      </c>
      <c r="K20">
        <v>79</v>
      </c>
      <c r="L20">
        <v>91.6</v>
      </c>
      <c r="M20">
        <v>67.7</v>
      </c>
      <c r="N20">
        <v>89.3</v>
      </c>
      <c r="O20">
        <v>118.5</v>
      </c>
      <c r="P20">
        <v>66.599999999999994</v>
      </c>
      <c r="Q20">
        <v>128.6</v>
      </c>
      <c r="R20">
        <v>69.2</v>
      </c>
      <c r="S20">
        <v>58.295000000000002</v>
      </c>
      <c r="T20">
        <v>104.28</v>
      </c>
      <c r="U20">
        <v>85.1</v>
      </c>
      <c r="V20">
        <v>50.8</v>
      </c>
      <c r="W20">
        <v>100.9</v>
      </c>
      <c r="X20">
        <v>90.1</v>
      </c>
      <c r="Y20">
        <v>67.7</v>
      </c>
      <c r="Z20">
        <v>89.22</v>
      </c>
    </row>
    <row r="21" spans="1:26" x14ac:dyDescent="0.25">
      <c r="A21" s="1">
        <v>36722</v>
      </c>
      <c r="B21" s="2">
        <v>92.4</v>
      </c>
      <c r="C21" s="2">
        <v>115.56</v>
      </c>
      <c r="D21" s="2">
        <v>116.7</v>
      </c>
      <c r="E21" s="2">
        <v>117.84</v>
      </c>
      <c r="F21" s="2">
        <v>107.01</v>
      </c>
      <c r="G21" s="2">
        <v>75</v>
      </c>
      <c r="H21">
        <v>108.653467695374</v>
      </c>
      <c r="J21" s="1">
        <v>36722</v>
      </c>
      <c r="K21">
        <v>79.7</v>
      </c>
      <c r="L21">
        <v>94.3</v>
      </c>
      <c r="M21">
        <v>67.7</v>
      </c>
      <c r="N21">
        <v>90.3</v>
      </c>
      <c r="O21">
        <v>118.5</v>
      </c>
      <c r="P21">
        <v>69.599999999999994</v>
      </c>
      <c r="Q21">
        <v>126</v>
      </c>
      <c r="R21">
        <v>68.8</v>
      </c>
      <c r="S21">
        <v>60.195</v>
      </c>
      <c r="T21">
        <v>103.4</v>
      </c>
      <c r="U21">
        <v>84.8</v>
      </c>
      <c r="V21">
        <v>52.6</v>
      </c>
      <c r="W21">
        <v>102.9</v>
      </c>
      <c r="X21">
        <v>92.3</v>
      </c>
      <c r="Y21">
        <v>67.7</v>
      </c>
      <c r="Z21">
        <v>90.16</v>
      </c>
    </row>
    <row r="22" spans="1:26" x14ac:dyDescent="0.25">
      <c r="A22" s="1">
        <v>36753</v>
      </c>
      <c r="B22" s="2">
        <v>93</v>
      </c>
      <c r="C22" s="2">
        <v>115.31</v>
      </c>
      <c r="D22" s="2">
        <v>117.8</v>
      </c>
      <c r="E22" s="2">
        <v>117.25</v>
      </c>
      <c r="F22" s="2">
        <v>112.21</v>
      </c>
      <c r="G22" s="2">
        <v>72.7</v>
      </c>
      <c r="H22">
        <v>111.799362973477</v>
      </c>
      <c r="J22" s="1">
        <v>36753</v>
      </c>
      <c r="K22">
        <v>79.8</v>
      </c>
      <c r="L22">
        <v>93.2</v>
      </c>
      <c r="M22">
        <v>69.8</v>
      </c>
      <c r="N22">
        <v>92</v>
      </c>
      <c r="O22">
        <v>121</v>
      </c>
      <c r="P22">
        <v>67.7</v>
      </c>
      <c r="Q22">
        <v>131.69999999999999</v>
      </c>
      <c r="R22">
        <v>70.5</v>
      </c>
      <c r="S22">
        <v>61.994999999999997</v>
      </c>
      <c r="T22">
        <v>104.08</v>
      </c>
      <c r="U22">
        <v>84.7</v>
      </c>
      <c r="V22">
        <v>53.6</v>
      </c>
      <c r="W22">
        <v>72.3</v>
      </c>
      <c r="X22">
        <v>91.6</v>
      </c>
      <c r="Y22">
        <v>69.8</v>
      </c>
      <c r="Z22">
        <v>90.26</v>
      </c>
    </row>
    <row r="23" spans="1:26" x14ac:dyDescent="0.25">
      <c r="A23" s="1">
        <v>36784</v>
      </c>
      <c r="B23" s="2">
        <v>93</v>
      </c>
      <c r="C23" s="2">
        <v>114.87</v>
      </c>
      <c r="D23" s="2">
        <v>117.7</v>
      </c>
      <c r="E23" s="2">
        <v>117.24</v>
      </c>
      <c r="F23" s="2">
        <v>112.38</v>
      </c>
      <c r="G23" s="2">
        <v>74.400000000000006</v>
      </c>
      <c r="H23">
        <v>111.757500535029</v>
      </c>
      <c r="J23" s="1">
        <v>36784</v>
      </c>
      <c r="K23">
        <v>80.3</v>
      </c>
      <c r="L23">
        <v>94.4</v>
      </c>
      <c r="M23">
        <v>70.8</v>
      </c>
      <c r="N23">
        <v>91.3</v>
      </c>
      <c r="O23">
        <v>123.9</v>
      </c>
      <c r="P23">
        <v>69.2</v>
      </c>
      <c r="Q23">
        <v>125.6</v>
      </c>
      <c r="R23">
        <v>71.3</v>
      </c>
      <c r="S23">
        <v>64.594999999999999</v>
      </c>
      <c r="T23">
        <v>111.7</v>
      </c>
      <c r="U23">
        <v>85.3</v>
      </c>
      <c r="V23">
        <v>54.2</v>
      </c>
      <c r="W23">
        <v>96.9</v>
      </c>
      <c r="X23">
        <v>93.5</v>
      </c>
      <c r="Y23">
        <v>70.8</v>
      </c>
      <c r="Z23">
        <v>88.66</v>
      </c>
    </row>
    <row r="24" spans="1:26" x14ac:dyDescent="0.25">
      <c r="A24" s="1">
        <v>36814</v>
      </c>
      <c r="B24" s="2">
        <v>92.4</v>
      </c>
      <c r="C24" s="2">
        <v>116.06</v>
      </c>
      <c r="D24" s="2">
        <v>118.1</v>
      </c>
      <c r="E24" s="2">
        <v>115.31</v>
      </c>
      <c r="F24" s="2">
        <v>111.36</v>
      </c>
      <c r="G24" s="2">
        <v>78.7</v>
      </c>
      <c r="H24">
        <v>110.142166134441</v>
      </c>
      <c r="J24" s="1">
        <v>36814</v>
      </c>
      <c r="K24">
        <v>80.400000000000006</v>
      </c>
      <c r="L24">
        <v>96.8</v>
      </c>
      <c r="M24">
        <v>70.8</v>
      </c>
      <c r="N24">
        <v>92.8</v>
      </c>
      <c r="O24">
        <v>122.2</v>
      </c>
      <c r="P24">
        <v>73.5</v>
      </c>
      <c r="Q24">
        <v>129</v>
      </c>
      <c r="R24">
        <v>72</v>
      </c>
      <c r="S24">
        <v>54.295000000000002</v>
      </c>
      <c r="T24">
        <v>109.48</v>
      </c>
      <c r="U24">
        <v>84.4</v>
      </c>
      <c r="V24">
        <v>54.8</v>
      </c>
      <c r="W24">
        <v>95.8</v>
      </c>
      <c r="X24">
        <v>95.4</v>
      </c>
      <c r="Y24">
        <v>70.8</v>
      </c>
      <c r="Z24">
        <v>89.13</v>
      </c>
    </row>
    <row r="25" spans="1:26" x14ac:dyDescent="0.25">
      <c r="A25" s="1">
        <v>36845</v>
      </c>
      <c r="B25" s="2">
        <v>93</v>
      </c>
      <c r="C25" s="2">
        <v>115.53</v>
      </c>
      <c r="D25" s="2">
        <v>119.6</v>
      </c>
      <c r="E25" s="2">
        <v>118.99</v>
      </c>
      <c r="F25" s="2">
        <v>111.91</v>
      </c>
      <c r="G25" s="2">
        <v>82</v>
      </c>
      <c r="H25">
        <v>111.53455242516</v>
      </c>
      <c r="J25" s="1">
        <v>36845</v>
      </c>
      <c r="K25">
        <v>84.1</v>
      </c>
      <c r="L25">
        <v>95.5</v>
      </c>
      <c r="M25">
        <v>73</v>
      </c>
      <c r="N25">
        <v>91.2</v>
      </c>
      <c r="O25">
        <v>121.4</v>
      </c>
      <c r="P25">
        <v>76.8</v>
      </c>
      <c r="Q25">
        <v>127.7</v>
      </c>
      <c r="R25">
        <v>72.5</v>
      </c>
      <c r="S25">
        <v>59.195</v>
      </c>
      <c r="T25">
        <v>109.93</v>
      </c>
      <c r="U25">
        <v>86</v>
      </c>
      <c r="V25">
        <v>55.7</v>
      </c>
      <c r="W25">
        <v>88.1</v>
      </c>
      <c r="X25">
        <v>94.2</v>
      </c>
      <c r="Y25">
        <v>73</v>
      </c>
      <c r="Z25">
        <v>89.32</v>
      </c>
    </row>
    <row r="26" spans="1:26" x14ac:dyDescent="0.25">
      <c r="A26" s="1">
        <v>36875</v>
      </c>
      <c r="B26" s="2">
        <v>93.6</v>
      </c>
      <c r="C26" s="2">
        <v>116.6</v>
      </c>
      <c r="D26" s="2">
        <v>121.3</v>
      </c>
      <c r="E26" s="2">
        <v>120.02</v>
      </c>
      <c r="F26" s="2">
        <v>111.58</v>
      </c>
      <c r="G26" s="2">
        <v>81.3</v>
      </c>
      <c r="H26">
        <v>111.961572132782</v>
      </c>
      <c r="J26" s="1">
        <v>36875</v>
      </c>
      <c r="K26">
        <v>84.5</v>
      </c>
      <c r="L26">
        <v>95.3</v>
      </c>
      <c r="M26">
        <v>72.400000000000006</v>
      </c>
      <c r="N26">
        <v>91</v>
      </c>
      <c r="O26">
        <v>123.8</v>
      </c>
      <c r="P26">
        <v>76.400000000000006</v>
      </c>
      <c r="Q26">
        <v>130.1</v>
      </c>
      <c r="R26">
        <v>74.400000000000006</v>
      </c>
      <c r="S26">
        <v>61.395000000000003</v>
      </c>
      <c r="T26">
        <v>113.82</v>
      </c>
      <c r="U26">
        <v>87.2</v>
      </c>
      <c r="V26">
        <v>56.7</v>
      </c>
      <c r="W26">
        <v>85.3</v>
      </c>
      <c r="X26">
        <v>93.7</v>
      </c>
      <c r="Y26">
        <v>72.400000000000006</v>
      </c>
      <c r="Z26">
        <v>87.72</v>
      </c>
    </row>
    <row r="27" spans="1:26" x14ac:dyDescent="0.25">
      <c r="A27" s="1">
        <v>36906</v>
      </c>
      <c r="B27" s="2">
        <v>92.9</v>
      </c>
      <c r="C27" s="2">
        <v>116.01</v>
      </c>
      <c r="D27" s="2">
        <v>118.2</v>
      </c>
      <c r="E27" s="2">
        <v>116.37</v>
      </c>
      <c r="F27" s="2">
        <v>111.53</v>
      </c>
      <c r="G27" s="2">
        <v>81.099999999999994</v>
      </c>
      <c r="H27">
        <v>110.679259615512</v>
      </c>
      <c r="J27" s="1">
        <v>36906</v>
      </c>
      <c r="K27">
        <v>81.900000000000006</v>
      </c>
      <c r="L27">
        <v>95.9</v>
      </c>
      <c r="M27">
        <v>74.599999999999994</v>
      </c>
      <c r="N27">
        <v>89.4</v>
      </c>
      <c r="O27">
        <v>118.7</v>
      </c>
      <c r="P27">
        <v>76</v>
      </c>
      <c r="Q27">
        <v>130.30000000000001</v>
      </c>
      <c r="R27">
        <v>74.900000000000006</v>
      </c>
      <c r="S27">
        <v>70.994</v>
      </c>
      <c r="T27">
        <v>108.32</v>
      </c>
      <c r="U27">
        <v>86.1</v>
      </c>
      <c r="V27">
        <v>58.6</v>
      </c>
      <c r="W27">
        <v>85.3</v>
      </c>
      <c r="X27">
        <v>94.5</v>
      </c>
      <c r="Y27">
        <v>74.599999999999994</v>
      </c>
      <c r="Z27">
        <v>88.47</v>
      </c>
    </row>
    <row r="28" spans="1:26" x14ac:dyDescent="0.25">
      <c r="A28" s="1">
        <v>36937</v>
      </c>
      <c r="B28" s="2">
        <v>94.5</v>
      </c>
      <c r="C28" s="2">
        <v>116.36</v>
      </c>
      <c r="D28" s="2">
        <v>117.4</v>
      </c>
      <c r="E28" s="2">
        <v>116.87</v>
      </c>
      <c r="F28" s="2">
        <v>111.57</v>
      </c>
      <c r="G28" s="2">
        <v>87.8</v>
      </c>
      <c r="H28">
        <v>113.181160350749</v>
      </c>
      <c r="J28" s="1">
        <v>36937</v>
      </c>
      <c r="K28">
        <v>83</v>
      </c>
      <c r="L28">
        <v>94.6</v>
      </c>
      <c r="M28">
        <v>75.099999999999994</v>
      </c>
      <c r="N28">
        <v>90.1</v>
      </c>
      <c r="O28">
        <v>117.7</v>
      </c>
      <c r="P28">
        <v>83</v>
      </c>
      <c r="Q28">
        <v>128.6</v>
      </c>
      <c r="R28">
        <v>75.7</v>
      </c>
      <c r="S28">
        <v>70.994</v>
      </c>
      <c r="T28">
        <v>103.95</v>
      </c>
      <c r="U28">
        <v>86.7</v>
      </c>
      <c r="V28">
        <v>56.1</v>
      </c>
      <c r="W28">
        <v>79.900000000000006</v>
      </c>
      <c r="X28">
        <v>93.7</v>
      </c>
      <c r="Y28">
        <v>75.099999999999994</v>
      </c>
      <c r="Z28">
        <v>86.78</v>
      </c>
    </row>
    <row r="29" spans="1:26" x14ac:dyDescent="0.25">
      <c r="A29" s="1">
        <v>36965</v>
      </c>
      <c r="B29" s="2">
        <v>92.6</v>
      </c>
      <c r="C29" s="2">
        <v>116.73</v>
      </c>
      <c r="D29" s="2">
        <v>117.2</v>
      </c>
      <c r="E29" s="2">
        <v>116.36</v>
      </c>
      <c r="F29" s="2">
        <v>114.1</v>
      </c>
      <c r="G29" s="2">
        <v>82.5</v>
      </c>
      <c r="H29">
        <v>114.193064044409</v>
      </c>
      <c r="J29" s="1">
        <v>36965</v>
      </c>
      <c r="K29">
        <v>82.3</v>
      </c>
      <c r="L29">
        <v>95.2</v>
      </c>
      <c r="M29">
        <v>72.400000000000006</v>
      </c>
      <c r="N29">
        <v>90.3</v>
      </c>
      <c r="O29">
        <v>122.8</v>
      </c>
      <c r="P29">
        <v>77.400000000000006</v>
      </c>
      <c r="Q29">
        <v>122.3</v>
      </c>
      <c r="R29">
        <v>77.2</v>
      </c>
      <c r="S29">
        <v>62.695</v>
      </c>
      <c r="T29">
        <v>102.72</v>
      </c>
      <c r="U29">
        <v>87.2</v>
      </c>
      <c r="V29">
        <v>57.9</v>
      </c>
      <c r="W29">
        <v>92.5</v>
      </c>
      <c r="X29">
        <v>94.4</v>
      </c>
      <c r="Y29">
        <v>72.3</v>
      </c>
      <c r="Z29">
        <v>90.44</v>
      </c>
    </row>
    <row r="30" spans="1:26" x14ac:dyDescent="0.25">
      <c r="A30" s="1">
        <v>36996</v>
      </c>
      <c r="B30" s="2">
        <v>91</v>
      </c>
      <c r="C30" s="2">
        <v>114.3</v>
      </c>
      <c r="D30" s="2">
        <v>116.9</v>
      </c>
      <c r="E30" s="2">
        <v>114.71</v>
      </c>
      <c r="F30" s="2">
        <v>109.95</v>
      </c>
      <c r="G30" s="2">
        <v>82.7</v>
      </c>
      <c r="H30">
        <v>110.52874804338499</v>
      </c>
      <c r="J30" s="1">
        <v>36996</v>
      </c>
      <c r="K30">
        <v>80.5</v>
      </c>
      <c r="L30">
        <v>90.1</v>
      </c>
      <c r="M30">
        <v>72.7</v>
      </c>
      <c r="N30">
        <v>88.4</v>
      </c>
      <c r="O30">
        <v>119.4</v>
      </c>
      <c r="P30">
        <v>77.2</v>
      </c>
      <c r="Q30">
        <v>119.5</v>
      </c>
      <c r="R30">
        <v>76.7</v>
      </c>
      <c r="S30">
        <v>62.795000000000002</v>
      </c>
      <c r="T30">
        <v>98.21</v>
      </c>
      <c r="U30">
        <v>86.9</v>
      </c>
      <c r="V30">
        <v>56.8</v>
      </c>
      <c r="W30">
        <v>86.2</v>
      </c>
      <c r="X30">
        <v>89.8</v>
      </c>
      <c r="Y30">
        <v>72.7</v>
      </c>
      <c r="Z30">
        <v>91.29</v>
      </c>
    </row>
    <row r="31" spans="1:26" x14ac:dyDescent="0.25">
      <c r="A31" s="1">
        <v>37026</v>
      </c>
      <c r="B31" s="2">
        <v>92.4</v>
      </c>
      <c r="C31" s="2">
        <v>115.34</v>
      </c>
      <c r="D31" s="2">
        <v>116.1</v>
      </c>
      <c r="E31" s="2">
        <v>117.07</v>
      </c>
      <c r="F31" s="2">
        <v>113.35</v>
      </c>
      <c r="G31" s="2">
        <v>73.400000000000006</v>
      </c>
      <c r="H31">
        <v>112.559156384359</v>
      </c>
      <c r="J31" s="1">
        <v>37026</v>
      </c>
      <c r="K31">
        <v>80.8</v>
      </c>
      <c r="L31">
        <v>92.3</v>
      </c>
      <c r="M31">
        <v>74.599999999999994</v>
      </c>
      <c r="N31">
        <v>90.7</v>
      </c>
      <c r="O31">
        <v>123.5</v>
      </c>
      <c r="P31">
        <v>68</v>
      </c>
      <c r="Q31">
        <v>123.8</v>
      </c>
      <c r="R31">
        <v>77.5</v>
      </c>
      <c r="S31">
        <v>69.694000000000003</v>
      </c>
      <c r="T31">
        <v>99.6</v>
      </c>
      <c r="U31">
        <v>86.7</v>
      </c>
      <c r="V31">
        <v>58.3</v>
      </c>
      <c r="W31">
        <v>98.4</v>
      </c>
      <c r="X31">
        <v>91.6</v>
      </c>
      <c r="Y31">
        <v>74.599999999999994</v>
      </c>
      <c r="Z31">
        <v>92.04</v>
      </c>
    </row>
    <row r="32" spans="1:26" x14ac:dyDescent="0.25">
      <c r="A32" s="1">
        <v>37057</v>
      </c>
      <c r="B32" s="2">
        <v>92.3</v>
      </c>
      <c r="C32" s="2">
        <v>115.23</v>
      </c>
      <c r="D32" s="2">
        <v>116.2</v>
      </c>
      <c r="E32" s="2">
        <v>117.07</v>
      </c>
      <c r="F32" s="2">
        <v>113.23</v>
      </c>
      <c r="G32" s="2">
        <v>80.8</v>
      </c>
      <c r="H32">
        <v>112.905397422996</v>
      </c>
      <c r="J32" s="1">
        <v>37057</v>
      </c>
      <c r="K32">
        <v>81.2</v>
      </c>
      <c r="L32">
        <v>90.5</v>
      </c>
      <c r="M32">
        <v>75.3</v>
      </c>
      <c r="N32">
        <v>90.4</v>
      </c>
      <c r="O32">
        <v>121.2</v>
      </c>
      <c r="P32">
        <v>75.3</v>
      </c>
      <c r="Q32">
        <v>121.8</v>
      </c>
      <c r="R32">
        <v>77.099999999999994</v>
      </c>
      <c r="S32">
        <v>67.694000000000003</v>
      </c>
      <c r="T32">
        <v>99.2</v>
      </c>
      <c r="U32">
        <v>86.8</v>
      </c>
      <c r="V32">
        <v>59.1</v>
      </c>
      <c r="W32">
        <v>99.4</v>
      </c>
      <c r="X32">
        <v>90.3</v>
      </c>
      <c r="Y32">
        <v>75.3</v>
      </c>
      <c r="Z32">
        <v>89.51</v>
      </c>
    </row>
    <row r="33" spans="1:26" x14ac:dyDescent="0.25">
      <c r="A33" s="1">
        <v>37087</v>
      </c>
      <c r="B33" s="2">
        <v>90</v>
      </c>
      <c r="C33" s="2">
        <v>113.63</v>
      </c>
      <c r="D33" s="2">
        <v>114.9</v>
      </c>
      <c r="E33" s="2">
        <v>114.5</v>
      </c>
      <c r="F33" s="2">
        <v>109.83</v>
      </c>
      <c r="G33" s="2">
        <v>76.5</v>
      </c>
      <c r="H33">
        <v>110.849978467326</v>
      </c>
      <c r="J33" s="1">
        <v>37087</v>
      </c>
      <c r="K33">
        <v>81.5</v>
      </c>
      <c r="L33">
        <v>88.9</v>
      </c>
      <c r="M33">
        <v>70.8</v>
      </c>
      <c r="N33">
        <v>90</v>
      </c>
      <c r="O33">
        <v>118.6</v>
      </c>
      <c r="P33">
        <v>71.2</v>
      </c>
      <c r="Q33">
        <v>120.4</v>
      </c>
      <c r="R33">
        <v>78.2</v>
      </c>
      <c r="S33">
        <v>67.194000000000003</v>
      </c>
      <c r="T33">
        <v>97.17</v>
      </c>
      <c r="U33">
        <v>87.6</v>
      </c>
      <c r="V33">
        <v>58.4</v>
      </c>
      <c r="W33">
        <v>106.7</v>
      </c>
      <c r="X33">
        <v>89.5</v>
      </c>
      <c r="Y33">
        <v>70.8</v>
      </c>
      <c r="Z33">
        <v>88.66</v>
      </c>
    </row>
    <row r="34" spans="1:26" x14ac:dyDescent="0.25">
      <c r="A34" s="1">
        <v>37118</v>
      </c>
      <c r="B34" s="2">
        <v>92.4</v>
      </c>
      <c r="C34" s="2">
        <v>116.45</v>
      </c>
      <c r="D34" s="2">
        <v>116.3</v>
      </c>
      <c r="E34" s="2">
        <v>118.9</v>
      </c>
      <c r="F34" s="2">
        <v>111.91</v>
      </c>
      <c r="G34" s="2">
        <v>80.8</v>
      </c>
      <c r="H34">
        <v>112.741709883021</v>
      </c>
      <c r="J34" s="1">
        <v>37118</v>
      </c>
      <c r="K34">
        <v>81.8</v>
      </c>
      <c r="L34">
        <v>93.8</v>
      </c>
      <c r="M34">
        <v>74.099999999999994</v>
      </c>
      <c r="N34">
        <v>91.2</v>
      </c>
      <c r="O34">
        <v>121.4</v>
      </c>
      <c r="P34">
        <v>75.599999999999994</v>
      </c>
      <c r="Q34">
        <v>125.7</v>
      </c>
      <c r="R34">
        <v>78.099999999999994</v>
      </c>
      <c r="S34">
        <v>63.295000000000002</v>
      </c>
      <c r="T34">
        <v>97.74</v>
      </c>
      <c r="U34">
        <v>87.4</v>
      </c>
      <c r="V34">
        <v>58.5</v>
      </c>
      <c r="W34">
        <v>75.900000000000006</v>
      </c>
      <c r="X34">
        <v>93.1</v>
      </c>
      <c r="Y34">
        <v>74.099999999999994</v>
      </c>
      <c r="Z34">
        <v>91.66</v>
      </c>
    </row>
    <row r="35" spans="1:26" x14ac:dyDescent="0.25">
      <c r="A35" s="1">
        <v>37149</v>
      </c>
      <c r="B35" s="2">
        <v>91.3</v>
      </c>
      <c r="C35" s="2">
        <v>114.67</v>
      </c>
      <c r="D35" s="2">
        <v>114.7</v>
      </c>
      <c r="E35" s="2">
        <v>116.37</v>
      </c>
      <c r="F35" s="2">
        <v>112.64</v>
      </c>
      <c r="G35" s="2">
        <v>79.5</v>
      </c>
      <c r="H35">
        <v>112.17433749718199</v>
      </c>
      <c r="J35" s="1">
        <v>37149</v>
      </c>
      <c r="K35">
        <v>80.400000000000006</v>
      </c>
      <c r="L35">
        <v>93.5</v>
      </c>
      <c r="M35">
        <v>72.099999999999994</v>
      </c>
      <c r="N35">
        <v>89.9</v>
      </c>
      <c r="O35">
        <v>119.6</v>
      </c>
      <c r="P35">
        <v>74.2</v>
      </c>
      <c r="Q35">
        <v>120.2</v>
      </c>
      <c r="R35">
        <v>78.099999999999994</v>
      </c>
      <c r="S35">
        <v>64.194999999999993</v>
      </c>
      <c r="T35">
        <v>97.39</v>
      </c>
      <c r="U35">
        <v>86.4</v>
      </c>
      <c r="V35">
        <v>58.6</v>
      </c>
      <c r="W35">
        <v>97.9</v>
      </c>
      <c r="X35">
        <v>92.2</v>
      </c>
      <c r="Y35">
        <v>72.099999999999994</v>
      </c>
      <c r="Z35">
        <v>90.07</v>
      </c>
    </row>
    <row r="36" spans="1:26" x14ac:dyDescent="0.25">
      <c r="A36" s="1">
        <v>37179</v>
      </c>
      <c r="B36" s="2">
        <v>89.8</v>
      </c>
      <c r="C36" s="2">
        <v>113.52</v>
      </c>
      <c r="D36" s="2">
        <v>114.4</v>
      </c>
      <c r="E36" s="2">
        <v>115.36</v>
      </c>
      <c r="F36" s="2">
        <v>114.17</v>
      </c>
      <c r="G36" s="2">
        <v>76.400000000000006</v>
      </c>
      <c r="H36">
        <v>112.449683365685</v>
      </c>
      <c r="J36" s="1">
        <v>37179</v>
      </c>
      <c r="K36">
        <v>82.1</v>
      </c>
      <c r="L36">
        <v>92.6</v>
      </c>
      <c r="M36">
        <v>71.900000000000006</v>
      </c>
      <c r="N36">
        <v>90.2</v>
      </c>
      <c r="O36">
        <v>119.4</v>
      </c>
      <c r="P36">
        <v>71.2</v>
      </c>
      <c r="Q36">
        <v>122.4</v>
      </c>
      <c r="R36">
        <v>78.099999999999994</v>
      </c>
      <c r="S36">
        <v>72.994</v>
      </c>
      <c r="T36">
        <v>94.93</v>
      </c>
      <c r="U36">
        <v>87.9</v>
      </c>
      <c r="V36">
        <v>60</v>
      </c>
      <c r="W36">
        <v>100.9</v>
      </c>
      <c r="X36">
        <v>91.7</v>
      </c>
      <c r="Y36">
        <v>71.900000000000006</v>
      </c>
      <c r="Z36">
        <v>86.78</v>
      </c>
    </row>
    <row r="37" spans="1:26" x14ac:dyDescent="0.25">
      <c r="A37" s="1">
        <v>37210</v>
      </c>
      <c r="B37" s="2">
        <v>89</v>
      </c>
      <c r="C37" s="2">
        <v>112.39</v>
      </c>
      <c r="D37" s="2">
        <v>112.9</v>
      </c>
      <c r="E37" s="2">
        <v>113.6</v>
      </c>
      <c r="F37" s="2">
        <v>114.47</v>
      </c>
      <c r="G37" s="2">
        <v>77.900000000000006</v>
      </c>
      <c r="H37">
        <v>114.147820624706</v>
      </c>
      <c r="J37" s="1">
        <v>37210</v>
      </c>
      <c r="K37">
        <v>79</v>
      </c>
      <c r="L37">
        <v>92.7</v>
      </c>
      <c r="M37">
        <v>71</v>
      </c>
      <c r="N37">
        <v>89.6</v>
      </c>
      <c r="O37">
        <v>121.8</v>
      </c>
      <c r="P37">
        <v>72.599999999999994</v>
      </c>
      <c r="Q37">
        <v>124.2</v>
      </c>
      <c r="R37">
        <v>77.7</v>
      </c>
      <c r="S37">
        <v>71.593999999999994</v>
      </c>
      <c r="T37">
        <v>94.86</v>
      </c>
      <c r="U37">
        <v>86.8</v>
      </c>
      <c r="V37">
        <v>56.9</v>
      </c>
      <c r="W37">
        <v>95.1</v>
      </c>
      <c r="X37">
        <v>91.7</v>
      </c>
      <c r="Y37">
        <v>71</v>
      </c>
      <c r="Z37">
        <v>89.69</v>
      </c>
    </row>
    <row r="38" spans="1:26" x14ac:dyDescent="0.25">
      <c r="A38" s="1">
        <v>37240</v>
      </c>
      <c r="B38" s="2">
        <v>89.6</v>
      </c>
      <c r="C38" s="2">
        <v>112.67</v>
      </c>
      <c r="D38" s="2">
        <v>114</v>
      </c>
      <c r="E38" s="2">
        <v>113.44</v>
      </c>
      <c r="F38" s="2">
        <v>112.78</v>
      </c>
      <c r="G38" s="2">
        <v>85.5</v>
      </c>
      <c r="H38">
        <v>113.176073739994</v>
      </c>
      <c r="J38" s="1">
        <v>37240</v>
      </c>
      <c r="K38">
        <v>79.5</v>
      </c>
      <c r="L38">
        <v>90.7</v>
      </c>
      <c r="M38">
        <v>71</v>
      </c>
      <c r="N38">
        <v>90.1</v>
      </c>
      <c r="O38">
        <v>120.8</v>
      </c>
      <c r="P38">
        <v>80.3</v>
      </c>
      <c r="Q38">
        <v>113</v>
      </c>
      <c r="R38">
        <v>78.2</v>
      </c>
      <c r="S38">
        <v>72.293999999999997</v>
      </c>
      <c r="T38">
        <v>96.24</v>
      </c>
      <c r="U38">
        <v>87.7</v>
      </c>
      <c r="V38">
        <v>56.6</v>
      </c>
      <c r="W38">
        <v>88.4</v>
      </c>
      <c r="X38">
        <v>89.9</v>
      </c>
      <c r="Y38">
        <v>71</v>
      </c>
      <c r="Z38">
        <v>91.38</v>
      </c>
    </row>
    <row r="39" spans="1:26" x14ac:dyDescent="0.25">
      <c r="A39" s="1">
        <v>37271</v>
      </c>
      <c r="B39" s="2">
        <v>89.2</v>
      </c>
      <c r="C39" s="2">
        <v>112.87</v>
      </c>
      <c r="D39" s="2">
        <v>112.9</v>
      </c>
      <c r="E39" s="2">
        <v>115.09</v>
      </c>
      <c r="F39" s="2">
        <v>112.4</v>
      </c>
      <c r="G39" s="2">
        <v>86.7</v>
      </c>
      <c r="H39">
        <v>112.232682537323</v>
      </c>
      <c r="J39" s="1">
        <v>37271</v>
      </c>
      <c r="K39">
        <v>79.7</v>
      </c>
      <c r="L39">
        <v>90.6</v>
      </c>
      <c r="M39">
        <v>72.3</v>
      </c>
      <c r="N39">
        <v>89.5</v>
      </c>
      <c r="O39">
        <v>121.3</v>
      </c>
      <c r="P39">
        <v>81.5</v>
      </c>
      <c r="Q39">
        <v>117.9</v>
      </c>
      <c r="R39">
        <v>79.900000000000006</v>
      </c>
      <c r="S39">
        <v>66.093999999999994</v>
      </c>
      <c r="T39">
        <v>96.5</v>
      </c>
      <c r="U39">
        <v>88.9</v>
      </c>
      <c r="V39">
        <v>55.8</v>
      </c>
      <c r="W39">
        <v>87.1</v>
      </c>
      <c r="X39">
        <v>90.1</v>
      </c>
      <c r="Y39">
        <v>72.3</v>
      </c>
      <c r="Z39">
        <v>89.79</v>
      </c>
    </row>
    <row r="40" spans="1:26" x14ac:dyDescent="0.25">
      <c r="A40" s="1">
        <v>37302</v>
      </c>
      <c r="B40" s="2">
        <v>90</v>
      </c>
      <c r="C40" s="2">
        <v>112.9</v>
      </c>
      <c r="D40" s="2">
        <v>114.3</v>
      </c>
      <c r="E40" s="2">
        <v>115.32</v>
      </c>
      <c r="F40" s="2">
        <v>109.78</v>
      </c>
      <c r="G40" s="2">
        <v>82.7</v>
      </c>
      <c r="H40">
        <v>111.646721263754</v>
      </c>
      <c r="J40" s="1">
        <v>37302</v>
      </c>
      <c r="K40">
        <v>80.7</v>
      </c>
      <c r="L40">
        <v>90.8</v>
      </c>
      <c r="M40">
        <v>72.3</v>
      </c>
      <c r="N40">
        <v>88.7</v>
      </c>
      <c r="O40">
        <v>120.4</v>
      </c>
      <c r="P40">
        <v>77.8</v>
      </c>
      <c r="Q40">
        <v>124.5</v>
      </c>
      <c r="R40">
        <v>78.099999999999994</v>
      </c>
      <c r="S40">
        <v>63.195</v>
      </c>
      <c r="T40">
        <v>97.67</v>
      </c>
      <c r="U40">
        <v>88.6</v>
      </c>
      <c r="V40">
        <v>57.9</v>
      </c>
      <c r="W40">
        <v>83.6</v>
      </c>
      <c r="X40">
        <v>89.9</v>
      </c>
      <c r="Y40">
        <v>72.3</v>
      </c>
      <c r="Z40">
        <v>86.13</v>
      </c>
    </row>
    <row r="41" spans="1:26" x14ac:dyDescent="0.25">
      <c r="A41" s="1">
        <v>37330</v>
      </c>
      <c r="B41" s="2">
        <v>90.3</v>
      </c>
      <c r="C41" s="2">
        <v>113.21</v>
      </c>
      <c r="D41" s="2">
        <v>114.7</v>
      </c>
      <c r="E41" s="2">
        <v>114.91</v>
      </c>
      <c r="F41" s="2">
        <v>112.77</v>
      </c>
      <c r="G41" s="2">
        <v>90.6</v>
      </c>
      <c r="H41">
        <v>112.1746443453</v>
      </c>
      <c r="J41" s="1">
        <v>37330</v>
      </c>
      <c r="K41">
        <v>78.8</v>
      </c>
      <c r="L41">
        <v>95.7</v>
      </c>
      <c r="M41">
        <v>73.8</v>
      </c>
      <c r="N41">
        <v>90.4</v>
      </c>
      <c r="O41">
        <v>123.9</v>
      </c>
      <c r="P41">
        <v>84.8</v>
      </c>
      <c r="Q41">
        <v>123.1</v>
      </c>
      <c r="R41">
        <v>79.599999999999994</v>
      </c>
      <c r="S41">
        <v>71.793999999999997</v>
      </c>
      <c r="T41">
        <v>97.78</v>
      </c>
      <c r="U41">
        <v>88.2</v>
      </c>
      <c r="V41">
        <v>55.7</v>
      </c>
      <c r="W41">
        <v>93.3</v>
      </c>
      <c r="X41">
        <v>94.3</v>
      </c>
      <c r="Y41">
        <v>73.8</v>
      </c>
      <c r="Z41">
        <v>89.69</v>
      </c>
    </row>
    <row r="42" spans="1:26" x14ac:dyDescent="0.25">
      <c r="A42" s="1">
        <v>37361</v>
      </c>
      <c r="B42" s="2">
        <v>90.2</v>
      </c>
      <c r="C42" s="2">
        <v>113.96</v>
      </c>
      <c r="D42" s="2">
        <v>112.1</v>
      </c>
      <c r="E42" s="2">
        <v>116.05</v>
      </c>
      <c r="F42" s="2">
        <v>115.83</v>
      </c>
      <c r="G42" s="2">
        <v>85.5</v>
      </c>
      <c r="H42">
        <v>115.15869637585</v>
      </c>
      <c r="J42" s="1">
        <v>37361</v>
      </c>
      <c r="K42">
        <v>82.1</v>
      </c>
      <c r="L42">
        <v>95.1</v>
      </c>
      <c r="M42">
        <v>73.099999999999994</v>
      </c>
      <c r="N42">
        <v>90.5</v>
      </c>
      <c r="O42">
        <v>125.3</v>
      </c>
      <c r="P42">
        <v>80.2</v>
      </c>
      <c r="Q42">
        <v>124.6</v>
      </c>
      <c r="R42">
        <v>81.099999999999994</v>
      </c>
      <c r="S42">
        <v>70.694000000000003</v>
      </c>
      <c r="T42">
        <v>97.02</v>
      </c>
      <c r="U42">
        <v>90.2</v>
      </c>
      <c r="V42">
        <v>58.4</v>
      </c>
      <c r="W42">
        <v>100.4</v>
      </c>
      <c r="X42">
        <v>94.1</v>
      </c>
      <c r="Y42">
        <v>73.099999999999994</v>
      </c>
      <c r="Z42">
        <v>91.85</v>
      </c>
    </row>
    <row r="43" spans="1:26" x14ac:dyDescent="0.25">
      <c r="A43" s="1">
        <v>37391</v>
      </c>
      <c r="B43" s="2">
        <v>89.5</v>
      </c>
      <c r="C43" s="2">
        <v>113.09</v>
      </c>
      <c r="D43" s="2">
        <v>115.4</v>
      </c>
      <c r="E43" s="2">
        <v>115.07</v>
      </c>
      <c r="F43" s="2">
        <v>112.34</v>
      </c>
      <c r="G43" s="2">
        <v>89.9</v>
      </c>
      <c r="H43">
        <v>111.772189559616</v>
      </c>
      <c r="J43" s="1">
        <v>37391</v>
      </c>
      <c r="K43">
        <v>82.1</v>
      </c>
      <c r="L43">
        <v>94.7</v>
      </c>
      <c r="M43">
        <v>73.900000000000006</v>
      </c>
      <c r="N43">
        <v>90.5</v>
      </c>
      <c r="O43">
        <v>122.6</v>
      </c>
      <c r="P43">
        <v>84.4</v>
      </c>
      <c r="Q43">
        <v>118.8</v>
      </c>
      <c r="R43">
        <v>80.8</v>
      </c>
      <c r="S43">
        <v>73.994</v>
      </c>
      <c r="T43">
        <v>101.27</v>
      </c>
      <c r="U43">
        <v>87.7</v>
      </c>
      <c r="V43">
        <v>59.6</v>
      </c>
      <c r="W43">
        <v>98.1</v>
      </c>
      <c r="X43">
        <v>93.9</v>
      </c>
      <c r="Y43">
        <v>73.900000000000006</v>
      </c>
      <c r="Z43">
        <v>92.6</v>
      </c>
    </row>
    <row r="44" spans="1:26" x14ac:dyDescent="0.25">
      <c r="A44" s="1">
        <v>37422</v>
      </c>
      <c r="B44" s="2">
        <v>91.1</v>
      </c>
      <c r="C44" s="2">
        <v>112.34</v>
      </c>
      <c r="D44" s="2">
        <v>114.3</v>
      </c>
      <c r="E44" s="2">
        <v>114.74</v>
      </c>
      <c r="F44" s="2">
        <v>112.79</v>
      </c>
      <c r="G44" s="2">
        <v>92.2</v>
      </c>
      <c r="H44">
        <v>112.424626787691</v>
      </c>
      <c r="J44" s="1">
        <v>37422</v>
      </c>
      <c r="K44">
        <v>83.3</v>
      </c>
      <c r="L44">
        <v>96.4</v>
      </c>
      <c r="M44">
        <v>72.400000000000006</v>
      </c>
      <c r="N44">
        <v>91.4</v>
      </c>
      <c r="O44">
        <v>122.4</v>
      </c>
      <c r="P44">
        <v>87</v>
      </c>
      <c r="Q44">
        <v>120.4</v>
      </c>
      <c r="R44">
        <v>83.3</v>
      </c>
      <c r="S44">
        <v>71.894000000000005</v>
      </c>
      <c r="T44">
        <v>100.07</v>
      </c>
      <c r="U44">
        <v>87.9</v>
      </c>
      <c r="V44">
        <v>59.6</v>
      </c>
      <c r="W44">
        <v>103.8</v>
      </c>
      <c r="X44">
        <v>96</v>
      </c>
      <c r="Y44">
        <v>72.400000000000006</v>
      </c>
      <c r="Z44">
        <v>91.76</v>
      </c>
    </row>
    <row r="45" spans="1:26" x14ac:dyDescent="0.25">
      <c r="A45" s="1">
        <v>37452</v>
      </c>
      <c r="B45" s="2">
        <v>89.8</v>
      </c>
      <c r="C45" s="2">
        <v>111.82</v>
      </c>
      <c r="D45" s="2">
        <v>114</v>
      </c>
      <c r="E45" s="2">
        <v>115.79</v>
      </c>
      <c r="F45" s="2">
        <v>113.4</v>
      </c>
      <c r="G45" s="2">
        <v>86.9</v>
      </c>
      <c r="H45">
        <v>113.322574196952</v>
      </c>
      <c r="J45" s="1">
        <v>37452</v>
      </c>
      <c r="K45">
        <v>81.599999999999994</v>
      </c>
      <c r="L45">
        <v>96.6</v>
      </c>
      <c r="M45">
        <v>72.099999999999994</v>
      </c>
      <c r="N45">
        <v>90.5</v>
      </c>
      <c r="O45">
        <v>122.9</v>
      </c>
      <c r="P45">
        <v>81.7</v>
      </c>
      <c r="Q45">
        <v>120.2</v>
      </c>
      <c r="R45">
        <v>83.1</v>
      </c>
      <c r="S45">
        <v>68.293999999999997</v>
      </c>
      <c r="T45">
        <v>102.89</v>
      </c>
      <c r="U45">
        <v>89.2</v>
      </c>
      <c r="V45">
        <v>61.2</v>
      </c>
      <c r="W45">
        <v>111.6</v>
      </c>
      <c r="X45">
        <v>94.7</v>
      </c>
      <c r="Y45">
        <v>72.099999999999994</v>
      </c>
      <c r="Z45">
        <v>91.76</v>
      </c>
    </row>
    <row r="46" spans="1:26" x14ac:dyDescent="0.25">
      <c r="A46" s="1">
        <v>37483</v>
      </c>
      <c r="B46" s="2">
        <v>91.6</v>
      </c>
      <c r="C46" s="2">
        <v>113.57</v>
      </c>
      <c r="D46" s="2">
        <v>113</v>
      </c>
      <c r="E46" s="2">
        <v>116.18</v>
      </c>
      <c r="F46" s="2">
        <v>109.95</v>
      </c>
      <c r="G46" s="2">
        <v>86.2</v>
      </c>
      <c r="H46">
        <v>113.206807337889</v>
      </c>
      <c r="J46" s="1">
        <v>37483</v>
      </c>
      <c r="K46">
        <v>78.3</v>
      </c>
      <c r="L46">
        <v>94</v>
      </c>
      <c r="M46">
        <v>73.2</v>
      </c>
      <c r="N46">
        <v>90.8</v>
      </c>
      <c r="O46">
        <v>122.8</v>
      </c>
      <c r="P46">
        <v>80.8</v>
      </c>
      <c r="Q46">
        <v>120.5</v>
      </c>
      <c r="R46">
        <v>85.1</v>
      </c>
      <c r="S46">
        <v>69.194000000000003</v>
      </c>
      <c r="T46">
        <v>100.52</v>
      </c>
      <c r="U46">
        <v>89.1</v>
      </c>
      <c r="V46">
        <v>61.3</v>
      </c>
      <c r="W46">
        <v>77.3</v>
      </c>
      <c r="X46">
        <v>94.2</v>
      </c>
      <c r="Y46">
        <v>73.2</v>
      </c>
      <c r="Z46">
        <v>92.13</v>
      </c>
    </row>
    <row r="47" spans="1:26" x14ac:dyDescent="0.25">
      <c r="A47" s="1">
        <v>37514</v>
      </c>
      <c r="B47" s="2">
        <v>90.9</v>
      </c>
      <c r="C47" s="2">
        <v>111.86</v>
      </c>
      <c r="D47" s="2">
        <v>114.8</v>
      </c>
      <c r="E47" s="2">
        <v>116.39</v>
      </c>
      <c r="F47" s="2">
        <v>110.61</v>
      </c>
      <c r="G47" s="2">
        <v>89.3</v>
      </c>
      <c r="H47">
        <v>110.188331554595</v>
      </c>
      <c r="J47" s="1">
        <v>37514</v>
      </c>
      <c r="K47">
        <v>81.5</v>
      </c>
      <c r="L47">
        <v>94.4</v>
      </c>
      <c r="M47">
        <v>73.8</v>
      </c>
      <c r="N47">
        <v>90</v>
      </c>
      <c r="O47">
        <v>121.4</v>
      </c>
      <c r="P47">
        <v>83.7</v>
      </c>
      <c r="Q47">
        <v>119.1</v>
      </c>
      <c r="R47">
        <v>83.9</v>
      </c>
      <c r="S47">
        <v>70.894000000000005</v>
      </c>
      <c r="T47">
        <v>96.9</v>
      </c>
      <c r="U47">
        <v>89.5</v>
      </c>
      <c r="V47">
        <v>60.7</v>
      </c>
      <c r="W47">
        <v>102.8</v>
      </c>
      <c r="X47">
        <v>94.1</v>
      </c>
      <c r="Y47">
        <v>73.8</v>
      </c>
      <c r="Z47">
        <v>91.66</v>
      </c>
    </row>
    <row r="48" spans="1:26" x14ac:dyDescent="0.25">
      <c r="A48" s="1">
        <v>37544</v>
      </c>
      <c r="B48" s="2">
        <v>90</v>
      </c>
      <c r="C48" s="2">
        <v>110.81</v>
      </c>
      <c r="D48" s="2">
        <v>113.6</v>
      </c>
      <c r="E48" s="2">
        <v>117.5</v>
      </c>
      <c r="F48" s="2">
        <v>114.47</v>
      </c>
      <c r="G48" s="2">
        <v>86</v>
      </c>
      <c r="H48">
        <v>112.586360920939</v>
      </c>
      <c r="J48" s="1">
        <v>37544</v>
      </c>
      <c r="K48">
        <v>80.900000000000006</v>
      </c>
      <c r="L48">
        <v>95.1</v>
      </c>
      <c r="M48">
        <v>74.099999999999994</v>
      </c>
      <c r="N48">
        <v>91.3</v>
      </c>
      <c r="O48">
        <v>122.4</v>
      </c>
      <c r="P48">
        <v>80.400000000000006</v>
      </c>
      <c r="Q48">
        <v>123</v>
      </c>
      <c r="R48">
        <v>85.5</v>
      </c>
      <c r="S48">
        <v>73.194000000000003</v>
      </c>
      <c r="T48">
        <v>101.43</v>
      </c>
      <c r="U48">
        <v>88.4</v>
      </c>
      <c r="V48">
        <v>61.7</v>
      </c>
      <c r="W48">
        <v>102.2</v>
      </c>
      <c r="X48">
        <v>95</v>
      </c>
      <c r="Y48">
        <v>74.099999999999994</v>
      </c>
      <c r="Z48">
        <v>92.6</v>
      </c>
    </row>
    <row r="49" spans="1:26" x14ac:dyDescent="0.25">
      <c r="A49" s="1">
        <v>37575</v>
      </c>
      <c r="B49" s="2">
        <v>91.4</v>
      </c>
      <c r="C49" s="2">
        <v>111.75</v>
      </c>
      <c r="D49" s="2">
        <v>115.2</v>
      </c>
      <c r="E49" s="2">
        <v>116.91</v>
      </c>
      <c r="F49" s="2">
        <v>109.15</v>
      </c>
      <c r="G49" s="2">
        <v>87.5</v>
      </c>
      <c r="H49">
        <v>109.034271505399</v>
      </c>
      <c r="J49" s="1">
        <v>37575</v>
      </c>
      <c r="K49">
        <v>81.099999999999994</v>
      </c>
      <c r="L49">
        <v>96.1</v>
      </c>
      <c r="M49">
        <v>74.400000000000006</v>
      </c>
      <c r="N49">
        <v>91</v>
      </c>
      <c r="O49">
        <v>119.6</v>
      </c>
      <c r="P49">
        <v>81.900000000000006</v>
      </c>
      <c r="Q49">
        <v>121.7</v>
      </c>
      <c r="R49">
        <v>88.1</v>
      </c>
      <c r="S49">
        <v>74.994</v>
      </c>
      <c r="T49">
        <v>99.26</v>
      </c>
      <c r="U49">
        <v>88.3</v>
      </c>
      <c r="V49">
        <v>63.3</v>
      </c>
      <c r="W49">
        <v>93.7</v>
      </c>
      <c r="X49">
        <v>96.2</v>
      </c>
      <c r="Y49">
        <v>74.400000000000006</v>
      </c>
      <c r="Z49">
        <v>90.07</v>
      </c>
    </row>
    <row r="50" spans="1:26" x14ac:dyDescent="0.25">
      <c r="A50" s="1">
        <v>37605</v>
      </c>
      <c r="B50" s="2">
        <v>89.4</v>
      </c>
      <c r="C50" s="2">
        <v>109.44</v>
      </c>
      <c r="D50" s="2">
        <v>114</v>
      </c>
      <c r="E50" s="2">
        <v>116.05</v>
      </c>
      <c r="F50" s="2">
        <v>110.03</v>
      </c>
      <c r="G50" s="2">
        <v>79.7</v>
      </c>
      <c r="H50">
        <v>110.520736581496</v>
      </c>
      <c r="J50" s="1">
        <v>37605</v>
      </c>
      <c r="K50">
        <v>81.099999999999994</v>
      </c>
      <c r="L50">
        <v>94.9</v>
      </c>
      <c r="M50">
        <v>71.8</v>
      </c>
      <c r="N50">
        <v>87</v>
      </c>
      <c r="O50">
        <v>119.5</v>
      </c>
      <c r="P50">
        <v>74.400000000000006</v>
      </c>
      <c r="Q50">
        <v>122.5</v>
      </c>
      <c r="R50">
        <v>85.5</v>
      </c>
      <c r="S50">
        <v>78.992999999999995</v>
      </c>
      <c r="T50">
        <v>100.29</v>
      </c>
      <c r="U50">
        <v>88.1</v>
      </c>
      <c r="V50">
        <v>64.3</v>
      </c>
      <c r="W50">
        <v>96.2</v>
      </c>
      <c r="X50">
        <v>95.4</v>
      </c>
      <c r="Y50">
        <v>71.8</v>
      </c>
      <c r="Z50">
        <v>88.75</v>
      </c>
    </row>
    <row r="51" spans="1:26" x14ac:dyDescent="0.25">
      <c r="A51" s="1">
        <v>37636</v>
      </c>
      <c r="B51" s="2">
        <v>90.3</v>
      </c>
      <c r="C51" s="2">
        <v>111.4</v>
      </c>
      <c r="D51" s="2">
        <v>114.9</v>
      </c>
      <c r="E51" s="2">
        <v>117.28</v>
      </c>
      <c r="F51" s="2">
        <v>111.94</v>
      </c>
      <c r="G51" s="2">
        <v>86.5</v>
      </c>
      <c r="H51">
        <v>111.820981924241</v>
      </c>
      <c r="J51" s="1">
        <v>37636</v>
      </c>
      <c r="K51">
        <v>83.6</v>
      </c>
      <c r="L51">
        <v>95.1</v>
      </c>
      <c r="M51">
        <v>75.7</v>
      </c>
      <c r="N51">
        <v>89.8</v>
      </c>
      <c r="O51">
        <v>121</v>
      </c>
      <c r="P51">
        <v>81.099999999999994</v>
      </c>
      <c r="Q51">
        <v>123.1</v>
      </c>
      <c r="R51">
        <v>85.9</v>
      </c>
      <c r="S51">
        <v>78.393000000000001</v>
      </c>
      <c r="T51">
        <v>102.65</v>
      </c>
      <c r="U51">
        <v>87.7</v>
      </c>
      <c r="V51">
        <v>66</v>
      </c>
      <c r="W51">
        <v>92.6</v>
      </c>
      <c r="X51">
        <v>94.7</v>
      </c>
      <c r="Y51">
        <v>75.7</v>
      </c>
      <c r="Z51">
        <v>92.32</v>
      </c>
    </row>
    <row r="52" spans="1:26" x14ac:dyDescent="0.25">
      <c r="A52" s="1">
        <v>37667</v>
      </c>
      <c r="B52" s="2">
        <v>90.4</v>
      </c>
      <c r="C52" s="2">
        <v>112.28</v>
      </c>
      <c r="D52" s="2">
        <v>113</v>
      </c>
      <c r="E52" s="2">
        <v>117.57</v>
      </c>
      <c r="F52" s="2">
        <v>114.71</v>
      </c>
      <c r="G52" s="2">
        <v>89.9</v>
      </c>
      <c r="H52">
        <v>116.60205359908799</v>
      </c>
      <c r="J52" s="1">
        <v>37667</v>
      </c>
      <c r="K52">
        <v>82</v>
      </c>
      <c r="L52">
        <v>96.3</v>
      </c>
      <c r="M52">
        <v>74.3</v>
      </c>
      <c r="N52">
        <v>89.9</v>
      </c>
      <c r="O52">
        <v>123.8</v>
      </c>
      <c r="P52">
        <v>84.5</v>
      </c>
      <c r="Q52">
        <v>117.1</v>
      </c>
      <c r="R52">
        <v>85.2</v>
      </c>
      <c r="S52">
        <v>88.992999999999995</v>
      </c>
      <c r="T52">
        <v>103.81</v>
      </c>
      <c r="U52">
        <v>89.6</v>
      </c>
      <c r="V52">
        <v>66.400000000000006</v>
      </c>
      <c r="W52">
        <v>88.4</v>
      </c>
      <c r="X52">
        <v>96.1</v>
      </c>
      <c r="Y52">
        <v>74.3</v>
      </c>
      <c r="Z52">
        <v>93.07</v>
      </c>
    </row>
    <row r="53" spans="1:26" x14ac:dyDescent="0.25">
      <c r="A53" s="1">
        <v>37695</v>
      </c>
      <c r="B53" s="2">
        <v>91</v>
      </c>
      <c r="C53" s="2">
        <v>111.19</v>
      </c>
      <c r="D53" s="2">
        <v>113.4</v>
      </c>
      <c r="E53" s="2">
        <v>116.76</v>
      </c>
      <c r="F53" s="2">
        <v>108.41</v>
      </c>
      <c r="G53" s="2">
        <v>89</v>
      </c>
      <c r="H53">
        <v>106.672757594445</v>
      </c>
      <c r="J53" s="1">
        <v>37695</v>
      </c>
      <c r="K53">
        <v>82.8</v>
      </c>
      <c r="L53">
        <v>93.1</v>
      </c>
      <c r="M53">
        <v>74.099999999999994</v>
      </c>
      <c r="N53">
        <v>90.3</v>
      </c>
      <c r="O53">
        <v>115</v>
      </c>
      <c r="P53">
        <v>83.6</v>
      </c>
      <c r="Q53">
        <v>118.2</v>
      </c>
      <c r="R53">
        <v>86.2</v>
      </c>
      <c r="S53">
        <v>77.093999999999994</v>
      </c>
      <c r="T53">
        <v>104.93</v>
      </c>
      <c r="U53">
        <v>89</v>
      </c>
      <c r="V53">
        <v>66.2</v>
      </c>
      <c r="W53">
        <v>96.2</v>
      </c>
      <c r="X53">
        <v>93.3</v>
      </c>
      <c r="Y53">
        <v>74.099999999999994</v>
      </c>
      <c r="Z53">
        <v>89.97</v>
      </c>
    </row>
    <row r="54" spans="1:26" x14ac:dyDescent="0.25">
      <c r="A54" s="1">
        <v>37726</v>
      </c>
      <c r="B54" s="2">
        <v>90.4</v>
      </c>
      <c r="C54" s="2">
        <v>111.27</v>
      </c>
      <c r="D54" s="2">
        <v>114.6</v>
      </c>
      <c r="E54" s="2">
        <v>117.67</v>
      </c>
      <c r="F54" s="2">
        <v>112.45</v>
      </c>
      <c r="G54" s="2">
        <v>88.5</v>
      </c>
      <c r="H54">
        <v>111.43094447378201</v>
      </c>
      <c r="J54" s="1">
        <v>37726</v>
      </c>
      <c r="K54">
        <v>83</v>
      </c>
      <c r="L54">
        <v>96</v>
      </c>
      <c r="M54">
        <v>75.2</v>
      </c>
      <c r="N54">
        <v>89</v>
      </c>
      <c r="O54">
        <v>121.1</v>
      </c>
      <c r="P54">
        <v>82.6</v>
      </c>
      <c r="Q54">
        <v>119.9</v>
      </c>
      <c r="R54">
        <v>87.2</v>
      </c>
      <c r="S54">
        <v>69.293999999999997</v>
      </c>
      <c r="T54">
        <v>104.27</v>
      </c>
      <c r="U54">
        <v>88.2</v>
      </c>
      <c r="V54">
        <v>68.2</v>
      </c>
      <c r="W54">
        <v>94.2</v>
      </c>
      <c r="X54">
        <v>96</v>
      </c>
      <c r="Y54">
        <v>75.2</v>
      </c>
      <c r="Z54">
        <v>89.22</v>
      </c>
    </row>
    <row r="55" spans="1:26" x14ac:dyDescent="0.25">
      <c r="A55" s="1">
        <v>37756</v>
      </c>
      <c r="B55" s="2">
        <v>89.8</v>
      </c>
      <c r="C55" s="2">
        <v>108.56</v>
      </c>
      <c r="D55" s="2">
        <v>111.4</v>
      </c>
      <c r="E55" s="2">
        <v>116.33</v>
      </c>
      <c r="F55" s="2">
        <v>111.49</v>
      </c>
      <c r="G55" s="2">
        <v>89.5</v>
      </c>
      <c r="H55">
        <v>111.140110153111</v>
      </c>
      <c r="J55" s="1">
        <v>37756</v>
      </c>
      <c r="K55">
        <v>80.8</v>
      </c>
      <c r="L55">
        <v>93.6</v>
      </c>
      <c r="M55">
        <v>72</v>
      </c>
      <c r="N55">
        <v>88.4</v>
      </c>
      <c r="O55">
        <v>120.7</v>
      </c>
      <c r="P55">
        <v>84</v>
      </c>
      <c r="Q55">
        <v>120.1</v>
      </c>
      <c r="R55">
        <v>88.6</v>
      </c>
      <c r="S55">
        <v>73.394000000000005</v>
      </c>
      <c r="T55">
        <v>103.41</v>
      </c>
      <c r="U55">
        <v>89</v>
      </c>
      <c r="V55">
        <v>67.400000000000006</v>
      </c>
      <c r="W55">
        <v>102.5</v>
      </c>
      <c r="X55">
        <v>93.2</v>
      </c>
      <c r="Y55">
        <v>72</v>
      </c>
      <c r="Z55">
        <v>88.47</v>
      </c>
    </row>
    <row r="56" spans="1:26" x14ac:dyDescent="0.25">
      <c r="A56" s="1">
        <v>37787</v>
      </c>
      <c r="B56" s="2">
        <v>89.4</v>
      </c>
      <c r="C56" s="2">
        <v>108.38</v>
      </c>
      <c r="D56" s="2">
        <v>112.6</v>
      </c>
      <c r="E56" s="2">
        <v>116.66</v>
      </c>
      <c r="F56" s="2">
        <v>109.63</v>
      </c>
      <c r="G56" s="2">
        <v>89.8</v>
      </c>
      <c r="H56">
        <v>108.836295041596</v>
      </c>
      <c r="J56" s="1">
        <v>37787</v>
      </c>
      <c r="K56">
        <v>82.2</v>
      </c>
      <c r="L56">
        <v>94.3</v>
      </c>
      <c r="M56">
        <v>74.599999999999994</v>
      </c>
      <c r="N56">
        <v>88.2</v>
      </c>
      <c r="O56">
        <v>115.9</v>
      </c>
      <c r="P56">
        <v>84.3</v>
      </c>
      <c r="Q56">
        <v>121.2</v>
      </c>
      <c r="R56">
        <v>88.7</v>
      </c>
      <c r="S56">
        <v>74.694000000000003</v>
      </c>
      <c r="T56">
        <v>105.07</v>
      </c>
      <c r="U56">
        <v>88.3</v>
      </c>
      <c r="V56">
        <v>68.400000000000006</v>
      </c>
      <c r="W56">
        <v>102.8</v>
      </c>
      <c r="X56">
        <v>93.8</v>
      </c>
      <c r="Y56">
        <v>74.599999999999994</v>
      </c>
      <c r="Z56">
        <v>86.88</v>
      </c>
    </row>
    <row r="57" spans="1:26" x14ac:dyDescent="0.25">
      <c r="A57" s="1">
        <v>37817</v>
      </c>
      <c r="B57" s="2">
        <v>91.1</v>
      </c>
      <c r="C57" s="2">
        <v>110.7</v>
      </c>
      <c r="D57" s="2">
        <v>113.8</v>
      </c>
      <c r="E57" s="2">
        <v>117.53</v>
      </c>
      <c r="F57" s="2">
        <v>112.77</v>
      </c>
      <c r="G57" s="2">
        <v>92.2</v>
      </c>
      <c r="H57">
        <v>111.457277001785</v>
      </c>
      <c r="J57" s="1">
        <v>37817</v>
      </c>
      <c r="K57">
        <v>82.6</v>
      </c>
      <c r="L57">
        <v>94.1</v>
      </c>
      <c r="M57">
        <v>74.900000000000006</v>
      </c>
      <c r="N57">
        <v>88.4</v>
      </c>
      <c r="O57">
        <v>121.3</v>
      </c>
      <c r="P57">
        <v>86.5</v>
      </c>
      <c r="Q57">
        <v>121.7</v>
      </c>
      <c r="R57">
        <v>91</v>
      </c>
      <c r="S57">
        <v>80.593000000000004</v>
      </c>
      <c r="T57">
        <v>105.09</v>
      </c>
      <c r="U57">
        <v>89.1</v>
      </c>
      <c r="V57">
        <v>69.900000000000006</v>
      </c>
      <c r="W57">
        <v>113.1</v>
      </c>
      <c r="X57">
        <v>95.2</v>
      </c>
      <c r="Y57">
        <v>74.900000000000006</v>
      </c>
      <c r="Z57">
        <v>88.1</v>
      </c>
    </row>
    <row r="58" spans="1:26" x14ac:dyDescent="0.25">
      <c r="A58" s="1">
        <v>37848</v>
      </c>
      <c r="B58" s="2">
        <v>89</v>
      </c>
      <c r="C58" s="2">
        <v>109.63</v>
      </c>
      <c r="D58" s="2">
        <v>112.6</v>
      </c>
      <c r="E58" s="2">
        <v>117.17</v>
      </c>
      <c r="F58" s="2">
        <v>110.77</v>
      </c>
      <c r="G58" s="2">
        <v>96.4</v>
      </c>
      <c r="H58">
        <v>118.00674612598399</v>
      </c>
      <c r="J58" s="1">
        <v>37848</v>
      </c>
      <c r="K58">
        <v>83.2</v>
      </c>
      <c r="L58">
        <v>94.5</v>
      </c>
      <c r="M58">
        <v>73.900000000000006</v>
      </c>
      <c r="N58">
        <v>88.2</v>
      </c>
      <c r="O58">
        <v>114.9</v>
      </c>
      <c r="P58">
        <v>89.9</v>
      </c>
      <c r="Q58">
        <v>113.3</v>
      </c>
      <c r="R58">
        <v>90.3</v>
      </c>
      <c r="S58">
        <v>86.593000000000004</v>
      </c>
      <c r="T58">
        <v>104.16</v>
      </c>
      <c r="U58">
        <v>89.2</v>
      </c>
      <c r="V58">
        <v>68.900000000000006</v>
      </c>
      <c r="W58">
        <v>76.5</v>
      </c>
      <c r="X58">
        <v>94.5</v>
      </c>
      <c r="Y58">
        <v>73.900000000000006</v>
      </c>
      <c r="Z58">
        <v>89.04</v>
      </c>
    </row>
    <row r="59" spans="1:26" x14ac:dyDescent="0.25">
      <c r="A59" s="1">
        <v>37879</v>
      </c>
      <c r="B59" s="2">
        <v>88.9</v>
      </c>
      <c r="C59" s="2">
        <v>109.59</v>
      </c>
      <c r="D59" s="2">
        <v>112.3</v>
      </c>
      <c r="E59" s="2">
        <v>116.36</v>
      </c>
      <c r="F59" s="2">
        <v>113.35</v>
      </c>
      <c r="G59" s="2">
        <v>87.5</v>
      </c>
      <c r="H59">
        <v>112.306463126514</v>
      </c>
      <c r="J59" s="1">
        <v>37879</v>
      </c>
      <c r="K59">
        <v>83.1</v>
      </c>
      <c r="L59">
        <v>95.1</v>
      </c>
      <c r="M59">
        <v>75.099999999999994</v>
      </c>
      <c r="N59">
        <v>89.3</v>
      </c>
      <c r="O59">
        <v>118.4</v>
      </c>
      <c r="P59">
        <v>81.900000000000006</v>
      </c>
      <c r="Q59">
        <v>123.7</v>
      </c>
      <c r="R59">
        <v>92.3</v>
      </c>
      <c r="S59">
        <v>82.893000000000001</v>
      </c>
      <c r="T59">
        <v>98.31</v>
      </c>
      <c r="U59">
        <v>89.7</v>
      </c>
      <c r="V59">
        <v>70</v>
      </c>
      <c r="W59">
        <v>106.9</v>
      </c>
      <c r="X59">
        <v>95.1</v>
      </c>
      <c r="Y59">
        <v>75.099999999999994</v>
      </c>
      <c r="Z59">
        <v>89.04</v>
      </c>
    </row>
    <row r="60" spans="1:26" x14ac:dyDescent="0.25">
      <c r="A60" s="1">
        <v>37909</v>
      </c>
      <c r="B60" s="2">
        <v>91.1</v>
      </c>
      <c r="C60" s="2">
        <v>111.9</v>
      </c>
      <c r="D60" s="2">
        <v>113.2</v>
      </c>
      <c r="E60" s="2">
        <v>118.95</v>
      </c>
      <c r="F60" s="2">
        <v>114.67</v>
      </c>
      <c r="G60" s="2">
        <v>100</v>
      </c>
      <c r="H60">
        <v>113.09693542665499</v>
      </c>
      <c r="J60" s="1">
        <v>37909</v>
      </c>
      <c r="K60">
        <v>82.8</v>
      </c>
      <c r="L60">
        <v>94.5</v>
      </c>
      <c r="M60">
        <v>75.400000000000006</v>
      </c>
      <c r="N60">
        <v>90.5</v>
      </c>
      <c r="O60">
        <v>121.9</v>
      </c>
      <c r="P60">
        <v>94.1</v>
      </c>
      <c r="Q60">
        <v>122.7</v>
      </c>
      <c r="R60">
        <v>92.8</v>
      </c>
      <c r="S60">
        <v>89.793000000000006</v>
      </c>
      <c r="T60">
        <v>103.5</v>
      </c>
      <c r="U60">
        <v>91.7</v>
      </c>
      <c r="V60">
        <v>71</v>
      </c>
      <c r="W60">
        <v>103.9</v>
      </c>
      <c r="X60">
        <v>94.6</v>
      </c>
      <c r="Y60">
        <v>75.400000000000006</v>
      </c>
      <c r="Z60">
        <v>92.41</v>
      </c>
    </row>
    <row r="61" spans="1:26" x14ac:dyDescent="0.25">
      <c r="A61" s="1">
        <v>37940</v>
      </c>
      <c r="B61" s="2">
        <v>91.8</v>
      </c>
      <c r="C61" s="2">
        <v>109.51</v>
      </c>
      <c r="D61" s="2">
        <v>114.2</v>
      </c>
      <c r="E61" s="2">
        <v>117.79</v>
      </c>
      <c r="F61" s="2">
        <v>113.33</v>
      </c>
      <c r="G61" s="2">
        <v>100</v>
      </c>
      <c r="H61">
        <v>112.448809849515</v>
      </c>
      <c r="J61" s="1">
        <v>37940</v>
      </c>
      <c r="K61">
        <v>83.5</v>
      </c>
      <c r="L61">
        <v>96.7</v>
      </c>
      <c r="M61">
        <v>75.599999999999994</v>
      </c>
      <c r="N61">
        <v>90.7</v>
      </c>
      <c r="O61">
        <v>120.4</v>
      </c>
      <c r="P61">
        <v>93.9</v>
      </c>
      <c r="Q61">
        <v>119.4</v>
      </c>
      <c r="R61">
        <v>92.5</v>
      </c>
      <c r="S61">
        <v>87.192999999999998</v>
      </c>
      <c r="T61">
        <v>109.3</v>
      </c>
      <c r="U61">
        <v>92.1</v>
      </c>
      <c r="V61">
        <v>72.3</v>
      </c>
      <c r="W61">
        <v>95.3</v>
      </c>
      <c r="X61">
        <v>96.1</v>
      </c>
      <c r="Y61">
        <v>75.599999999999994</v>
      </c>
      <c r="Z61">
        <v>89.97</v>
      </c>
    </row>
    <row r="62" spans="1:26" x14ac:dyDescent="0.25">
      <c r="A62" s="1">
        <v>37970</v>
      </c>
      <c r="B62" s="2">
        <v>91.9</v>
      </c>
      <c r="C62" s="2">
        <v>110.32</v>
      </c>
      <c r="D62" s="2">
        <v>114.5</v>
      </c>
      <c r="E62" s="2">
        <v>117.25</v>
      </c>
      <c r="F62" s="2">
        <v>111.37</v>
      </c>
      <c r="G62" s="2">
        <v>94.8</v>
      </c>
      <c r="H62">
        <v>112.476732865079</v>
      </c>
      <c r="J62" s="1">
        <v>37970</v>
      </c>
      <c r="K62">
        <v>85.2</v>
      </c>
      <c r="L62">
        <v>96.4</v>
      </c>
      <c r="M62">
        <v>79.2</v>
      </c>
      <c r="N62">
        <v>88.4</v>
      </c>
      <c r="O62">
        <v>119.9</v>
      </c>
      <c r="P62">
        <v>89</v>
      </c>
      <c r="Q62">
        <v>123.7</v>
      </c>
      <c r="R62">
        <v>94.3</v>
      </c>
      <c r="S62">
        <v>89.192999999999998</v>
      </c>
      <c r="T62">
        <v>104.77</v>
      </c>
      <c r="U62">
        <v>90.8</v>
      </c>
      <c r="V62">
        <v>75.3</v>
      </c>
      <c r="W62">
        <v>99.5</v>
      </c>
      <c r="X62">
        <v>95.7</v>
      </c>
      <c r="Y62">
        <v>79.2</v>
      </c>
      <c r="Z62">
        <v>88</v>
      </c>
    </row>
    <row r="63" spans="1:26" x14ac:dyDescent="0.25">
      <c r="A63" s="1">
        <v>38001</v>
      </c>
      <c r="B63" s="2">
        <v>91.9</v>
      </c>
      <c r="C63" s="2">
        <v>110.94</v>
      </c>
      <c r="D63" s="2">
        <v>114.3</v>
      </c>
      <c r="E63" s="2">
        <v>117.22</v>
      </c>
      <c r="F63" s="2">
        <v>109.13</v>
      </c>
      <c r="G63" s="2">
        <v>90.7</v>
      </c>
      <c r="H63">
        <v>108.688509712539</v>
      </c>
      <c r="J63" s="1">
        <v>38001</v>
      </c>
      <c r="K63">
        <v>85.9</v>
      </c>
      <c r="L63">
        <v>96.7</v>
      </c>
      <c r="M63">
        <v>74.900000000000006</v>
      </c>
      <c r="N63">
        <v>91.9</v>
      </c>
      <c r="O63">
        <v>117.9</v>
      </c>
      <c r="P63">
        <v>85.3</v>
      </c>
      <c r="Q63">
        <v>117.2</v>
      </c>
      <c r="R63">
        <v>94.1</v>
      </c>
      <c r="S63">
        <v>87.093000000000004</v>
      </c>
      <c r="T63">
        <v>104.52</v>
      </c>
      <c r="U63">
        <v>91.9</v>
      </c>
      <c r="V63">
        <v>67.599999999999994</v>
      </c>
      <c r="W63">
        <v>93</v>
      </c>
      <c r="X63">
        <v>97.2</v>
      </c>
      <c r="Y63">
        <v>74.900000000000006</v>
      </c>
      <c r="Z63">
        <v>93.07</v>
      </c>
    </row>
    <row r="64" spans="1:26" x14ac:dyDescent="0.25">
      <c r="A64" s="1">
        <v>38032</v>
      </c>
      <c r="B64" s="2">
        <v>91.7</v>
      </c>
      <c r="C64" s="2">
        <v>112.55</v>
      </c>
      <c r="D64" s="2">
        <v>114.1</v>
      </c>
      <c r="E64" s="2">
        <v>117.94</v>
      </c>
      <c r="F64" s="2">
        <v>109.25</v>
      </c>
      <c r="G64" s="2">
        <v>91.8</v>
      </c>
      <c r="H64">
        <v>111.521122243584</v>
      </c>
      <c r="J64" s="1">
        <v>38032</v>
      </c>
      <c r="K64">
        <v>86.4</v>
      </c>
      <c r="L64">
        <v>98.5</v>
      </c>
      <c r="M64">
        <v>77.900000000000006</v>
      </c>
      <c r="N64">
        <v>90.6</v>
      </c>
      <c r="O64">
        <v>113.9</v>
      </c>
      <c r="P64">
        <v>86.4</v>
      </c>
      <c r="Q64">
        <v>120.6</v>
      </c>
      <c r="R64">
        <v>96.6</v>
      </c>
      <c r="S64">
        <v>93.091999999999999</v>
      </c>
      <c r="T64">
        <v>103.2</v>
      </c>
      <c r="U64">
        <v>91.8</v>
      </c>
      <c r="V64">
        <v>72.8</v>
      </c>
      <c r="W64">
        <v>90.4</v>
      </c>
      <c r="X64">
        <v>98.4</v>
      </c>
      <c r="Y64">
        <v>77.900000000000006</v>
      </c>
      <c r="Z64">
        <v>93.45</v>
      </c>
    </row>
    <row r="65" spans="1:26" x14ac:dyDescent="0.25">
      <c r="A65" s="1">
        <v>38061</v>
      </c>
      <c r="B65" s="2">
        <v>91.7</v>
      </c>
      <c r="C65" s="2">
        <v>111.98</v>
      </c>
      <c r="D65" s="2">
        <v>112.5</v>
      </c>
      <c r="E65" s="2">
        <v>119.39</v>
      </c>
      <c r="F65" s="2">
        <v>112.44</v>
      </c>
      <c r="G65" s="2">
        <v>94.3</v>
      </c>
      <c r="H65">
        <v>109.07754013928199</v>
      </c>
      <c r="J65" s="1">
        <v>38061</v>
      </c>
      <c r="K65">
        <v>86.4</v>
      </c>
      <c r="L65">
        <v>98.3</v>
      </c>
      <c r="M65">
        <v>78.400000000000006</v>
      </c>
      <c r="N65">
        <v>91.9</v>
      </c>
      <c r="O65">
        <v>120.3</v>
      </c>
      <c r="P65">
        <v>88.6</v>
      </c>
      <c r="Q65">
        <v>123.8</v>
      </c>
      <c r="R65">
        <v>96.2</v>
      </c>
      <c r="S65">
        <v>89.192999999999998</v>
      </c>
      <c r="T65">
        <v>105.82</v>
      </c>
      <c r="U65">
        <v>93.1</v>
      </c>
      <c r="V65">
        <v>71</v>
      </c>
      <c r="W65">
        <v>103.5</v>
      </c>
      <c r="X65">
        <v>97.7</v>
      </c>
      <c r="Y65">
        <v>78.400000000000006</v>
      </c>
      <c r="Z65">
        <v>93.07</v>
      </c>
    </row>
    <row r="66" spans="1:26" x14ac:dyDescent="0.25">
      <c r="A66" s="1">
        <v>38092</v>
      </c>
      <c r="B66" s="2">
        <v>92.5</v>
      </c>
      <c r="C66" s="2">
        <v>111.81</v>
      </c>
      <c r="D66" s="2">
        <v>113.5</v>
      </c>
      <c r="E66" s="2">
        <v>118.93</v>
      </c>
      <c r="F66" s="2">
        <v>109.56</v>
      </c>
      <c r="G66" s="2">
        <v>95.7</v>
      </c>
      <c r="H66">
        <v>109.01185638566299</v>
      </c>
      <c r="J66" s="1">
        <v>38092</v>
      </c>
      <c r="K66">
        <v>87.7</v>
      </c>
      <c r="L66">
        <v>98.3</v>
      </c>
      <c r="M66">
        <v>80.400000000000006</v>
      </c>
      <c r="N66">
        <v>92.7</v>
      </c>
      <c r="O66">
        <v>120.8</v>
      </c>
      <c r="P66">
        <v>89.9</v>
      </c>
      <c r="Q66">
        <v>124.3</v>
      </c>
      <c r="R66">
        <v>97.6</v>
      </c>
      <c r="S66">
        <v>89.492999999999995</v>
      </c>
      <c r="T66">
        <v>110.94</v>
      </c>
      <c r="U66">
        <v>93.8</v>
      </c>
      <c r="V66">
        <v>70.400000000000006</v>
      </c>
      <c r="W66">
        <v>98.7</v>
      </c>
      <c r="X66">
        <v>97.6</v>
      </c>
      <c r="Y66">
        <v>80.400000000000006</v>
      </c>
      <c r="Z66">
        <v>92.41</v>
      </c>
    </row>
    <row r="67" spans="1:26" x14ac:dyDescent="0.25">
      <c r="A67" s="1">
        <v>38122</v>
      </c>
      <c r="B67" s="2">
        <v>93.5</v>
      </c>
      <c r="C67" s="2">
        <v>110.84</v>
      </c>
      <c r="D67" s="2">
        <v>114.2</v>
      </c>
      <c r="E67" s="2">
        <v>119.41</v>
      </c>
      <c r="F67" s="2">
        <v>109.47</v>
      </c>
      <c r="G67" s="2">
        <v>90.8</v>
      </c>
      <c r="H67">
        <v>108.78733362852201</v>
      </c>
      <c r="J67" s="1">
        <v>38122</v>
      </c>
      <c r="K67">
        <v>87.8</v>
      </c>
      <c r="L67">
        <v>99.7</v>
      </c>
      <c r="M67">
        <v>78.900000000000006</v>
      </c>
      <c r="N67">
        <v>92.8</v>
      </c>
      <c r="O67">
        <v>117.6</v>
      </c>
      <c r="P67">
        <v>85.4</v>
      </c>
      <c r="Q67">
        <v>125.9</v>
      </c>
      <c r="R67">
        <v>95.3</v>
      </c>
      <c r="S67">
        <v>82.893000000000001</v>
      </c>
      <c r="T67">
        <v>101.72</v>
      </c>
      <c r="U67">
        <v>91.4</v>
      </c>
      <c r="V67">
        <v>71.5</v>
      </c>
      <c r="W67">
        <v>98.4</v>
      </c>
      <c r="X67">
        <v>98.9</v>
      </c>
      <c r="Y67">
        <v>78.900000000000006</v>
      </c>
      <c r="Z67">
        <v>93.45</v>
      </c>
    </row>
    <row r="68" spans="1:26" x14ac:dyDescent="0.25">
      <c r="A68" s="1">
        <v>38153</v>
      </c>
      <c r="B68" s="2">
        <v>92.9</v>
      </c>
      <c r="C68" s="2">
        <v>112.4</v>
      </c>
      <c r="D68" s="2">
        <v>113.5</v>
      </c>
      <c r="E68" s="2">
        <v>120.05</v>
      </c>
      <c r="F68" s="2">
        <v>110.99</v>
      </c>
      <c r="G68" s="2">
        <v>93.1</v>
      </c>
      <c r="H68">
        <v>108.96497381460399</v>
      </c>
      <c r="J68" s="1">
        <v>38153</v>
      </c>
      <c r="K68">
        <v>88.8</v>
      </c>
      <c r="L68">
        <v>101.5</v>
      </c>
      <c r="M68">
        <v>80.7</v>
      </c>
      <c r="N68">
        <v>94.4</v>
      </c>
      <c r="O68">
        <v>117.3</v>
      </c>
      <c r="P68">
        <v>86.8</v>
      </c>
      <c r="Q68">
        <v>122.1</v>
      </c>
      <c r="R68">
        <v>94.4</v>
      </c>
      <c r="S68">
        <v>87.593000000000004</v>
      </c>
      <c r="T68">
        <v>103.81</v>
      </c>
      <c r="U68">
        <v>92.5</v>
      </c>
      <c r="V68">
        <v>70.599999999999994</v>
      </c>
      <c r="W68">
        <v>107</v>
      </c>
      <c r="X68">
        <v>100.3</v>
      </c>
      <c r="Y68">
        <v>80.7</v>
      </c>
      <c r="Z68">
        <v>93.54</v>
      </c>
    </row>
    <row r="69" spans="1:26" x14ac:dyDescent="0.25">
      <c r="A69" s="1">
        <v>38183</v>
      </c>
      <c r="B69" s="2">
        <v>93.7</v>
      </c>
      <c r="C69" s="2">
        <v>112.85</v>
      </c>
      <c r="D69" s="2">
        <v>113.3</v>
      </c>
      <c r="E69" s="2">
        <v>120</v>
      </c>
      <c r="F69" s="2">
        <v>109.2</v>
      </c>
      <c r="G69" s="2">
        <v>103.6</v>
      </c>
      <c r="H69">
        <v>106.824799655951</v>
      </c>
      <c r="J69" s="1">
        <v>38183</v>
      </c>
      <c r="K69">
        <v>89.2</v>
      </c>
      <c r="L69">
        <v>99.6</v>
      </c>
      <c r="M69">
        <v>82.8</v>
      </c>
      <c r="N69">
        <v>94.4</v>
      </c>
      <c r="O69">
        <v>117.6</v>
      </c>
      <c r="P69">
        <v>97.7</v>
      </c>
      <c r="Q69">
        <v>124.7</v>
      </c>
      <c r="R69">
        <v>95.5</v>
      </c>
      <c r="S69">
        <v>88.593000000000004</v>
      </c>
      <c r="T69">
        <v>101.91</v>
      </c>
      <c r="U69">
        <v>93</v>
      </c>
      <c r="V69">
        <v>70.2</v>
      </c>
      <c r="W69">
        <v>113.3</v>
      </c>
      <c r="X69">
        <v>97.7</v>
      </c>
      <c r="Y69">
        <v>82.8</v>
      </c>
      <c r="Z69">
        <v>95.79</v>
      </c>
    </row>
    <row r="70" spans="1:26" x14ac:dyDescent="0.25">
      <c r="A70" s="1">
        <v>38214</v>
      </c>
      <c r="B70" s="2">
        <v>92.9</v>
      </c>
      <c r="C70" s="2">
        <v>108.88</v>
      </c>
      <c r="D70" s="2">
        <v>112</v>
      </c>
      <c r="E70" s="2">
        <v>118.25</v>
      </c>
      <c r="F70" s="2">
        <v>106.46</v>
      </c>
      <c r="G70" s="2">
        <v>83</v>
      </c>
      <c r="H70">
        <v>118.09735276327601</v>
      </c>
      <c r="J70" s="1">
        <v>38214</v>
      </c>
      <c r="K70">
        <v>90.1</v>
      </c>
      <c r="L70">
        <v>102.6</v>
      </c>
      <c r="M70">
        <v>82</v>
      </c>
      <c r="N70">
        <v>90.5</v>
      </c>
      <c r="O70">
        <v>113</v>
      </c>
      <c r="P70">
        <v>76.8</v>
      </c>
      <c r="Q70">
        <v>115.2</v>
      </c>
      <c r="R70">
        <v>93.9</v>
      </c>
      <c r="S70">
        <v>89.992999999999995</v>
      </c>
      <c r="T70">
        <v>102.86</v>
      </c>
      <c r="U70">
        <v>93.9</v>
      </c>
      <c r="V70">
        <v>71.3</v>
      </c>
      <c r="W70">
        <v>76.5</v>
      </c>
      <c r="X70">
        <v>101.3</v>
      </c>
      <c r="Y70">
        <v>82</v>
      </c>
      <c r="Z70">
        <v>92.32</v>
      </c>
    </row>
    <row r="71" spans="1:26" x14ac:dyDescent="0.25">
      <c r="A71" s="1">
        <v>38245</v>
      </c>
      <c r="B71" s="2">
        <v>92.9</v>
      </c>
      <c r="C71" s="2">
        <v>112.42</v>
      </c>
      <c r="D71" s="2">
        <v>113</v>
      </c>
      <c r="E71" s="2">
        <v>120.36</v>
      </c>
      <c r="F71" s="2">
        <v>109.68</v>
      </c>
      <c r="G71" s="2">
        <v>92.9</v>
      </c>
      <c r="H71">
        <v>108.168416462998</v>
      </c>
      <c r="J71" s="1">
        <v>38245</v>
      </c>
      <c r="K71">
        <v>90.8</v>
      </c>
      <c r="L71">
        <v>102.2</v>
      </c>
      <c r="M71">
        <v>83</v>
      </c>
      <c r="N71">
        <v>93.6</v>
      </c>
      <c r="O71">
        <v>111</v>
      </c>
      <c r="P71">
        <v>87</v>
      </c>
      <c r="Q71">
        <v>123.6</v>
      </c>
      <c r="R71">
        <v>96.1</v>
      </c>
      <c r="S71">
        <v>92.691999999999993</v>
      </c>
      <c r="T71">
        <v>102.86</v>
      </c>
      <c r="U71">
        <v>94</v>
      </c>
      <c r="V71">
        <v>71.900000000000006</v>
      </c>
      <c r="W71">
        <v>107.6</v>
      </c>
      <c r="X71">
        <v>100.9</v>
      </c>
      <c r="Y71">
        <v>82.9</v>
      </c>
      <c r="Z71">
        <v>94.48</v>
      </c>
    </row>
    <row r="72" spans="1:26" x14ac:dyDescent="0.25">
      <c r="A72" s="1">
        <v>38275</v>
      </c>
      <c r="B72" s="2">
        <v>93.6</v>
      </c>
      <c r="C72" s="2">
        <v>112.87</v>
      </c>
      <c r="D72" s="2">
        <v>113.6</v>
      </c>
      <c r="E72" s="2">
        <v>119.35</v>
      </c>
      <c r="F72" s="2">
        <v>105.88</v>
      </c>
      <c r="G72" s="2">
        <v>93.7</v>
      </c>
      <c r="H72">
        <v>105.10610651300701</v>
      </c>
      <c r="J72" s="1">
        <v>38275</v>
      </c>
      <c r="K72">
        <v>90.8</v>
      </c>
      <c r="L72">
        <v>102.9</v>
      </c>
      <c r="M72">
        <v>85</v>
      </c>
      <c r="N72">
        <v>94</v>
      </c>
      <c r="O72">
        <v>112.6</v>
      </c>
      <c r="P72">
        <v>87.6</v>
      </c>
      <c r="Q72">
        <v>115.6</v>
      </c>
      <c r="R72">
        <v>95.5</v>
      </c>
      <c r="S72">
        <v>97.691999999999993</v>
      </c>
      <c r="T72">
        <v>102.25</v>
      </c>
      <c r="U72">
        <v>93.6</v>
      </c>
      <c r="V72">
        <v>72.7</v>
      </c>
      <c r="W72">
        <v>102.3</v>
      </c>
      <c r="X72">
        <v>101.4</v>
      </c>
      <c r="Y72">
        <v>85</v>
      </c>
      <c r="Z72">
        <v>93.73</v>
      </c>
    </row>
    <row r="73" spans="1:26" x14ac:dyDescent="0.25">
      <c r="A73" s="1">
        <v>38306</v>
      </c>
      <c r="B73" s="2">
        <v>92.4</v>
      </c>
      <c r="C73" s="2">
        <v>111.35</v>
      </c>
      <c r="D73" s="2">
        <v>111.8</v>
      </c>
      <c r="E73" s="2">
        <v>120.22</v>
      </c>
      <c r="F73" s="2">
        <v>108.79</v>
      </c>
      <c r="G73" s="2">
        <v>92.7</v>
      </c>
      <c r="H73">
        <v>106.858173472722</v>
      </c>
      <c r="J73" s="1">
        <v>38306</v>
      </c>
      <c r="K73">
        <v>91.4</v>
      </c>
      <c r="L73">
        <v>101.8</v>
      </c>
      <c r="M73">
        <v>84.1</v>
      </c>
      <c r="N73">
        <v>92.9</v>
      </c>
      <c r="O73">
        <v>114.9</v>
      </c>
      <c r="P73">
        <v>86.3</v>
      </c>
      <c r="Q73">
        <v>121.2</v>
      </c>
      <c r="R73">
        <v>96</v>
      </c>
      <c r="S73">
        <v>92.292000000000002</v>
      </c>
      <c r="T73">
        <v>97.45</v>
      </c>
      <c r="U73">
        <v>93.3</v>
      </c>
      <c r="V73">
        <v>70.5</v>
      </c>
      <c r="W73">
        <v>100.9</v>
      </c>
      <c r="X73">
        <v>101</v>
      </c>
      <c r="Y73">
        <v>84.1</v>
      </c>
      <c r="Z73">
        <v>93.35</v>
      </c>
    </row>
    <row r="74" spans="1:26" x14ac:dyDescent="0.25">
      <c r="A74" s="1">
        <v>38336</v>
      </c>
      <c r="B74" s="2">
        <v>92.4</v>
      </c>
      <c r="C74" s="2">
        <v>111.28</v>
      </c>
      <c r="D74" s="2">
        <v>111.5</v>
      </c>
      <c r="E74" s="2">
        <v>117.84</v>
      </c>
      <c r="F74" s="2">
        <v>107.87</v>
      </c>
      <c r="G74" s="2">
        <v>95.9</v>
      </c>
      <c r="H74">
        <v>110.22193157544</v>
      </c>
      <c r="J74" s="1">
        <v>38336</v>
      </c>
      <c r="K74">
        <v>90.8</v>
      </c>
      <c r="L74">
        <v>105.3</v>
      </c>
      <c r="M74">
        <v>86.5</v>
      </c>
      <c r="N74">
        <v>92.1</v>
      </c>
      <c r="O74">
        <v>115.7</v>
      </c>
      <c r="P74">
        <v>89.8</v>
      </c>
      <c r="Q74">
        <v>119.8</v>
      </c>
      <c r="R74">
        <v>96.2</v>
      </c>
      <c r="S74">
        <v>95.591999999999999</v>
      </c>
      <c r="T74">
        <v>102.56</v>
      </c>
      <c r="U74">
        <v>92.5</v>
      </c>
      <c r="V74">
        <v>80.099999999999994</v>
      </c>
      <c r="W74">
        <v>103.2</v>
      </c>
      <c r="X74">
        <v>103.9</v>
      </c>
      <c r="Y74">
        <v>86.5</v>
      </c>
      <c r="Z74">
        <v>93.26</v>
      </c>
    </row>
    <row r="75" spans="1:26" x14ac:dyDescent="0.25">
      <c r="A75" s="1">
        <v>38367</v>
      </c>
      <c r="B75" s="2">
        <v>94.4</v>
      </c>
      <c r="C75" s="2">
        <v>113.43</v>
      </c>
      <c r="D75" s="2">
        <v>111.4</v>
      </c>
      <c r="E75" s="2">
        <v>118.22</v>
      </c>
      <c r="F75" s="2">
        <v>112.75</v>
      </c>
      <c r="G75" s="2">
        <v>93.6</v>
      </c>
      <c r="H75">
        <v>111.00825523182</v>
      </c>
      <c r="J75" s="1">
        <v>38367</v>
      </c>
      <c r="K75">
        <v>89.7</v>
      </c>
      <c r="L75">
        <v>103.8</v>
      </c>
      <c r="M75">
        <v>86.7</v>
      </c>
      <c r="N75">
        <v>94.9</v>
      </c>
      <c r="O75">
        <v>109.6</v>
      </c>
      <c r="P75">
        <v>86.6</v>
      </c>
      <c r="Q75">
        <v>121.1</v>
      </c>
      <c r="R75">
        <v>96.5</v>
      </c>
      <c r="S75">
        <v>97.891999999999996</v>
      </c>
      <c r="T75">
        <v>98.05</v>
      </c>
      <c r="U75">
        <v>93.9</v>
      </c>
      <c r="V75">
        <v>67.599999999999994</v>
      </c>
      <c r="W75">
        <v>91.7</v>
      </c>
      <c r="X75">
        <v>102</v>
      </c>
      <c r="Y75">
        <v>86.7</v>
      </c>
      <c r="Z75">
        <v>91.8</v>
      </c>
    </row>
    <row r="76" spans="1:26" x14ac:dyDescent="0.25">
      <c r="A76" s="1">
        <v>38398</v>
      </c>
      <c r="B76" s="2">
        <v>92.9</v>
      </c>
      <c r="C76" s="2">
        <v>111.82</v>
      </c>
      <c r="D76" s="2">
        <v>111.6</v>
      </c>
      <c r="E76" s="2">
        <v>118.89</v>
      </c>
      <c r="F76" s="2">
        <v>107.8</v>
      </c>
      <c r="G76" s="2">
        <v>96.5</v>
      </c>
      <c r="H76">
        <v>110.907022246091</v>
      </c>
      <c r="J76" s="1">
        <v>38398</v>
      </c>
      <c r="K76">
        <v>90.1</v>
      </c>
      <c r="L76">
        <v>101.3</v>
      </c>
      <c r="M76">
        <v>82.3</v>
      </c>
      <c r="N76">
        <v>93.5</v>
      </c>
      <c r="O76">
        <v>107.7</v>
      </c>
      <c r="P76">
        <v>90.2</v>
      </c>
      <c r="Q76">
        <v>121.2</v>
      </c>
      <c r="R76">
        <v>97</v>
      </c>
      <c r="S76">
        <v>93.891999999999996</v>
      </c>
      <c r="T76">
        <v>94.67</v>
      </c>
      <c r="U76">
        <v>93.6</v>
      </c>
      <c r="V76">
        <v>68.400000000000006</v>
      </c>
      <c r="W76">
        <v>93.6</v>
      </c>
      <c r="X76">
        <v>99.8</v>
      </c>
      <c r="Y76">
        <v>82.3</v>
      </c>
      <c r="Z76">
        <v>93.4</v>
      </c>
    </row>
    <row r="77" spans="1:26" x14ac:dyDescent="0.25">
      <c r="A77" s="1">
        <v>38426</v>
      </c>
      <c r="B77" s="2">
        <v>93.3</v>
      </c>
      <c r="C77" s="2">
        <v>109.46</v>
      </c>
      <c r="D77" s="2">
        <v>111.8</v>
      </c>
      <c r="E77" s="2">
        <v>119.71</v>
      </c>
      <c r="F77" s="2">
        <v>114.89</v>
      </c>
      <c r="G77" s="2">
        <v>92.8</v>
      </c>
      <c r="H77">
        <v>109.35451765064199</v>
      </c>
      <c r="J77" s="1">
        <v>38426</v>
      </c>
      <c r="K77">
        <v>90.9</v>
      </c>
      <c r="L77">
        <v>102.2</v>
      </c>
      <c r="M77">
        <v>82.9</v>
      </c>
      <c r="N77">
        <v>93.4</v>
      </c>
      <c r="O77">
        <v>107</v>
      </c>
      <c r="P77">
        <v>86.5</v>
      </c>
      <c r="Q77">
        <v>116.5</v>
      </c>
      <c r="R77">
        <v>98.3</v>
      </c>
      <c r="S77">
        <v>98.591999999999999</v>
      </c>
      <c r="T77">
        <v>94.86</v>
      </c>
      <c r="U77">
        <v>95.8</v>
      </c>
      <c r="V77">
        <v>68.099999999999994</v>
      </c>
      <c r="W77">
        <v>103.7</v>
      </c>
      <c r="X77">
        <v>101</v>
      </c>
      <c r="Y77">
        <v>82.9</v>
      </c>
      <c r="Z77">
        <v>92.9</v>
      </c>
    </row>
    <row r="78" spans="1:26" x14ac:dyDescent="0.25">
      <c r="A78" s="1">
        <v>38457</v>
      </c>
      <c r="B78" s="2">
        <v>94.7</v>
      </c>
      <c r="C78" s="2">
        <v>112.54</v>
      </c>
      <c r="D78" s="2">
        <v>113.6</v>
      </c>
      <c r="E78" s="2">
        <v>120.6</v>
      </c>
      <c r="F78" s="2">
        <v>109</v>
      </c>
      <c r="G78" s="2">
        <v>96.9</v>
      </c>
      <c r="H78">
        <v>109.477616275267</v>
      </c>
      <c r="J78" s="1">
        <v>38457</v>
      </c>
      <c r="K78">
        <v>91.7</v>
      </c>
      <c r="L78">
        <v>102.4</v>
      </c>
      <c r="M78">
        <v>83.7</v>
      </c>
      <c r="N78">
        <v>95.6</v>
      </c>
      <c r="O78">
        <v>112.6</v>
      </c>
      <c r="P78">
        <v>91.3</v>
      </c>
      <c r="Q78">
        <v>116</v>
      </c>
      <c r="R78">
        <v>101</v>
      </c>
      <c r="S78">
        <v>95.391999999999996</v>
      </c>
      <c r="T78">
        <v>94.63</v>
      </c>
      <c r="U78">
        <v>95.6</v>
      </c>
      <c r="V78">
        <v>70</v>
      </c>
      <c r="W78">
        <v>100.2</v>
      </c>
      <c r="X78">
        <v>101.2</v>
      </c>
      <c r="Y78">
        <v>83.7</v>
      </c>
      <c r="Z78">
        <v>95.2</v>
      </c>
    </row>
    <row r="79" spans="1:26" x14ac:dyDescent="0.25">
      <c r="A79" s="1">
        <v>38487</v>
      </c>
      <c r="B79" s="2">
        <v>93.7</v>
      </c>
      <c r="C79" s="2">
        <v>111.24</v>
      </c>
      <c r="D79" s="2">
        <v>111.3</v>
      </c>
      <c r="E79" s="2">
        <v>119.58</v>
      </c>
      <c r="F79" s="2">
        <v>109.2</v>
      </c>
      <c r="G79" s="2">
        <v>96.6</v>
      </c>
      <c r="H79">
        <v>107.76985102147501</v>
      </c>
      <c r="J79" s="1">
        <v>38487</v>
      </c>
      <c r="K79">
        <v>92</v>
      </c>
      <c r="L79">
        <v>94.5</v>
      </c>
      <c r="M79">
        <v>81.5</v>
      </c>
      <c r="N79">
        <v>93.6</v>
      </c>
      <c r="O79">
        <v>104.3</v>
      </c>
      <c r="P79">
        <v>92.1</v>
      </c>
      <c r="Q79">
        <v>120.9</v>
      </c>
      <c r="R79">
        <v>101.9</v>
      </c>
      <c r="S79">
        <v>100.19199999999999</v>
      </c>
      <c r="T79">
        <v>98.72</v>
      </c>
      <c r="U79">
        <v>96.2</v>
      </c>
      <c r="V79">
        <v>68.400000000000006</v>
      </c>
      <c r="W79">
        <v>102.2</v>
      </c>
      <c r="X79">
        <v>92.6</v>
      </c>
      <c r="Y79">
        <v>81.5</v>
      </c>
      <c r="Z79">
        <v>93.8</v>
      </c>
    </row>
    <row r="80" spans="1:26" x14ac:dyDescent="0.25">
      <c r="A80" s="1">
        <v>38518</v>
      </c>
      <c r="B80" s="2">
        <v>95.4</v>
      </c>
      <c r="C80" s="2">
        <v>111.18</v>
      </c>
      <c r="D80" s="2">
        <v>111.4</v>
      </c>
      <c r="E80" s="2">
        <v>120.11</v>
      </c>
      <c r="F80" s="2">
        <v>114.72</v>
      </c>
      <c r="G80" s="2">
        <v>97.6</v>
      </c>
      <c r="H80">
        <v>112.042933475627</v>
      </c>
      <c r="J80" s="1">
        <v>38518</v>
      </c>
      <c r="K80">
        <v>92.9</v>
      </c>
      <c r="L80">
        <v>94.6</v>
      </c>
      <c r="M80">
        <v>83.5</v>
      </c>
      <c r="N80">
        <v>94.6</v>
      </c>
      <c r="O80">
        <v>110.8</v>
      </c>
      <c r="P80">
        <v>91.5</v>
      </c>
      <c r="Q80">
        <v>117</v>
      </c>
      <c r="R80">
        <v>103.5</v>
      </c>
      <c r="S80">
        <v>92.091999999999999</v>
      </c>
      <c r="T80">
        <v>99.15</v>
      </c>
      <c r="U80">
        <v>98</v>
      </c>
      <c r="V80">
        <v>68.8</v>
      </c>
      <c r="W80">
        <v>106.9</v>
      </c>
      <c r="X80">
        <v>92.3</v>
      </c>
      <c r="Y80">
        <v>83.5</v>
      </c>
      <c r="Z80">
        <v>95.9</v>
      </c>
    </row>
    <row r="81" spans="1:26" x14ac:dyDescent="0.25">
      <c r="A81" s="1">
        <v>38548</v>
      </c>
      <c r="B81" s="2">
        <v>96.8</v>
      </c>
      <c r="C81" s="2">
        <v>110.68</v>
      </c>
      <c r="D81" s="2">
        <v>112.9</v>
      </c>
      <c r="E81" s="2">
        <v>120.32</v>
      </c>
      <c r="F81" s="2">
        <v>115.39</v>
      </c>
      <c r="G81" s="2">
        <v>94.1</v>
      </c>
      <c r="H81">
        <v>111.654395474008</v>
      </c>
      <c r="J81" s="1">
        <v>38548</v>
      </c>
      <c r="K81">
        <v>93.4</v>
      </c>
      <c r="L81">
        <v>101.5</v>
      </c>
      <c r="M81">
        <v>82.3</v>
      </c>
      <c r="N81">
        <v>94.7</v>
      </c>
      <c r="O81">
        <v>109.5</v>
      </c>
      <c r="P81">
        <v>88.8</v>
      </c>
      <c r="Q81">
        <v>117.1</v>
      </c>
      <c r="R81">
        <v>104.4</v>
      </c>
      <c r="S81">
        <v>89.893000000000001</v>
      </c>
      <c r="T81">
        <v>95.66</v>
      </c>
      <c r="U81">
        <v>99.3</v>
      </c>
      <c r="V81">
        <v>70</v>
      </c>
      <c r="W81">
        <v>112.6</v>
      </c>
      <c r="X81">
        <v>99.1</v>
      </c>
      <c r="Y81">
        <v>82.3</v>
      </c>
      <c r="Z81">
        <v>94.3</v>
      </c>
    </row>
    <row r="82" spans="1:26" x14ac:dyDescent="0.25">
      <c r="A82" s="1">
        <v>38579</v>
      </c>
      <c r="B82" s="2">
        <v>94.3</v>
      </c>
      <c r="C82" s="2">
        <v>109.92</v>
      </c>
      <c r="D82" s="2">
        <v>112.4</v>
      </c>
      <c r="E82" s="2">
        <v>121.63</v>
      </c>
      <c r="F82" s="2">
        <v>85.6</v>
      </c>
      <c r="G82" s="2">
        <v>97.4</v>
      </c>
      <c r="H82">
        <v>99.112960954858906</v>
      </c>
      <c r="J82" s="1">
        <v>38579</v>
      </c>
      <c r="K82">
        <v>92.7</v>
      </c>
      <c r="L82">
        <v>102</v>
      </c>
      <c r="M82">
        <v>82.7</v>
      </c>
      <c r="N82">
        <v>93.6</v>
      </c>
      <c r="O82">
        <v>109</v>
      </c>
      <c r="P82">
        <v>92.3</v>
      </c>
      <c r="Q82">
        <v>119</v>
      </c>
      <c r="R82">
        <v>102.7</v>
      </c>
      <c r="S82">
        <v>95.391999999999996</v>
      </c>
      <c r="T82">
        <v>97.63</v>
      </c>
      <c r="U82">
        <v>95.5</v>
      </c>
      <c r="V82">
        <v>69.7</v>
      </c>
      <c r="W82">
        <v>82.4</v>
      </c>
      <c r="X82">
        <v>99.1</v>
      </c>
      <c r="Y82">
        <v>82.6</v>
      </c>
      <c r="Z82">
        <v>92.7</v>
      </c>
    </row>
    <row r="83" spans="1:26" x14ac:dyDescent="0.25">
      <c r="A83" s="1">
        <v>38610</v>
      </c>
      <c r="B83" s="2">
        <v>96.4</v>
      </c>
      <c r="C83" s="2">
        <v>112.73</v>
      </c>
      <c r="D83" s="2">
        <v>112.7</v>
      </c>
      <c r="E83" s="2">
        <v>120.91</v>
      </c>
      <c r="F83" s="2">
        <v>113.3</v>
      </c>
      <c r="G83" s="2">
        <v>96.1</v>
      </c>
      <c r="H83">
        <v>111.565269761143</v>
      </c>
      <c r="J83" s="1">
        <v>38610</v>
      </c>
      <c r="K83">
        <v>93.5</v>
      </c>
      <c r="L83">
        <v>103.4</v>
      </c>
      <c r="M83">
        <v>85.2</v>
      </c>
      <c r="N83">
        <v>96</v>
      </c>
      <c r="O83">
        <v>109.2</v>
      </c>
      <c r="P83">
        <v>89.9</v>
      </c>
      <c r="Q83">
        <v>123</v>
      </c>
      <c r="R83">
        <v>104.6</v>
      </c>
      <c r="S83">
        <v>100.392</v>
      </c>
      <c r="T83">
        <v>99.96</v>
      </c>
      <c r="U83">
        <v>98.4</v>
      </c>
      <c r="V83">
        <v>70.099999999999994</v>
      </c>
      <c r="W83">
        <v>106.3</v>
      </c>
      <c r="X83">
        <v>100.7</v>
      </c>
      <c r="Y83">
        <v>85.2</v>
      </c>
      <c r="Z83">
        <v>92.7</v>
      </c>
    </row>
    <row r="84" spans="1:26" x14ac:dyDescent="0.25">
      <c r="A84" s="1">
        <v>38640</v>
      </c>
      <c r="B84" s="2">
        <v>98.1</v>
      </c>
      <c r="C84" s="2">
        <v>109.21</v>
      </c>
      <c r="D84" s="2">
        <v>112.8</v>
      </c>
      <c r="E84" s="2">
        <v>120.26</v>
      </c>
      <c r="F84" s="2">
        <v>110.28</v>
      </c>
      <c r="G84" s="2">
        <v>97.8</v>
      </c>
      <c r="H84">
        <v>109.08042839012499</v>
      </c>
      <c r="J84" s="1">
        <v>38640</v>
      </c>
      <c r="K84">
        <v>94.7</v>
      </c>
      <c r="L84">
        <v>108</v>
      </c>
      <c r="M84">
        <v>84.6</v>
      </c>
      <c r="N84">
        <v>94.7</v>
      </c>
      <c r="O84">
        <v>107</v>
      </c>
      <c r="P84">
        <v>91.9</v>
      </c>
      <c r="Q84">
        <v>120.9</v>
      </c>
      <c r="R84">
        <v>105.8</v>
      </c>
      <c r="S84">
        <v>96.591999999999999</v>
      </c>
      <c r="T84">
        <v>96.45</v>
      </c>
      <c r="U84">
        <v>99.6</v>
      </c>
      <c r="V84">
        <v>70.3</v>
      </c>
      <c r="W84">
        <v>100.9</v>
      </c>
      <c r="X84">
        <v>105.7</v>
      </c>
      <c r="Y84">
        <v>84.6</v>
      </c>
      <c r="Z84">
        <v>90.9</v>
      </c>
    </row>
    <row r="85" spans="1:26" x14ac:dyDescent="0.25">
      <c r="A85" s="1">
        <v>38671</v>
      </c>
      <c r="B85" s="2">
        <v>97.1</v>
      </c>
      <c r="C85" s="2">
        <v>114.06</v>
      </c>
      <c r="D85" s="2">
        <v>114</v>
      </c>
      <c r="E85" s="2">
        <v>121.73</v>
      </c>
      <c r="F85" s="2">
        <v>114.96</v>
      </c>
      <c r="G85" s="2">
        <v>111.1</v>
      </c>
      <c r="H85">
        <v>111.236919053671</v>
      </c>
      <c r="J85" s="1">
        <v>38671</v>
      </c>
      <c r="K85">
        <v>96.2</v>
      </c>
      <c r="L85">
        <v>105.8</v>
      </c>
      <c r="M85">
        <v>89.2</v>
      </c>
      <c r="N85">
        <v>95.6</v>
      </c>
      <c r="O85">
        <v>108</v>
      </c>
      <c r="P85">
        <v>104.5</v>
      </c>
      <c r="Q85">
        <v>121.2</v>
      </c>
      <c r="R85">
        <v>106.5</v>
      </c>
      <c r="S85">
        <v>104.791</v>
      </c>
      <c r="T85">
        <v>101.04</v>
      </c>
      <c r="U85">
        <v>99.9</v>
      </c>
      <c r="V85">
        <v>71.7</v>
      </c>
      <c r="W85">
        <v>100.8</v>
      </c>
      <c r="X85">
        <v>103.4</v>
      </c>
      <c r="Y85">
        <v>89.1</v>
      </c>
      <c r="Z85">
        <v>95.1</v>
      </c>
    </row>
    <row r="86" spans="1:26" x14ac:dyDescent="0.25">
      <c r="A86" s="1">
        <v>38701</v>
      </c>
      <c r="B86" s="2">
        <v>97.4</v>
      </c>
      <c r="C86" s="2">
        <v>113.04</v>
      </c>
      <c r="D86" s="2">
        <v>113.3</v>
      </c>
      <c r="E86" s="2">
        <v>123.01</v>
      </c>
      <c r="F86" s="2">
        <v>105.22</v>
      </c>
      <c r="G86" s="2">
        <v>91.3</v>
      </c>
      <c r="H86">
        <v>109.41960998197101</v>
      </c>
      <c r="J86" s="1">
        <v>38701</v>
      </c>
      <c r="K86">
        <v>93.5</v>
      </c>
      <c r="L86">
        <v>105.7</v>
      </c>
      <c r="M86">
        <v>88.9</v>
      </c>
      <c r="N86">
        <v>95.8</v>
      </c>
      <c r="O86">
        <v>111</v>
      </c>
      <c r="P86">
        <v>83.8</v>
      </c>
      <c r="Q86">
        <v>118.7</v>
      </c>
      <c r="R86">
        <v>106.7</v>
      </c>
      <c r="S86">
        <v>105.791</v>
      </c>
      <c r="T86">
        <v>100.79</v>
      </c>
      <c r="U86">
        <v>100.7</v>
      </c>
      <c r="V86">
        <v>76.2</v>
      </c>
      <c r="W86">
        <v>102.7</v>
      </c>
      <c r="X86">
        <v>104.1</v>
      </c>
      <c r="Y86">
        <v>88.8</v>
      </c>
      <c r="Z86">
        <v>95.4</v>
      </c>
    </row>
    <row r="87" spans="1:26" x14ac:dyDescent="0.25">
      <c r="A87" s="1">
        <v>38732</v>
      </c>
      <c r="B87" s="2">
        <v>97.8</v>
      </c>
      <c r="C87" s="2">
        <v>112.08</v>
      </c>
      <c r="D87" s="2">
        <v>113.2</v>
      </c>
      <c r="E87" s="2">
        <v>123.51</v>
      </c>
      <c r="F87" s="2">
        <v>112.82</v>
      </c>
      <c r="G87" s="2">
        <v>102.5</v>
      </c>
      <c r="H87">
        <v>110.024126858803</v>
      </c>
      <c r="J87" s="1">
        <v>38732</v>
      </c>
      <c r="K87">
        <v>95.3</v>
      </c>
      <c r="L87">
        <v>109.4</v>
      </c>
      <c r="M87">
        <v>86.9</v>
      </c>
      <c r="N87">
        <v>95.3</v>
      </c>
      <c r="O87">
        <v>109.1</v>
      </c>
      <c r="P87">
        <v>96.8</v>
      </c>
      <c r="Q87">
        <v>117.5</v>
      </c>
      <c r="R87">
        <v>106.3</v>
      </c>
      <c r="S87">
        <v>106.791</v>
      </c>
      <c r="T87">
        <v>97.24</v>
      </c>
      <c r="U87">
        <v>100.1</v>
      </c>
      <c r="V87">
        <v>73.400000000000006</v>
      </c>
      <c r="W87">
        <v>92.9</v>
      </c>
      <c r="X87">
        <v>107.3</v>
      </c>
      <c r="Y87">
        <v>86.9</v>
      </c>
      <c r="Z87">
        <v>95</v>
      </c>
    </row>
    <row r="88" spans="1:26" x14ac:dyDescent="0.25">
      <c r="A88" s="1">
        <v>38763</v>
      </c>
      <c r="B88" s="2">
        <v>98</v>
      </c>
      <c r="C88" s="2">
        <v>111.22</v>
      </c>
      <c r="D88" s="2">
        <v>114.8</v>
      </c>
      <c r="E88" s="2">
        <v>123.5</v>
      </c>
      <c r="F88" s="2">
        <v>104.95</v>
      </c>
      <c r="G88" s="2">
        <v>87.8</v>
      </c>
      <c r="H88">
        <v>108.98266261235</v>
      </c>
      <c r="J88" s="1">
        <v>38763</v>
      </c>
      <c r="K88">
        <v>96.6</v>
      </c>
      <c r="L88">
        <v>109.1</v>
      </c>
      <c r="M88">
        <v>88.3</v>
      </c>
      <c r="N88">
        <v>96.1</v>
      </c>
      <c r="O88">
        <v>106.8</v>
      </c>
      <c r="P88">
        <v>81.099999999999994</v>
      </c>
      <c r="Q88">
        <v>121.5</v>
      </c>
      <c r="R88">
        <v>107.4</v>
      </c>
      <c r="S88">
        <v>105.491</v>
      </c>
      <c r="T88">
        <v>101.13</v>
      </c>
      <c r="U88">
        <v>100</v>
      </c>
      <c r="V88">
        <v>73.5</v>
      </c>
      <c r="W88">
        <v>91.9</v>
      </c>
      <c r="X88">
        <v>107.3</v>
      </c>
      <c r="Y88">
        <v>88.3</v>
      </c>
      <c r="Z88">
        <v>96.3</v>
      </c>
    </row>
    <row r="89" spans="1:26" x14ac:dyDescent="0.25">
      <c r="A89" s="1">
        <v>38791</v>
      </c>
      <c r="B89" s="2">
        <v>96.8</v>
      </c>
      <c r="C89" s="2">
        <v>113.3</v>
      </c>
      <c r="D89" s="2">
        <v>115.3</v>
      </c>
      <c r="E89" s="2">
        <v>124.04</v>
      </c>
      <c r="F89" s="2">
        <v>122.94</v>
      </c>
      <c r="G89" s="2">
        <v>97.4</v>
      </c>
      <c r="H89">
        <v>115.264236903709</v>
      </c>
      <c r="J89" s="1">
        <v>38791</v>
      </c>
      <c r="K89">
        <v>95.9</v>
      </c>
      <c r="L89">
        <v>108.9</v>
      </c>
      <c r="M89">
        <v>87.9</v>
      </c>
      <c r="N89">
        <v>97.2</v>
      </c>
      <c r="O89">
        <v>112.8</v>
      </c>
      <c r="P89">
        <v>91.6</v>
      </c>
      <c r="Q89">
        <v>125.4</v>
      </c>
      <c r="R89">
        <v>108</v>
      </c>
      <c r="S89">
        <v>107.791</v>
      </c>
      <c r="T89">
        <v>103.31</v>
      </c>
      <c r="U89">
        <v>99.1</v>
      </c>
      <c r="V89">
        <v>76</v>
      </c>
      <c r="W89">
        <v>100.8</v>
      </c>
      <c r="X89">
        <v>107.7</v>
      </c>
      <c r="Y89">
        <v>87.9</v>
      </c>
      <c r="Z89">
        <v>99.1</v>
      </c>
    </row>
    <row r="90" spans="1:26" x14ac:dyDescent="0.25">
      <c r="A90" s="1">
        <v>38822</v>
      </c>
      <c r="B90" s="2">
        <v>99.5</v>
      </c>
      <c r="C90" s="2">
        <v>111.93</v>
      </c>
      <c r="D90" s="2">
        <v>114.6</v>
      </c>
      <c r="E90" s="2">
        <v>123.07</v>
      </c>
      <c r="F90" s="2">
        <v>104.31</v>
      </c>
      <c r="G90" s="2">
        <v>101.1</v>
      </c>
      <c r="H90">
        <v>105.35378441475</v>
      </c>
      <c r="J90" s="1">
        <v>38822</v>
      </c>
      <c r="K90">
        <v>97.1</v>
      </c>
      <c r="L90">
        <v>111.9</v>
      </c>
      <c r="M90">
        <v>88.5</v>
      </c>
      <c r="N90">
        <v>97.8</v>
      </c>
      <c r="O90">
        <v>108.8</v>
      </c>
      <c r="P90">
        <v>95.2</v>
      </c>
      <c r="Q90">
        <v>123.3</v>
      </c>
      <c r="R90">
        <v>108.1</v>
      </c>
      <c r="S90">
        <v>105.09099999999999</v>
      </c>
      <c r="T90">
        <v>100.17</v>
      </c>
      <c r="U90">
        <v>101.2</v>
      </c>
      <c r="V90">
        <v>74.8</v>
      </c>
      <c r="W90">
        <v>91.1</v>
      </c>
      <c r="X90">
        <v>110</v>
      </c>
      <c r="Y90">
        <v>88.5</v>
      </c>
      <c r="Z90">
        <v>97.9</v>
      </c>
    </row>
    <row r="91" spans="1:26" x14ac:dyDescent="0.25">
      <c r="A91" s="1">
        <v>38852</v>
      </c>
      <c r="B91" s="2">
        <v>100.6</v>
      </c>
      <c r="C91" s="2">
        <v>114.51</v>
      </c>
      <c r="D91" s="2">
        <v>116.9</v>
      </c>
      <c r="E91" s="2">
        <v>124.79</v>
      </c>
      <c r="F91" s="2">
        <v>119.33</v>
      </c>
      <c r="G91" s="2">
        <v>107.4</v>
      </c>
      <c r="H91">
        <v>116.971776710141</v>
      </c>
      <c r="J91" s="1">
        <v>38852</v>
      </c>
      <c r="K91">
        <v>99</v>
      </c>
      <c r="L91">
        <v>111.5</v>
      </c>
      <c r="M91">
        <v>90.3</v>
      </c>
      <c r="N91">
        <v>97.5</v>
      </c>
      <c r="O91">
        <v>115.1</v>
      </c>
      <c r="P91">
        <v>102.9</v>
      </c>
      <c r="Q91">
        <v>123.2</v>
      </c>
      <c r="R91">
        <v>107.5</v>
      </c>
      <c r="S91">
        <v>111.09099999999999</v>
      </c>
      <c r="T91">
        <v>99.1</v>
      </c>
      <c r="U91">
        <v>104.2</v>
      </c>
      <c r="V91">
        <v>76.900000000000006</v>
      </c>
      <c r="W91">
        <v>107.2</v>
      </c>
      <c r="X91">
        <v>109.6</v>
      </c>
      <c r="Y91">
        <v>90.3</v>
      </c>
      <c r="Z91">
        <v>95</v>
      </c>
    </row>
    <row r="92" spans="1:26" x14ac:dyDescent="0.25">
      <c r="A92" s="1">
        <v>38883</v>
      </c>
      <c r="B92" s="2">
        <v>100.4</v>
      </c>
      <c r="C92" s="2">
        <v>114.54</v>
      </c>
      <c r="D92" s="2">
        <v>117.3</v>
      </c>
      <c r="E92" s="2">
        <v>125.44</v>
      </c>
      <c r="F92" s="2">
        <v>116.71</v>
      </c>
      <c r="G92" s="2">
        <v>101.7</v>
      </c>
      <c r="H92">
        <v>114.389480633123</v>
      </c>
      <c r="J92" s="1">
        <v>38883</v>
      </c>
      <c r="K92">
        <v>100</v>
      </c>
      <c r="L92">
        <v>112</v>
      </c>
      <c r="M92">
        <v>90.2</v>
      </c>
      <c r="N92">
        <v>98.5</v>
      </c>
      <c r="O92">
        <v>113.3</v>
      </c>
      <c r="P92">
        <v>96.1</v>
      </c>
      <c r="Q92">
        <v>123.1</v>
      </c>
      <c r="R92">
        <v>109.2</v>
      </c>
      <c r="S92">
        <v>100.292</v>
      </c>
      <c r="T92">
        <v>103.27</v>
      </c>
      <c r="U92">
        <v>100.2</v>
      </c>
      <c r="V92">
        <v>79.7</v>
      </c>
      <c r="W92">
        <v>110.2</v>
      </c>
      <c r="X92">
        <v>111.2</v>
      </c>
      <c r="Y92">
        <v>90.2</v>
      </c>
      <c r="Z92">
        <v>97.2</v>
      </c>
    </row>
    <row r="93" spans="1:26" x14ac:dyDescent="0.25">
      <c r="A93" s="1">
        <v>38913</v>
      </c>
      <c r="B93" s="2">
        <v>102</v>
      </c>
      <c r="C93" s="2">
        <v>112.8</v>
      </c>
      <c r="D93" s="2">
        <v>116.1</v>
      </c>
      <c r="E93" s="2">
        <v>124.63</v>
      </c>
      <c r="F93" s="2">
        <v>117.64</v>
      </c>
      <c r="G93" s="2">
        <v>100.7</v>
      </c>
      <c r="H93">
        <v>112.456674067328</v>
      </c>
      <c r="J93" s="1">
        <v>38913</v>
      </c>
      <c r="K93">
        <v>100.9</v>
      </c>
      <c r="L93">
        <v>112.6</v>
      </c>
      <c r="M93">
        <v>89.8</v>
      </c>
      <c r="N93">
        <v>97.4</v>
      </c>
      <c r="O93">
        <v>111.7</v>
      </c>
      <c r="P93">
        <v>93.8</v>
      </c>
      <c r="Q93">
        <v>120.6</v>
      </c>
      <c r="R93">
        <v>108.7</v>
      </c>
      <c r="S93">
        <v>100.892</v>
      </c>
      <c r="T93">
        <v>105.91</v>
      </c>
      <c r="U93">
        <v>104.6</v>
      </c>
      <c r="V93">
        <v>79</v>
      </c>
      <c r="W93">
        <v>113.2</v>
      </c>
      <c r="X93">
        <v>112.6</v>
      </c>
      <c r="Y93">
        <v>89.8</v>
      </c>
      <c r="Z93">
        <v>94.8</v>
      </c>
    </row>
    <row r="94" spans="1:26" x14ac:dyDescent="0.25">
      <c r="A94" s="1">
        <v>38944</v>
      </c>
      <c r="B94" s="2">
        <v>102.5</v>
      </c>
      <c r="C94" s="2">
        <v>112.31</v>
      </c>
      <c r="D94" s="2">
        <v>116.9</v>
      </c>
      <c r="E94" s="2">
        <v>124.69</v>
      </c>
      <c r="F94" s="2">
        <v>91.35</v>
      </c>
      <c r="G94" s="2">
        <v>100.4</v>
      </c>
      <c r="H94">
        <v>109.909459543455</v>
      </c>
      <c r="J94" s="1">
        <v>38944</v>
      </c>
      <c r="K94">
        <v>101.2</v>
      </c>
      <c r="L94">
        <v>111.9</v>
      </c>
      <c r="M94">
        <v>89.3</v>
      </c>
      <c r="N94">
        <v>97</v>
      </c>
      <c r="O94">
        <v>114.9</v>
      </c>
      <c r="P94">
        <v>94.9</v>
      </c>
      <c r="Q94">
        <v>120.8</v>
      </c>
      <c r="R94">
        <v>110.7</v>
      </c>
      <c r="S94">
        <v>96.691999999999993</v>
      </c>
      <c r="T94">
        <v>108.76</v>
      </c>
      <c r="U94">
        <v>104.5</v>
      </c>
      <c r="V94">
        <v>81.599999999999994</v>
      </c>
      <c r="W94">
        <v>87.3</v>
      </c>
      <c r="X94">
        <v>111.3</v>
      </c>
      <c r="Y94">
        <v>89.3</v>
      </c>
      <c r="Z94">
        <v>94.4</v>
      </c>
    </row>
    <row r="95" spans="1:26" x14ac:dyDescent="0.25">
      <c r="A95" s="1">
        <v>38975</v>
      </c>
      <c r="B95" s="2">
        <v>102.2</v>
      </c>
      <c r="C95" s="2">
        <v>113.94</v>
      </c>
      <c r="D95" s="2">
        <v>117.1</v>
      </c>
      <c r="E95" s="2">
        <v>125.72</v>
      </c>
      <c r="F95" s="2">
        <v>114.99</v>
      </c>
      <c r="G95" s="2">
        <v>101</v>
      </c>
      <c r="H95">
        <v>113.032949631012</v>
      </c>
      <c r="J95" s="1">
        <v>38975</v>
      </c>
      <c r="K95">
        <v>101.7</v>
      </c>
      <c r="L95">
        <v>111.8</v>
      </c>
      <c r="M95">
        <v>91.1</v>
      </c>
      <c r="N95">
        <v>98.6</v>
      </c>
      <c r="O95">
        <v>113.3</v>
      </c>
      <c r="P95">
        <v>95.7</v>
      </c>
      <c r="Q95">
        <v>119.9</v>
      </c>
      <c r="R95">
        <v>111.1</v>
      </c>
      <c r="S95">
        <v>102.59099999999999</v>
      </c>
      <c r="T95">
        <v>111.44</v>
      </c>
      <c r="U95">
        <v>104.9</v>
      </c>
      <c r="V95">
        <v>79.8</v>
      </c>
      <c r="W95">
        <v>109.3</v>
      </c>
      <c r="X95">
        <v>111.5</v>
      </c>
      <c r="Y95">
        <v>91.1</v>
      </c>
      <c r="Z95">
        <v>92.5</v>
      </c>
    </row>
    <row r="96" spans="1:26" x14ac:dyDescent="0.25">
      <c r="A96" s="1">
        <v>39005</v>
      </c>
      <c r="B96" s="2">
        <v>101.9</v>
      </c>
      <c r="C96" s="2">
        <v>112.48</v>
      </c>
      <c r="D96" s="2">
        <v>117.4</v>
      </c>
      <c r="E96" s="2">
        <v>125.62</v>
      </c>
      <c r="F96" s="2">
        <v>116.81</v>
      </c>
      <c r="G96" s="2">
        <v>97.5</v>
      </c>
      <c r="H96">
        <v>113.93081177826799</v>
      </c>
      <c r="J96" s="1">
        <v>39005</v>
      </c>
      <c r="K96">
        <v>102.4</v>
      </c>
      <c r="L96">
        <v>111.3</v>
      </c>
      <c r="M96">
        <v>94.3</v>
      </c>
      <c r="N96">
        <v>99.3</v>
      </c>
      <c r="O96">
        <v>111.7</v>
      </c>
      <c r="P96">
        <v>91.6</v>
      </c>
      <c r="Q96">
        <v>123.3</v>
      </c>
      <c r="R96">
        <v>110.2</v>
      </c>
      <c r="S96">
        <v>97.891999999999996</v>
      </c>
      <c r="T96">
        <v>107.14</v>
      </c>
      <c r="U96">
        <v>105.6</v>
      </c>
      <c r="V96">
        <v>80.599999999999994</v>
      </c>
      <c r="W96">
        <v>105.1</v>
      </c>
      <c r="X96">
        <v>109.8</v>
      </c>
      <c r="Y96">
        <v>94.3</v>
      </c>
      <c r="Z96">
        <v>92.5</v>
      </c>
    </row>
    <row r="97" spans="1:26" x14ac:dyDescent="0.25">
      <c r="A97" s="1">
        <v>39036</v>
      </c>
      <c r="B97" s="2">
        <v>103.8</v>
      </c>
      <c r="C97" s="2">
        <v>112.18</v>
      </c>
      <c r="D97" s="2">
        <v>117.7</v>
      </c>
      <c r="E97" s="2">
        <v>126.49</v>
      </c>
      <c r="F97" s="2">
        <v>122.01</v>
      </c>
      <c r="G97" s="2">
        <v>97.4</v>
      </c>
      <c r="H97">
        <v>116.994958372629</v>
      </c>
      <c r="J97" s="1">
        <v>39036</v>
      </c>
      <c r="K97">
        <v>103</v>
      </c>
      <c r="L97">
        <v>111.5</v>
      </c>
      <c r="M97">
        <v>93.6</v>
      </c>
      <c r="N97">
        <v>100.3</v>
      </c>
      <c r="O97">
        <v>112.7</v>
      </c>
      <c r="P97">
        <v>89.3</v>
      </c>
      <c r="Q97">
        <v>117.4</v>
      </c>
      <c r="R97">
        <v>109.1</v>
      </c>
      <c r="S97">
        <v>99.292000000000002</v>
      </c>
      <c r="T97">
        <v>107.16</v>
      </c>
      <c r="U97">
        <v>107.8</v>
      </c>
      <c r="V97">
        <v>82</v>
      </c>
      <c r="W97">
        <v>101.6</v>
      </c>
      <c r="X97">
        <v>109.8</v>
      </c>
      <c r="Y97">
        <v>93.6</v>
      </c>
      <c r="Z97">
        <v>96.1</v>
      </c>
    </row>
    <row r="98" spans="1:26" x14ac:dyDescent="0.25">
      <c r="A98" s="1">
        <v>39066</v>
      </c>
      <c r="B98" s="2">
        <v>104.6</v>
      </c>
      <c r="C98" s="2">
        <v>114.24</v>
      </c>
      <c r="D98" s="2">
        <v>121.7</v>
      </c>
      <c r="E98" s="2">
        <v>128.97</v>
      </c>
      <c r="F98" s="2">
        <v>108.89</v>
      </c>
      <c r="G98" s="2">
        <v>103.7</v>
      </c>
      <c r="H98">
        <v>114.768134710336</v>
      </c>
      <c r="J98" s="1">
        <v>39066</v>
      </c>
      <c r="K98">
        <v>103.5</v>
      </c>
      <c r="L98">
        <v>113.4</v>
      </c>
      <c r="M98">
        <v>95.8</v>
      </c>
      <c r="N98">
        <v>100.9</v>
      </c>
      <c r="O98">
        <v>114.6</v>
      </c>
      <c r="P98">
        <v>97.7</v>
      </c>
      <c r="Q98">
        <v>123.5</v>
      </c>
      <c r="R98">
        <v>113.3</v>
      </c>
      <c r="S98">
        <v>94.891999999999996</v>
      </c>
      <c r="T98">
        <v>112.55</v>
      </c>
      <c r="U98">
        <v>110.1</v>
      </c>
      <c r="V98">
        <v>85.4</v>
      </c>
      <c r="W98">
        <v>103.5</v>
      </c>
      <c r="X98">
        <v>110.4</v>
      </c>
      <c r="Y98">
        <v>95.8</v>
      </c>
      <c r="Z98">
        <v>96.7</v>
      </c>
    </row>
    <row r="99" spans="1:26" x14ac:dyDescent="0.25">
      <c r="A99" s="1">
        <v>39097</v>
      </c>
      <c r="B99" s="2">
        <v>104.5</v>
      </c>
      <c r="C99" s="2">
        <v>112.89</v>
      </c>
      <c r="D99" s="2">
        <v>118.1</v>
      </c>
      <c r="E99" s="2">
        <v>127.34</v>
      </c>
      <c r="F99" s="2">
        <v>120.14</v>
      </c>
      <c r="G99" s="2">
        <v>103.4</v>
      </c>
      <c r="H99">
        <v>116.33279651386</v>
      </c>
      <c r="J99" s="1">
        <v>39097</v>
      </c>
      <c r="K99">
        <v>103.6</v>
      </c>
      <c r="L99">
        <v>112.5</v>
      </c>
      <c r="M99">
        <v>94.1</v>
      </c>
      <c r="N99">
        <v>103</v>
      </c>
      <c r="O99">
        <v>114.7</v>
      </c>
      <c r="P99">
        <v>97.4</v>
      </c>
      <c r="Q99">
        <v>129.69999999999999</v>
      </c>
      <c r="R99">
        <v>110.9</v>
      </c>
      <c r="S99">
        <v>99.992000000000004</v>
      </c>
      <c r="T99">
        <v>105.39</v>
      </c>
      <c r="U99">
        <v>109.6</v>
      </c>
      <c r="V99">
        <v>87.6</v>
      </c>
      <c r="W99">
        <v>95</v>
      </c>
      <c r="X99">
        <v>110.6</v>
      </c>
      <c r="Y99">
        <v>94.1</v>
      </c>
      <c r="Z99">
        <v>96.5</v>
      </c>
    </row>
    <row r="100" spans="1:26" x14ac:dyDescent="0.25">
      <c r="A100" s="1">
        <v>39128</v>
      </c>
      <c r="B100" s="2">
        <v>105.2</v>
      </c>
      <c r="C100" s="2">
        <v>113.62</v>
      </c>
      <c r="D100" s="2">
        <v>118.7</v>
      </c>
      <c r="E100" s="2">
        <v>127.03</v>
      </c>
      <c r="F100" s="2">
        <v>109.08</v>
      </c>
      <c r="G100" s="2">
        <v>105.6</v>
      </c>
      <c r="H100">
        <v>113.652630164673</v>
      </c>
      <c r="J100" s="1">
        <v>39128</v>
      </c>
      <c r="K100">
        <v>105.4</v>
      </c>
      <c r="L100">
        <v>114.8</v>
      </c>
      <c r="M100">
        <v>93.4</v>
      </c>
      <c r="N100">
        <v>103.9</v>
      </c>
      <c r="O100">
        <v>111.7</v>
      </c>
      <c r="P100">
        <v>99.9</v>
      </c>
      <c r="Q100">
        <v>128.80000000000001</v>
      </c>
      <c r="R100">
        <v>110.1</v>
      </c>
      <c r="S100">
        <v>104.191</v>
      </c>
      <c r="T100">
        <v>108.82</v>
      </c>
      <c r="U100">
        <v>108.2</v>
      </c>
      <c r="V100">
        <v>87</v>
      </c>
      <c r="W100">
        <v>92.3</v>
      </c>
      <c r="X100">
        <v>112.9</v>
      </c>
      <c r="Y100">
        <v>93.4</v>
      </c>
      <c r="Z100">
        <v>97.7</v>
      </c>
    </row>
    <row r="101" spans="1:26" x14ac:dyDescent="0.25">
      <c r="A101" s="1">
        <v>39156</v>
      </c>
      <c r="B101" s="2">
        <v>105.5</v>
      </c>
      <c r="C101" s="2">
        <v>114.59</v>
      </c>
      <c r="D101" s="2">
        <v>119.3</v>
      </c>
      <c r="E101" s="2">
        <v>128.87</v>
      </c>
      <c r="F101" s="2">
        <v>123.27</v>
      </c>
      <c r="G101" s="2">
        <v>105.3</v>
      </c>
      <c r="H101">
        <v>115.33806960721699</v>
      </c>
      <c r="J101" s="1">
        <v>39156</v>
      </c>
      <c r="K101">
        <v>106.4</v>
      </c>
      <c r="L101">
        <v>116.7</v>
      </c>
      <c r="M101">
        <v>93.2</v>
      </c>
      <c r="N101">
        <v>104.3</v>
      </c>
      <c r="O101">
        <v>117.3</v>
      </c>
      <c r="P101">
        <v>99.5</v>
      </c>
      <c r="Q101">
        <v>122.8</v>
      </c>
      <c r="R101">
        <v>114.3</v>
      </c>
      <c r="S101">
        <v>100.292</v>
      </c>
      <c r="T101">
        <v>119.24</v>
      </c>
      <c r="U101">
        <v>108.7</v>
      </c>
      <c r="V101">
        <v>88.6</v>
      </c>
      <c r="W101">
        <v>105.7</v>
      </c>
      <c r="X101">
        <v>113.9</v>
      </c>
      <c r="Y101">
        <v>93.2</v>
      </c>
      <c r="Z101">
        <v>97.8</v>
      </c>
    </row>
    <row r="102" spans="1:26" x14ac:dyDescent="0.25">
      <c r="A102" s="1">
        <v>39187</v>
      </c>
      <c r="B102" s="2">
        <v>104.4</v>
      </c>
      <c r="C102" s="2">
        <v>112.89</v>
      </c>
      <c r="D102" s="2">
        <v>117.7</v>
      </c>
      <c r="E102" s="2">
        <v>125.62</v>
      </c>
      <c r="F102" s="2">
        <v>106.35</v>
      </c>
      <c r="G102" s="2">
        <v>104.4</v>
      </c>
      <c r="H102">
        <v>107.59049862633699</v>
      </c>
      <c r="J102" s="1">
        <v>39187</v>
      </c>
      <c r="K102">
        <v>105.3</v>
      </c>
      <c r="L102">
        <v>115.5</v>
      </c>
      <c r="M102">
        <v>94.6</v>
      </c>
      <c r="N102">
        <v>103.1</v>
      </c>
      <c r="O102">
        <v>111.9</v>
      </c>
      <c r="P102">
        <v>99</v>
      </c>
      <c r="Q102">
        <v>122.5</v>
      </c>
      <c r="R102">
        <v>107.9</v>
      </c>
      <c r="S102">
        <v>106.09099999999999</v>
      </c>
      <c r="T102">
        <v>109.91</v>
      </c>
      <c r="U102">
        <v>111.2</v>
      </c>
      <c r="V102">
        <v>86.9</v>
      </c>
      <c r="W102">
        <v>95.3</v>
      </c>
      <c r="X102">
        <v>113</v>
      </c>
      <c r="Y102">
        <v>94.6</v>
      </c>
      <c r="Z102">
        <v>96.3</v>
      </c>
    </row>
    <row r="103" spans="1:26" x14ac:dyDescent="0.25">
      <c r="A103" s="1">
        <v>39217</v>
      </c>
      <c r="B103" s="2">
        <v>106.3</v>
      </c>
      <c r="C103" s="2">
        <v>115.53</v>
      </c>
      <c r="D103" s="2">
        <v>119.8</v>
      </c>
      <c r="E103" s="2">
        <v>129.12</v>
      </c>
      <c r="F103" s="2">
        <v>119.21</v>
      </c>
      <c r="G103" s="2">
        <v>99.4</v>
      </c>
      <c r="H103">
        <v>116.98516703248799</v>
      </c>
      <c r="J103" s="1">
        <v>39217</v>
      </c>
      <c r="K103">
        <v>107.2</v>
      </c>
      <c r="L103">
        <v>116.6</v>
      </c>
      <c r="M103">
        <v>96.1</v>
      </c>
      <c r="N103">
        <v>102.9</v>
      </c>
      <c r="O103">
        <v>116.3</v>
      </c>
      <c r="P103">
        <v>94.4</v>
      </c>
      <c r="Q103">
        <v>126.2</v>
      </c>
      <c r="R103">
        <v>111.6</v>
      </c>
      <c r="S103">
        <v>106.191</v>
      </c>
      <c r="T103">
        <v>116.16</v>
      </c>
      <c r="U103">
        <v>108.8</v>
      </c>
      <c r="V103">
        <v>91.4</v>
      </c>
      <c r="W103">
        <v>110.6</v>
      </c>
      <c r="X103">
        <v>114.1</v>
      </c>
      <c r="Y103">
        <v>96.1</v>
      </c>
      <c r="Z103">
        <v>96.8</v>
      </c>
    </row>
    <row r="104" spans="1:26" x14ac:dyDescent="0.25">
      <c r="A104" s="1">
        <v>39248</v>
      </c>
      <c r="B104" s="2">
        <v>106.5</v>
      </c>
      <c r="C104" s="2">
        <v>115.07</v>
      </c>
      <c r="D104" s="2">
        <v>119.2</v>
      </c>
      <c r="E104" s="2">
        <v>129.41999999999999</v>
      </c>
      <c r="F104" s="2">
        <v>113</v>
      </c>
      <c r="G104" s="2">
        <v>99.2</v>
      </c>
      <c r="H104">
        <v>112.313584228143</v>
      </c>
      <c r="J104" s="1">
        <v>39248</v>
      </c>
      <c r="K104">
        <v>105.6</v>
      </c>
      <c r="L104">
        <v>119.6</v>
      </c>
      <c r="M104">
        <v>96.9</v>
      </c>
      <c r="N104">
        <v>103.4</v>
      </c>
      <c r="O104">
        <v>114.5</v>
      </c>
      <c r="P104">
        <v>93.5</v>
      </c>
      <c r="Q104">
        <v>123.8</v>
      </c>
      <c r="R104">
        <v>109.5</v>
      </c>
      <c r="S104">
        <v>107.89100000000001</v>
      </c>
      <c r="T104">
        <v>120.44</v>
      </c>
      <c r="U104">
        <v>111.9</v>
      </c>
      <c r="V104">
        <v>89.5</v>
      </c>
      <c r="W104">
        <v>115.3</v>
      </c>
      <c r="X104">
        <v>116.9</v>
      </c>
      <c r="Y104">
        <v>96.9</v>
      </c>
      <c r="Z104">
        <v>99</v>
      </c>
    </row>
    <row r="105" spans="1:26" x14ac:dyDescent="0.25">
      <c r="A105" s="1">
        <v>39278</v>
      </c>
      <c r="B105" s="2">
        <v>107.1</v>
      </c>
      <c r="C105" s="2">
        <v>115.21</v>
      </c>
      <c r="D105" s="2">
        <v>118.9</v>
      </c>
      <c r="E105" s="2">
        <v>125.97</v>
      </c>
      <c r="F105" s="2">
        <v>119.32</v>
      </c>
      <c r="G105" s="2">
        <v>110</v>
      </c>
      <c r="H105">
        <v>112.30836526356499</v>
      </c>
      <c r="J105" s="1">
        <v>39278</v>
      </c>
      <c r="K105">
        <v>106.3</v>
      </c>
      <c r="L105">
        <v>118.6</v>
      </c>
      <c r="M105">
        <v>98.4</v>
      </c>
      <c r="N105">
        <v>104.1</v>
      </c>
      <c r="O105">
        <v>112.7</v>
      </c>
      <c r="P105">
        <v>103.4</v>
      </c>
      <c r="Q105">
        <v>123.6</v>
      </c>
      <c r="R105">
        <v>109.2</v>
      </c>
      <c r="S105">
        <v>111.691</v>
      </c>
      <c r="T105">
        <v>111.27</v>
      </c>
      <c r="U105">
        <v>112.6</v>
      </c>
      <c r="V105">
        <v>92.3</v>
      </c>
      <c r="W105">
        <v>124.8</v>
      </c>
      <c r="X105">
        <v>115.2</v>
      </c>
      <c r="Y105">
        <v>98.4</v>
      </c>
      <c r="Z105">
        <v>99.2</v>
      </c>
    </row>
    <row r="106" spans="1:26" x14ac:dyDescent="0.25">
      <c r="A106" s="1">
        <v>39309</v>
      </c>
      <c r="B106" s="2">
        <v>107.4</v>
      </c>
      <c r="C106" s="2">
        <v>115.96</v>
      </c>
      <c r="D106" s="2">
        <v>121.8</v>
      </c>
      <c r="E106" s="2">
        <v>126.6</v>
      </c>
      <c r="F106" s="2">
        <v>91.17</v>
      </c>
      <c r="G106" s="2">
        <v>103</v>
      </c>
      <c r="H106">
        <v>112.05764959327701</v>
      </c>
      <c r="J106" s="1">
        <v>39309</v>
      </c>
      <c r="K106">
        <v>107.7</v>
      </c>
      <c r="L106">
        <v>119.1</v>
      </c>
      <c r="M106">
        <v>98.4</v>
      </c>
      <c r="N106">
        <v>103.3</v>
      </c>
      <c r="O106">
        <v>114.6</v>
      </c>
      <c r="P106">
        <v>96.8</v>
      </c>
      <c r="Q106">
        <v>121.8</v>
      </c>
      <c r="R106">
        <v>111.4</v>
      </c>
      <c r="S106">
        <v>108.39100000000001</v>
      </c>
      <c r="T106">
        <v>110.17</v>
      </c>
      <c r="U106">
        <v>113.7</v>
      </c>
      <c r="V106">
        <v>90.8</v>
      </c>
      <c r="W106">
        <v>87.1</v>
      </c>
      <c r="X106">
        <v>115.9</v>
      </c>
      <c r="Y106">
        <v>98.4</v>
      </c>
      <c r="Z106">
        <v>99.4</v>
      </c>
    </row>
    <row r="107" spans="1:26" x14ac:dyDescent="0.25">
      <c r="A107" s="1">
        <v>39340</v>
      </c>
      <c r="B107" s="2">
        <v>108.5</v>
      </c>
      <c r="C107" s="2">
        <v>113.04</v>
      </c>
      <c r="D107" s="2">
        <v>119.3</v>
      </c>
      <c r="E107" s="2">
        <v>127.06</v>
      </c>
      <c r="F107" s="2">
        <v>112.73</v>
      </c>
      <c r="G107" s="2">
        <v>101.9</v>
      </c>
      <c r="H107">
        <v>109.722992079416</v>
      </c>
      <c r="J107" s="1">
        <v>39340</v>
      </c>
      <c r="K107">
        <v>106.7</v>
      </c>
      <c r="L107">
        <v>118.4</v>
      </c>
      <c r="M107">
        <v>97.7</v>
      </c>
      <c r="N107">
        <v>104</v>
      </c>
      <c r="O107">
        <v>111.9</v>
      </c>
      <c r="P107">
        <v>95.7</v>
      </c>
      <c r="Q107">
        <v>123.1</v>
      </c>
      <c r="R107">
        <v>109.4</v>
      </c>
      <c r="S107">
        <v>103.39100000000001</v>
      </c>
      <c r="T107">
        <v>118.65</v>
      </c>
      <c r="U107">
        <v>111.8</v>
      </c>
      <c r="V107">
        <v>92.5</v>
      </c>
      <c r="W107">
        <v>111</v>
      </c>
      <c r="X107">
        <v>115.4</v>
      </c>
      <c r="Y107">
        <v>97.7</v>
      </c>
      <c r="Z107">
        <v>101.1</v>
      </c>
    </row>
    <row r="108" spans="1:26" x14ac:dyDescent="0.25">
      <c r="A108" s="1">
        <v>39370</v>
      </c>
      <c r="B108" s="2">
        <v>108.6</v>
      </c>
      <c r="C108" s="2">
        <v>115.59</v>
      </c>
      <c r="D108" s="2">
        <v>118.1</v>
      </c>
      <c r="E108" s="2">
        <v>128.96</v>
      </c>
      <c r="F108" s="2">
        <v>119.17</v>
      </c>
      <c r="G108" s="2">
        <v>110.6</v>
      </c>
      <c r="H108">
        <v>114.111425626903</v>
      </c>
      <c r="J108" s="1">
        <v>39370</v>
      </c>
      <c r="K108">
        <v>107.3</v>
      </c>
      <c r="L108">
        <v>116.8</v>
      </c>
      <c r="M108">
        <v>102</v>
      </c>
      <c r="N108">
        <v>104.1</v>
      </c>
      <c r="O108">
        <v>113.2</v>
      </c>
      <c r="P108">
        <v>104.9</v>
      </c>
      <c r="Q108">
        <v>123</v>
      </c>
      <c r="R108">
        <v>108.8</v>
      </c>
      <c r="S108">
        <v>97.792000000000002</v>
      </c>
      <c r="T108">
        <v>105.9</v>
      </c>
      <c r="U108">
        <v>113.4</v>
      </c>
      <c r="V108">
        <v>94.4</v>
      </c>
      <c r="W108">
        <v>111.9</v>
      </c>
      <c r="X108">
        <v>114.4</v>
      </c>
      <c r="Y108">
        <v>102</v>
      </c>
      <c r="Z108">
        <v>101.7</v>
      </c>
    </row>
    <row r="109" spans="1:26" x14ac:dyDescent="0.25">
      <c r="A109" s="1">
        <v>39401</v>
      </c>
      <c r="B109" s="2">
        <v>108.3</v>
      </c>
      <c r="C109" s="2">
        <v>114.15</v>
      </c>
      <c r="D109" s="2">
        <v>117.4</v>
      </c>
      <c r="E109" s="2">
        <v>125.52</v>
      </c>
      <c r="F109" s="2">
        <v>116.82</v>
      </c>
      <c r="G109" s="2">
        <v>109.5</v>
      </c>
      <c r="H109">
        <v>111.989713528932</v>
      </c>
      <c r="J109" s="1">
        <v>39401</v>
      </c>
      <c r="K109">
        <v>104.1</v>
      </c>
      <c r="L109">
        <v>123.7</v>
      </c>
      <c r="M109">
        <v>98.2</v>
      </c>
      <c r="N109">
        <v>104.4</v>
      </c>
      <c r="O109">
        <v>111.4</v>
      </c>
      <c r="P109">
        <v>102.2</v>
      </c>
      <c r="Q109">
        <v>124.3</v>
      </c>
      <c r="R109">
        <v>111.5</v>
      </c>
      <c r="S109">
        <v>100.292</v>
      </c>
      <c r="T109">
        <v>110.95</v>
      </c>
      <c r="U109">
        <v>111.5</v>
      </c>
      <c r="V109">
        <v>96.4</v>
      </c>
      <c r="W109">
        <v>110.6</v>
      </c>
      <c r="X109">
        <v>120.5</v>
      </c>
      <c r="Y109">
        <v>98.2</v>
      </c>
      <c r="Z109">
        <v>104.2</v>
      </c>
    </row>
    <row r="110" spans="1:26" x14ac:dyDescent="0.25">
      <c r="A110" s="1">
        <v>39431</v>
      </c>
      <c r="B110" s="2">
        <v>109.2</v>
      </c>
      <c r="C110" s="2">
        <v>113.88</v>
      </c>
      <c r="D110" s="2">
        <v>116.3</v>
      </c>
      <c r="E110" s="2">
        <v>126.36</v>
      </c>
      <c r="F110" s="2">
        <v>104.76</v>
      </c>
      <c r="G110" s="2">
        <v>109.9</v>
      </c>
      <c r="H110">
        <v>111.47140172322899</v>
      </c>
      <c r="J110" s="1">
        <v>39431</v>
      </c>
      <c r="K110">
        <v>108.5</v>
      </c>
      <c r="L110">
        <v>120.6</v>
      </c>
      <c r="M110">
        <v>102.6</v>
      </c>
      <c r="N110">
        <v>105.3</v>
      </c>
      <c r="O110">
        <v>111.1</v>
      </c>
      <c r="P110">
        <v>104.1</v>
      </c>
      <c r="Q110">
        <v>123.4</v>
      </c>
      <c r="R110">
        <v>112</v>
      </c>
      <c r="S110">
        <v>106.59099999999999</v>
      </c>
      <c r="T110">
        <v>108.62</v>
      </c>
      <c r="U110">
        <v>110.5</v>
      </c>
      <c r="V110">
        <v>95.7</v>
      </c>
      <c r="W110">
        <v>111</v>
      </c>
      <c r="X110">
        <v>117.1</v>
      </c>
      <c r="Y110">
        <v>102.6</v>
      </c>
      <c r="Z110">
        <v>103.8</v>
      </c>
    </row>
    <row r="111" spans="1:26" x14ac:dyDescent="0.25">
      <c r="A111" s="1">
        <v>39462</v>
      </c>
      <c r="B111" s="2">
        <v>110.8</v>
      </c>
      <c r="C111" s="2">
        <v>114.55</v>
      </c>
      <c r="D111" s="2">
        <v>120.5</v>
      </c>
      <c r="E111" s="2">
        <v>127.39</v>
      </c>
      <c r="F111" s="2">
        <v>117.93</v>
      </c>
      <c r="G111" s="2">
        <v>103.2</v>
      </c>
      <c r="H111">
        <v>114.82030244001901</v>
      </c>
      <c r="J111" s="1">
        <v>39462</v>
      </c>
      <c r="K111">
        <v>109.6</v>
      </c>
      <c r="L111">
        <v>124.8</v>
      </c>
      <c r="M111">
        <v>104.1</v>
      </c>
      <c r="N111">
        <v>105.9</v>
      </c>
      <c r="O111">
        <v>114.8</v>
      </c>
      <c r="P111">
        <v>97.4</v>
      </c>
      <c r="Q111">
        <v>126.3</v>
      </c>
      <c r="R111">
        <v>113.8</v>
      </c>
      <c r="S111">
        <v>107.59099999999999</v>
      </c>
      <c r="T111">
        <v>108.53</v>
      </c>
      <c r="U111">
        <v>115.8</v>
      </c>
      <c r="V111">
        <v>101.8</v>
      </c>
      <c r="W111">
        <v>103.1</v>
      </c>
      <c r="X111">
        <v>119.6</v>
      </c>
      <c r="Y111">
        <v>104.1</v>
      </c>
      <c r="Z111">
        <v>99.8</v>
      </c>
    </row>
    <row r="112" spans="1:26" x14ac:dyDescent="0.25">
      <c r="A112" s="1">
        <v>39493</v>
      </c>
      <c r="B112" s="2">
        <v>110.4</v>
      </c>
      <c r="C112" s="2">
        <v>115.89</v>
      </c>
      <c r="D112" s="2">
        <v>119.9</v>
      </c>
      <c r="E112" s="2">
        <v>126.54</v>
      </c>
      <c r="F112" s="2">
        <v>110.3</v>
      </c>
      <c r="G112" s="2">
        <v>103.6</v>
      </c>
      <c r="H112">
        <v>114.836148881515</v>
      </c>
      <c r="J112" s="1">
        <v>39493</v>
      </c>
      <c r="K112">
        <v>109.9</v>
      </c>
      <c r="L112">
        <v>122.9</v>
      </c>
      <c r="M112">
        <v>103.1</v>
      </c>
      <c r="N112">
        <v>105.9</v>
      </c>
      <c r="O112">
        <v>114.8</v>
      </c>
      <c r="P112">
        <v>97.7</v>
      </c>
      <c r="Q112">
        <v>119.4</v>
      </c>
      <c r="R112">
        <v>118.2</v>
      </c>
      <c r="S112">
        <v>109.59099999999999</v>
      </c>
      <c r="T112">
        <v>118.75</v>
      </c>
      <c r="U112">
        <v>116.2</v>
      </c>
      <c r="V112">
        <v>104.8</v>
      </c>
      <c r="W112">
        <v>103.7</v>
      </c>
      <c r="X112">
        <v>118.1</v>
      </c>
      <c r="Y112">
        <v>103.1</v>
      </c>
      <c r="Z112">
        <v>101.5</v>
      </c>
    </row>
    <row r="113" spans="1:26" x14ac:dyDescent="0.25">
      <c r="A113" s="1">
        <v>39522</v>
      </c>
      <c r="B113" s="2">
        <v>109.4</v>
      </c>
      <c r="C113" s="2">
        <v>114.14</v>
      </c>
      <c r="D113" s="2">
        <v>120.5</v>
      </c>
      <c r="E113" s="2">
        <v>123.78</v>
      </c>
      <c r="F113" s="2">
        <v>108.55</v>
      </c>
      <c r="G113" s="2">
        <v>102.9</v>
      </c>
      <c r="H113">
        <v>101.908814196693</v>
      </c>
      <c r="J113" s="1">
        <v>39522</v>
      </c>
      <c r="K113">
        <v>110.5</v>
      </c>
      <c r="L113">
        <v>121.2</v>
      </c>
      <c r="M113">
        <v>103</v>
      </c>
      <c r="N113">
        <v>103.1</v>
      </c>
      <c r="O113">
        <v>109.5</v>
      </c>
      <c r="P113">
        <v>96.6</v>
      </c>
      <c r="Q113">
        <v>121.7</v>
      </c>
      <c r="R113">
        <v>113.1</v>
      </c>
      <c r="S113">
        <v>114.39</v>
      </c>
      <c r="T113">
        <v>102.9</v>
      </c>
      <c r="U113">
        <v>115.9</v>
      </c>
      <c r="V113">
        <v>94.3</v>
      </c>
      <c r="W113">
        <v>105.3</v>
      </c>
      <c r="X113">
        <v>116.9</v>
      </c>
      <c r="Y113">
        <v>103</v>
      </c>
      <c r="Z113">
        <v>102.3</v>
      </c>
    </row>
    <row r="114" spans="1:26" x14ac:dyDescent="0.25">
      <c r="A114" s="1">
        <v>39553</v>
      </c>
      <c r="B114" s="2">
        <v>109.9</v>
      </c>
      <c r="C114" s="2">
        <v>116.83</v>
      </c>
      <c r="D114" s="2">
        <v>121.8</v>
      </c>
      <c r="E114" s="2">
        <v>125.54</v>
      </c>
      <c r="F114" s="2">
        <v>110.39</v>
      </c>
      <c r="G114" s="2">
        <v>99</v>
      </c>
      <c r="H114">
        <v>111.35889868726601</v>
      </c>
      <c r="J114" s="1">
        <v>39553</v>
      </c>
      <c r="K114">
        <v>110.8</v>
      </c>
      <c r="L114">
        <v>123.2</v>
      </c>
      <c r="M114">
        <v>102.6</v>
      </c>
      <c r="N114">
        <v>105.7</v>
      </c>
      <c r="O114">
        <v>113.3</v>
      </c>
      <c r="P114">
        <v>92.6</v>
      </c>
      <c r="Q114">
        <v>124.7</v>
      </c>
      <c r="R114">
        <v>111.2</v>
      </c>
      <c r="S114">
        <v>120.39</v>
      </c>
      <c r="T114">
        <v>109.34</v>
      </c>
      <c r="U114">
        <v>116.8</v>
      </c>
      <c r="V114">
        <v>103</v>
      </c>
      <c r="W114">
        <v>105.5</v>
      </c>
      <c r="X114">
        <v>119.4</v>
      </c>
      <c r="Y114">
        <v>102.6</v>
      </c>
      <c r="Z114">
        <v>107.8</v>
      </c>
    </row>
    <row r="115" spans="1:26" x14ac:dyDescent="0.25">
      <c r="A115" s="1">
        <v>39583</v>
      </c>
      <c r="B115" s="2">
        <v>107.7</v>
      </c>
      <c r="C115" s="2">
        <v>111.36</v>
      </c>
      <c r="D115" s="2">
        <v>118.1</v>
      </c>
      <c r="E115" s="2">
        <v>121.6</v>
      </c>
      <c r="F115" s="2">
        <v>107.92</v>
      </c>
      <c r="G115" s="2">
        <v>104.9</v>
      </c>
      <c r="H115">
        <v>106.589821941669</v>
      </c>
      <c r="J115" s="1">
        <v>39583</v>
      </c>
      <c r="K115">
        <v>109.8</v>
      </c>
      <c r="L115">
        <v>121.5</v>
      </c>
      <c r="M115">
        <v>100.5</v>
      </c>
      <c r="N115">
        <v>104</v>
      </c>
      <c r="O115">
        <v>108.7</v>
      </c>
      <c r="P115">
        <v>99.2</v>
      </c>
      <c r="Q115">
        <v>116.5</v>
      </c>
      <c r="R115">
        <v>109</v>
      </c>
      <c r="S115">
        <v>115.69</v>
      </c>
      <c r="T115">
        <v>110.14</v>
      </c>
      <c r="U115">
        <v>115.1</v>
      </c>
      <c r="V115">
        <v>98.1</v>
      </c>
      <c r="W115">
        <v>115.7</v>
      </c>
      <c r="X115">
        <v>118</v>
      </c>
      <c r="Y115">
        <v>100.5</v>
      </c>
      <c r="Z115">
        <v>98.9</v>
      </c>
    </row>
    <row r="116" spans="1:26" x14ac:dyDescent="0.25">
      <c r="A116" s="1">
        <v>39614</v>
      </c>
      <c r="B116" s="2">
        <v>108.6</v>
      </c>
      <c r="C116" s="2">
        <v>111.11</v>
      </c>
      <c r="D116" s="2">
        <v>119.5</v>
      </c>
      <c r="E116" s="2">
        <v>117.05</v>
      </c>
      <c r="F116" s="2">
        <v>109.12</v>
      </c>
      <c r="G116" s="2">
        <v>101.1</v>
      </c>
      <c r="H116">
        <v>109.471527084394</v>
      </c>
      <c r="J116" s="1">
        <v>39614</v>
      </c>
      <c r="K116">
        <v>108.8</v>
      </c>
      <c r="L116">
        <v>119.1</v>
      </c>
      <c r="M116">
        <v>102.6</v>
      </c>
      <c r="N116">
        <v>104.2</v>
      </c>
      <c r="O116">
        <v>110.8</v>
      </c>
      <c r="P116">
        <v>94.8</v>
      </c>
      <c r="Q116">
        <v>121.9</v>
      </c>
      <c r="R116">
        <v>107.9</v>
      </c>
      <c r="S116">
        <v>115.09</v>
      </c>
      <c r="T116">
        <v>104.85</v>
      </c>
      <c r="U116">
        <v>118.3</v>
      </c>
      <c r="V116">
        <v>99.6</v>
      </c>
      <c r="W116">
        <v>118.7</v>
      </c>
      <c r="X116">
        <v>115.9</v>
      </c>
      <c r="Y116">
        <v>102.6</v>
      </c>
      <c r="Z116">
        <v>100.3</v>
      </c>
    </row>
    <row r="117" spans="1:26" x14ac:dyDescent="0.25">
      <c r="A117" s="1">
        <v>39644</v>
      </c>
      <c r="B117" s="2">
        <v>106.9</v>
      </c>
      <c r="C117" s="2">
        <v>111.98</v>
      </c>
      <c r="D117" s="2">
        <v>115.5</v>
      </c>
      <c r="E117" s="2">
        <v>120.3</v>
      </c>
      <c r="F117" s="2">
        <v>119.01</v>
      </c>
      <c r="G117" s="2">
        <v>99.9</v>
      </c>
      <c r="H117">
        <v>110.729986014015</v>
      </c>
      <c r="J117" s="1">
        <v>39644</v>
      </c>
      <c r="K117">
        <v>106</v>
      </c>
      <c r="L117">
        <v>122.1</v>
      </c>
      <c r="M117">
        <v>104.3</v>
      </c>
      <c r="N117">
        <v>102.5</v>
      </c>
      <c r="O117">
        <v>110.5</v>
      </c>
      <c r="P117">
        <v>93.5</v>
      </c>
      <c r="Q117">
        <v>119.4</v>
      </c>
      <c r="R117">
        <v>106.4</v>
      </c>
      <c r="S117">
        <v>110.791</v>
      </c>
      <c r="T117">
        <v>108.93</v>
      </c>
      <c r="U117">
        <v>113.5</v>
      </c>
      <c r="V117">
        <v>105.3</v>
      </c>
      <c r="W117">
        <v>131.69999999999999</v>
      </c>
      <c r="X117">
        <v>118.6</v>
      </c>
      <c r="Y117">
        <v>104.3</v>
      </c>
      <c r="Z117">
        <v>100.3</v>
      </c>
    </row>
    <row r="118" spans="1:26" x14ac:dyDescent="0.25">
      <c r="A118" s="1">
        <v>39675</v>
      </c>
      <c r="B118" s="2">
        <v>108.8</v>
      </c>
      <c r="C118" s="2">
        <v>110.11</v>
      </c>
      <c r="D118" s="2">
        <v>111.9</v>
      </c>
      <c r="E118" s="2">
        <v>115.85</v>
      </c>
      <c r="F118" s="2">
        <v>85.58</v>
      </c>
      <c r="G118" s="2">
        <v>106.5</v>
      </c>
      <c r="H118">
        <v>105.711389909785</v>
      </c>
      <c r="J118" s="1">
        <v>39675</v>
      </c>
      <c r="K118">
        <v>109.4</v>
      </c>
      <c r="L118">
        <v>118</v>
      </c>
      <c r="M118">
        <v>102.1</v>
      </c>
      <c r="N118">
        <v>101.7</v>
      </c>
      <c r="O118">
        <v>109.8</v>
      </c>
      <c r="P118">
        <v>100.3</v>
      </c>
      <c r="Q118">
        <v>115.9</v>
      </c>
      <c r="R118">
        <v>102.9</v>
      </c>
      <c r="S118">
        <v>109.89100000000001</v>
      </c>
      <c r="T118">
        <v>111.17</v>
      </c>
      <c r="U118">
        <v>116</v>
      </c>
      <c r="V118">
        <v>92.7</v>
      </c>
      <c r="W118">
        <v>84.5</v>
      </c>
      <c r="X118">
        <v>115.1</v>
      </c>
      <c r="Y118">
        <v>102.1</v>
      </c>
      <c r="Z118">
        <v>98.9</v>
      </c>
    </row>
    <row r="119" spans="1:26" x14ac:dyDescent="0.25">
      <c r="A119" s="1">
        <v>39706</v>
      </c>
      <c r="B119" s="2">
        <v>106.8</v>
      </c>
      <c r="C119" s="2">
        <v>109.9</v>
      </c>
      <c r="D119" s="2">
        <v>110.7</v>
      </c>
      <c r="E119" s="2">
        <v>115.11</v>
      </c>
      <c r="F119" s="2">
        <v>113.38</v>
      </c>
      <c r="G119" s="2">
        <v>103.4</v>
      </c>
      <c r="H119">
        <v>108.518546133519</v>
      </c>
      <c r="J119" s="1">
        <v>39706</v>
      </c>
      <c r="K119">
        <v>108.8</v>
      </c>
      <c r="L119">
        <v>120.9</v>
      </c>
      <c r="M119">
        <v>103.3</v>
      </c>
      <c r="N119">
        <v>102</v>
      </c>
      <c r="O119">
        <v>107.2</v>
      </c>
      <c r="P119">
        <v>97.5</v>
      </c>
      <c r="Q119">
        <v>117.1</v>
      </c>
      <c r="R119">
        <v>104.7</v>
      </c>
      <c r="S119">
        <v>109.991</v>
      </c>
      <c r="T119">
        <v>105.31</v>
      </c>
      <c r="U119">
        <v>114.4</v>
      </c>
      <c r="V119">
        <v>94.3</v>
      </c>
      <c r="W119">
        <v>116.5</v>
      </c>
      <c r="X119">
        <v>117.3</v>
      </c>
      <c r="Y119">
        <v>103.3</v>
      </c>
      <c r="Z119">
        <v>101.7</v>
      </c>
    </row>
    <row r="120" spans="1:26" x14ac:dyDescent="0.25">
      <c r="A120" s="1">
        <v>39736</v>
      </c>
      <c r="B120" s="2">
        <v>104.6</v>
      </c>
      <c r="C120" s="2">
        <v>107.44</v>
      </c>
      <c r="D120" s="2">
        <v>108.2</v>
      </c>
      <c r="E120" s="2">
        <v>111.33</v>
      </c>
      <c r="F120" s="2">
        <v>114.66</v>
      </c>
      <c r="G120" s="2">
        <v>99.7</v>
      </c>
      <c r="H120">
        <v>109.12430999974499</v>
      </c>
      <c r="J120" s="1">
        <v>39736</v>
      </c>
      <c r="K120">
        <v>103.7</v>
      </c>
      <c r="L120">
        <v>120.3</v>
      </c>
      <c r="M120">
        <v>100.2</v>
      </c>
      <c r="N120">
        <v>102.5</v>
      </c>
      <c r="O120">
        <v>104.8</v>
      </c>
      <c r="P120">
        <v>93.3</v>
      </c>
      <c r="Q120">
        <v>115.8</v>
      </c>
      <c r="R120">
        <v>102.8</v>
      </c>
      <c r="S120">
        <v>98.391999999999996</v>
      </c>
      <c r="T120">
        <v>107.53</v>
      </c>
      <c r="U120">
        <v>116</v>
      </c>
      <c r="V120">
        <v>92.2</v>
      </c>
      <c r="W120">
        <v>112.1</v>
      </c>
      <c r="X120">
        <v>116.1</v>
      </c>
      <c r="Y120">
        <v>100.2</v>
      </c>
      <c r="Z120">
        <v>101.9</v>
      </c>
    </row>
    <row r="121" spans="1:26" x14ac:dyDescent="0.25">
      <c r="A121" s="1">
        <v>39767</v>
      </c>
      <c r="B121" s="2">
        <v>100.2</v>
      </c>
      <c r="C121" s="2">
        <v>102.23</v>
      </c>
      <c r="D121" s="2">
        <v>104.8</v>
      </c>
      <c r="E121" s="2">
        <v>104.88</v>
      </c>
      <c r="F121" s="2">
        <v>107.54</v>
      </c>
      <c r="G121" s="2">
        <v>110</v>
      </c>
      <c r="H121">
        <v>103.765547534544</v>
      </c>
      <c r="J121" s="1">
        <v>39767</v>
      </c>
      <c r="K121">
        <v>99.2</v>
      </c>
      <c r="L121">
        <v>115.8</v>
      </c>
      <c r="M121">
        <v>96</v>
      </c>
      <c r="N121">
        <v>97.5</v>
      </c>
      <c r="O121">
        <v>103.6</v>
      </c>
      <c r="P121">
        <v>102</v>
      </c>
      <c r="Q121">
        <v>111.8</v>
      </c>
      <c r="R121">
        <v>98.9</v>
      </c>
      <c r="S121">
        <v>98.891999999999996</v>
      </c>
      <c r="T121">
        <v>101.55</v>
      </c>
      <c r="U121">
        <v>101.1</v>
      </c>
      <c r="V121">
        <v>83.9</v>
      </c>
      <c r="W121">
        <v>106.6</v>
      </c>
      <c r="X121">
        <v>112.3</v>
      </c>
      <c r="Y121">
        <v>95.9</v>
      </c>
      <c r="Z121">
        <v>96.7</v>
      </c>
    </row>
    <row r="122" spans="1:26" x14ac:dyDescent="0.25">
      <c r="A122" s="1">
        <v>39797</v>
      </c>
      <c r="B122" s="2">
        <v>97</v>
      </c>
      <c r="C122" s="2">
        <v>101.02</v>
      </c>
      <c r="D122" s="2">
        <v>100.4</v>
      </c>
      <c r="E122" s="2">
        <v>101.28</v>
      </c>
      <c r="F122" s="2">
        <v>95.86</v>
      </c>
      <c r="G122" s="2">
        <v>98.3</v>
      </c>
      <c r="H122">
        <v>102.14575560554201</v>
      </c>
      <c r="J122" s="1">
        <v>39797</v>
      </c>
      <c r="K122">
        <v>101</v>
      </c>
      <c r="L122">
        <v>101.5</v>
      </c>
      <c r="M122">
        <v>96.3</v>
      </c>
      <c r="N122">
        <v>93.1</v>
      </c>
      <c r="O122">
        <v>99.3</v>
      </c>
      <c r="P122">
        <v>92.4</v>
      </c>
      <c r="Q122">
        <v>112.2</v>
      </c>
      <c r="R122">
        <v>97.5</v>
      </c>
      <c r="S122">
        <v>101.392</v>
      </c>
      <c r="T122">
        <v>98.81</v>
      </c>
      <c r="U122">
        <v>90.2</v>
      </c>
      <c r="V122">
        <v>77.7</v>
      </c>
      <c r="W122">
        <v>109.9</v>
      </c>
      <c r="X122">
        <v>97.7</v>
      </c>
      <c r="Y122">
        <v>96.3</v>
      </c>
      <c r="Z122">
        <v>92.9</v>
      </c>
    </row>
    <row r="123" spans="1:26" x14ac:dyDescent="0.25">
      <c r="A123" s="1">
        <v>39828</v>
      </c>
      <c r="B123" s="2">
        <v>90.3</v>
      </c>
      <c r="C123" s="2">
        <v>96.99</v>
      </c>
      <c r="D123" s="2">
        <v>96.7</v>
      </c>
      <c r="E123" s="2">
        <v>100.84</v>
      </c>
      <c r="F123" s="2">
        <v>98.51</v>
      </c>
      <c r="G123" s="2">
        <v>102.2</v>
      </c>
      <c r="H123">
        <v>97.136778104885195</v>
      </c>
      <c r="J123" s="1">
        <v>39828</v>
      </c>
      <c r="K123">
        <v>96.6</v>
      </c>
      <c r="L123">
        <v>95.1</v>
      </c>
      <c r="M123">
        <v>86</v>
      </c>
      <c r="N123">
        <v>94.3</v>
      </c>
      <c r="O123">
        <v>94.7</v>
      </c>
      <c r="P123">
        <v>96.5</v>
      </c>
      <c r="Q123">
        <v>104.3</v>
      </c>
      <c r="R123">
        <v>89.4</v>
      </c>
      <c r="S123">
        <v>102.991</v>
      </c>
      <c r="T123">
        <v>94.86</v>
      </c>
      <c r="U123">
        <v>98.5</v>
      </c>
      <c r="V123">
        <v>78.599999999999994</v>
      </c>
      <c r="W123">
        <v>93.2</v>
      </c>
      <c r="X123">
        <v>95.6</v>
      </c>
      <c r="Y123">
        <v>86</v>
      </c>
      <c r="Z123">
        <v>95.7</v>
      </c>
    </row>
    <row r="124" spans="1:26" x14ac:dyDescent="0.25">
      <c r="A124" s="1">
        <v>39859</v>
      </c>
      <c r="B124" s="2">
        <v>87.7</v>
      </c>
      <c r="C124" s="2">
        <v>95.62</v>
      </c>
      <c r="D124" s="2">
        <v>93.6</v>
      </c>
      <c r="E124" s="2">
        <v>100.12</v>
      </c>
      <c r="F124" s="2">
        <v>94.95</v>
      </c>
      <c r="G124" s="2">
        <v>100.9</v>
      </c>
      <c r="H124">
        <v>98.764005028347697</v>
      </c>
      <c r="J124" s="1">
        <v>39859</v>
      </c>
      <c r="K124">
        <v>93.7</v>
      </c>
      <c r="L124">
        <v>97.1</v>
      </c>
      <c r="M124">
        <v>87.1</v>
      </c>
      <c r="N124">
        <v>91.9</v>
      </c>
      <c r="O124">
        <v>91.8</v>
      </c>
      <c r="P124">
        <v>94.9</v>
      </c>
      <c r="Q124">
        <v>109.9</v>
      </c>
      <c r="R124">
        <v>88.3</v>
      </c>
      <c r="S124">
        <v>96.391999999999996</v>
      </c>
      <c r="T124">
        <v>91.6</v>
      </c>
      <c r="U124">
        <v>92.4</v>
      </c>
      <c r="V124">
        <v>79</v>
      </c>
      <c r="W124">
        <v>93.9</v>
      </c>
      <c r="X124">
        <v>97.3</v>
      </c>
      <c r="Y124">
        <v>87.1</v>
      </c>
      <c r="Z124">
        <v>92.1</v>
      </c>
    </row>
    <row r="125" spans="1:26" x14ac:dyDescent="0.25">
      <c r="A125" s="1">
        <v>39887</v>
      </c>
      <c r="B125" s="2">
        <v>88.1</v>
      </c>
      <c r="C125" s="2">
        <v>94.14</v>
      </c>
      <c r="D125" s="2">
        <v>90.1</v>
      </c>
      <c r="E125" s="2">
        <v>97.02</v>
      </c>
      <c r="F125" s="2">
        <v>103.66</v>
      </c>
      <c r="G125" s="2">
        <v>103.4</v>
      </c>
      <c r="H125">
        <v>97.592025379284607</v>
      </c>
      <c r="J125" s="1">
        <v>39887</v>
      </c>
      <c r="K125">
        <v>95.4</v>
      </c>
      <c r="L125">
        <v>96.4</v>
      </c>
      <c r="M125">
        <v>86.2</v>
      </c>
      <c r="N125">
        <v>91.4</v>
      </c>
      <c r="O125">
        <v>98.1</v>
      </c>
      <c r="P125">
        <v>98</v>
      </c>
      <c r="Q125">
        <v>105.6</v>
      </c>
      <c r="R125">
        <v>85.5</v>
      </c>
      <c r="S125">
        <v>89.593000000000004</v>
      </c>
      <c r="T125">
        <v>92.01</v>
      </c>
      <c r="U125">
        <v>91.2</v>
      </c>
      <c r="V125">
        <v>80</v>
      </c>
      <c r="W125">
        <v>97.3</v>
      </c>
      <c r="X125">
        <v>96.3</v>
      </c>
      <c r="Y125">
        <v>86.2</v>
      </c>
      <c r="Z125">
        <v>90.3</v>
      </c>
    </row>
    <row r="126" spans="1:26" x14ac:dyDescent="0.25">
      <c r="A126" s="1">
        <v>39918</v>
      </c>
      <c r="B126" s="2">
        <v>85.6</v>
      </c>
      <c r="C126" s="2">
        <v>93.97</v>
      </c>
      <c r="D126" s="2">
        <v>90.4</v>
      </c>
      <c r="E126" s="2">
        <v>98.45</v>
      </c>
      <c r="F126" s="2">
        <v>99.38</v>
      </c>
      <c r="G126" s="2">
        <v>102.4</v>
      </c>
      <c r="H126">
        <v>100.132896702922</v>
      </c>
      <c r="J126" s="1">
        <v>39918</v>
      </c>
      <c r="K126">
        <v>91.9</v>
      </c>
      <c r="L126">
        <v>95.4</v>
      </c>
      <c r="M126">
        <v>85.6</v>
      </c>
      <c r="N126">
        <v>91.3</v>
      </c>
      <c r="O126">
        <v>98.6</v>
      </c>
      <c r="P126">
        <v>97</v>
      </c>
      <c r="Q126">
        <v>104.8</v>
      </c>
      <c r="R126">
        <v>87.9</v>
      </c>
      <c r="S126">
        <v>87.793000000000006</v>
      </c>
      <c r="T126">
        <v>89.68</v>
      </c>
      <c r="U126">
        <v>88.8</v>
      </c>
      <c r="V126">
        <v>80.3</v>
      </c>
      <c r="W126">
        <v>93.5</v>
      </c>
      <c r="X126">
        <v>94.7</v>
      </c>
      <c r="Y126">
        <v>85.6</v>
      </c>
      <c r="Z126">
        <v>87</v>
      </c>
    </row>
    <row r="127" spans="1:26" x14ac:dyDescent="0.25">
      <c r="A127" s="1">
        <v>39948</v>
      </c>
      <c r="B127" s="2">
        <v>88.9</v>
      </c>
      <c r="C127" s="2">
        <v>95.13</v>
      </c>
      <c r="D127" s="2">
        <v>92.3</v>
      </c>
      <c r="E127" s="2">
        <v>97.43</v>
      </c>
      <c r="F127" s="2">
        <v>99.36</v>
      </c>
      <c r="G127" s="2">
        <v>98.6</v>
      </c>
      <c r="H127">
        <v>97.830739251223505</v>
      </c>
      <c r="J127" s="1">
        <v>39948</v>
      </c>
      <c r="K127">
        <v>90.3</v>
      </c>
      <c r="L127">
        <v>93.2</v>
      </c>
      <c r="M127">
        <v>91.9</v>
      </c>
      <c r="N127">
        <v>93.4</v>
      </c>
      <c r="O127">
        <v>96.9</v>
      </c>
      <c r="P127">
        <v>93.4</v>
      </c>
      <c r="Q127">
        <v>105.9</v>
      </c>
      <c r="R127">
        <v>86.5</v>
      </c>
      <c r="S127">
        <v>94.992000000000004</v>
      </c>
      <c r="T127">
        <v>91.46</v>
      </c>
      <c r="U127">
        <v>90.1</v>
      </c>
      <c r="V127">
        <v>73.400000000000006</v>
      </c>
      <c r="W127">
        <v>102.3</v>
      </c>
      <c r="X127">
        <v>92.7</v>
      </c>
      <c r="Y127">
        <v>91.9</v>
      </c>
      <c r="Z127">
        <v>91.6</v>
      </c>
    </row>
    <row r="128" spans="1:26" x14ac:dyDescent="0.25">
      <c r="A128" s="1">
        <v>39979</v>
      </c>
      <c r="B128" s="2">
        <v>90.4</v>
      </c>
      <c r="C128" s="2">
        <v>96.2</v>
      </c>
      <c r="D128" s="2">
        <v>91.5</v>
      </c>
      <c r="E128" s="2">
        <v>98.23</v>
      </c>
      <c r="F128" s="2">
        <v>97.18</v>
      </c>
      <c r="G128" s="2">
        <v>100.1</v>
      </c>
      <c r="H128">
        <v>97.901505292798404</v>
      </c>
      <c r="J128" s="1">
        <v>39979</v>
      </c>
      <c r="K128">
        <v>91.7</v>
      </c>
      <c r="L128">
        <v>94</v>
      </c>
      <c r="M128">
        <v>87.8</v>
      </c>
      <c r="N128">
        <v>92.3</v>
      </c>
      <c r="O128">
        <v>96.7</v>
      </c>
      <c r="P128">
        <v>94.6</v>
      </c>
      <c r="Q128">
        <v>105.3</v>
      </c>
      <c r="R128">
        <v>87.4</v>
      </c>
      <c r="S128">
        <v>95.992000000000004</v>
      </c>
      <c r="T128">
        <v>88.24</v>
      </c>
      <c r="U128">
        <v>89.5</v>
      </c>
      <c r="V128">
        <v>79.7</v>
      </c>
      <c r="W128">
        <v>110.3</v>
      </c>
      <c r="X128">
        <v>93.3</v>
      </c>
      <c r="Y128">
        <v>87.8</v>
      </c>
      <c r="Z128">
        <v>92.5</v>
      </c>
    </row>
    <row r="129" spans="1:26" x14ac:dyDescent="0.25">
      <c r="A129" s="1">
        <v>40009</v>
      </c>
      <c r="B129" s="2">
        <v>89.3</v>
      </c>
      <c r="C129" s="2">
        <v>95.57</v>
      </c>
      <c r="D129" s="2">
        <v>93.3</v>
      </c>
      <c r="E129" s="2">
        <v>99.04</v>
      </c>
      <c r="F129" s="2">
        <v>108.12</v>
      </c>
      <c r="G129" s="2">
        <v>99.1</v>
      </c>
      <c r="H129">
        <v>100.253685151098</v>
      </c>
      <c r="J129" s="1">
        <v>40009</v>
      </c>
      <c r="K129">
        <v>92.2</v>
      </c>
      <c r="L129">
        <v>95.3</v>
      </c>
      <c r="M129">
        <v>88.6</v>
      </c>
      <c r="N129">
        <v>93</v>
      </c>
      <c r="O129">
        <v>99.8</v>
      </c>
      <c r="P129">
        <v>93.8</v>
      </c>
      <c r="Q129">
        <v>106.8</v>
      </c>
      <c r="R129">
        <v>85.2</v>
      </c>
      <c r="S129">
        <v>94.091999999999999</v>
      </c>
      <c r="T129">
        <v>91.37</v>
      </c>
      <c r="U129">
        <v>91.2</v>
      </c>
      <c r="V129">
        <v>82.1</v>
      </c>
      <c r="W129">
        <v>123.3</v>
      </c>
      <c r="X129">
        <v>94.5</v>
      </c>
      <c r="Y129">
        <v>88.6</v>
      </c>
      <c r="Z129">
        <v>94.5</v>
      </c>
    </row>
    <row r="130" spans="1:26" x14ac:dyDescent="0.25">
      <c r="A130" s="1">
        <v>40040</v>
      </c>
      <c r="B130" s="2">
        <v>90.7</v>
      </c>
      <c r="C130" s="2">
        <v>97.07</v>
      </c>
      <c r="D130" s="2">
        <v>90.5</v>
      </c>
      <c r="E130" s="2">
        <v>99.23</v>
      </c>
      <c r="F130" s="2">
        <v>81.209999999999994</v>
      </c>
      <c r="G130" s="2">
        <v>88.5</v>
      </c>
      <c r="H130">
        <v>99.357349936838403</v>
      </c>
      <c r="J130" s="1">
        <v>40040</v>
      </c>
      <c r="K130">
        <v>91.7</v>
      </c>
      <c r="L130">
        <v>95</v>
      </c>
      <c r="M130">
        <v>90.8</v>
      </c>
      <c r="N130">
        <v>93</v>
      </c>
      <c r="O130">
        <v>103</v>
      </c>
      <c r="P130">
        <v>82.9</v>
      </c>
      <c r="Q130">
        <v>102.9</v>
      </c>
      <c r="R130">
        <v>86.7</v>
      </c>
      <c r="S130">
        <v>93.492000000000004</v>
      </c>
      <c r="T130">
        <v>88.71</v>
      </c>
      <c r="U130">
        <v>92.8</v>
      </c>
      <c r="V130">
        <v>86.1</v>
      </c>
      <c r="W130">
        <v>79.2</v>
      </c>
      <c r="X130">
        <v>94.9</v>
      </c>
      <c r="Y130">
        <v>90.8</v>
      </c>
      <c r="Z130">
        <v>93.6</v>
      </c>
    </row>
    <row r="131" spans="1:26" x14ac:dyDescent="0.25">
      <c r="A131" s="1">
        <v>40071</v>
      </c>
      <c r="B131" s="2">
        <v>94</v>
      </c>
      <c r="C131" s="2">
        <v>97.52</v>
      </c>
      <c r="D131" s="2">
        <v>93.8</v>
      </c>
      <c r="E131" s="2">
        <v>100.22</v>
      </c>
      <c r="F131" s="2">
        <v>106.64</v>
      </c>
      <c r="G131" s="2">
        <v>96.9</v>
      </c>
      <c r="H131">
        <v>100.940823431121</v>
      </c>
      <c r="J131" s="1">
        <v>40071</v>
      </c>
      <c r="K131">
        <v>93.7</v>
      </c>
      <c r="L131">
        <v>94.8</v>
      </c>
      <c r="M131">
        <v>88.4</v>
      </c>
      <c r="N131">
        <v>95.5</v>
      </c>
      <c r="O131">
        <v>100.4</v>
      </c>
      <c r="P131">
        <v>91.4</v>
      </c>
      <c r="Q131">
        <v>104.7</v>
      </c>
      <c r="R131">
        <v>85.7</v>
      </c>
      <c r="S131">
        <v>92.792000000000002</v>
      </c>
      <c r="T131">
        <v>90.19</v>
      </c>
      <c r="U131">
        <v>95.3</v>
      </c>
      <c r="V131">
        <v>88</v>
      </c>
      <c r="W131">
        <v>107.7</v>
      </c>
      <c r="X131">
        <v>94.1</v>
      </c>
      <c r="Y131">
        <v>88.4</v>
      </c>
      <c r="Z131">
        <v>93</v>
      </c>
    </row>
    <row r="132" spans="1:26" x14ac:dyDescent="0.25">
      <c r="A132" s="1">
        <v>40101</v>
      </c>
      <c r="B132" s="2">
        <v>92.1</v>
      </c>
      <c r="C132" s="2">
        <v>96.67</v>
      </c>
      <c r="D132" s="2">
        <v>95</v>
      </c>
      <c r="E132" s="2">
        <v>101.05</v>
      </c>
      <c r="F132" s="2">
        <v>105.5</v>
      </c>
      <c r="G132" s="2">
        <v>97.1</v>
      </c>
      <c r="H132">
        <v>101.09096069187299</v>
      </c>
      <c r="J132" s="1">
        <v>40101</v>
      </c>
      <c r="K132">
        <v>94.7</v>
      </c>
      <c r="L132">
        <v>93.7</v>
      </c>
      <c r="M132">
        <v>89.5</v>
      </c>
      <c r="N132">
        <v>95.4</v>
      </c>
      <c r="O132">
        <v>98.7</v>
      </c>
      <c r="P132">
        <v>91.5</v>
      </c>
      <c r="Q132">
        <v>102</v>
      </c>
      <c r="R132">
        <v>87.4</v>
      </c>
      <c r="S132">
        <v>94.792000000000002</v>
      </c>
      <c r="T132">
        <v>96.34</v>
      </c>
      <c r="U132">
        <v>93.5</v>
      </c>
      <c r="V132">
        <v>89.6</v>
      </c>
      <c r="W132">
        <v>103.4</v>
      </c>
      <c r="X132">
        <v>93.4</v>
      </c>
      <c r="Y132">
        <v>89.5</v>
      </c>
      <c r="Z132">
        <v>95</v>
      </c>
    </row>
    <row r="133" spans="1:26" x14ac:dyDescent="0.25">
      <c r="A133" s="1">
        <v>40132</v>
      </c>
      <c r="B133" s="2">
        <v>92.8</v>
      </c>
      <c r="C133" s="2">
        <v>97.79</v>
      </c>
      <c r="D133" s="2">
        <v>95.4</v>
      </c>
      <c r="E133" s="2">
        <v>98.93</v>
      </c>
      <c r="F133" s="2">
        <v>102.96</v>
      </c>
      <c r="G133" s="2">
        <v>92.5</v>
      </c>
      <c r="H133">
        <v>100.067051163294</v>
      </c>
      <c r="J133" s="1">
        <v>40132</v>
      </c>
      <c r="K133">
        <v>94.9</v>
      </c>
      <c r="L133">
        <v>96.1</v>
      </c>
      <c r="M133">
        <v>92.7</v>
      </c>
      <c r="N133">
        <v>95.1</v>
      </c>
      <c r="O133">
        <v>98.7</v>
      </c>
      <c r="P133">
        <v>85.4</v>
      </c>
      <c r="Q133">
        <v>106.3</v>
      </c>
      <c r="R133">
        <v>91.6</v>
      </c>
      <c r="S133">
        <v>93.992000000000004</v>
      </c>
      <c r="T133">
        <v>97.9</v>
      </c>
      <c r="U133">
        <v>96</v>
      </c>
      <c r="V133">
        <v>92</v>
      </c>
      <c r="W133">
        <v>101.7</v>
      </c>
      <c r="X133">
        <v>95.4</v>
      </c>
      <c r="Y133">
        <v>92.6</v>
      </c>
      <c r="Z133">
        <v>94.6</v>
      </c>
    </row>
    <row r="134" spans="1:26" x14ac:dyDescent="0.25">
      <c r="A134" s="1">
        <v>40162</v>
      </c>
      <c r="B134" s="2">
        <v>93.1</v>
      </c>
      <c r="C134" s="2">
        <v>97.52</v>
      </c>
      <c r="D134" s="2">
        <v>94.4</v>
      </c>
      <c r="E134" s="2">
        <v>99.99</v>
      </c>
      <c r="F134" s="2">
        <v>93.77</v>
      </c>
      <c r="G134" s="2">
        <v>94.2</v>
      </c>
      <c r="H134">
        <v>100.43878377075499</v>
      </c>
      <c r="J134" s="1">
        <v>40162</v>
      </c>
      <c r="K134">
        <v>96.3</v>
      </c>
      <c r="L134">
        <v>94.9</v>
      </c>
      <c r="M134">
        <v>90.6</v>
      </c>
      <c r="N134">
        <v>95.1</v>
      </c>
      <c r="O134">
        <v>98.4</v>
      </c>
      <c r="P134">
        <v>88.7</v>
      </c>
      <c r="Q134">
        <v>104.9</v>
      </c>
      <c r="R134">
        <v>90.5</v>
      </c>
      <c r="S134">
        <v>94.292000000000002</v>
      </c>
      <c r="T134">
        <v>95.71</v>
      </c>
      <c r="U134">
        <v>93.4</v>
      </c>
      <c r="V134">
        <v>89.5</v>
      </c>
      <c r="W134">
        <v>102.8</v>
      </c>
      <c r="X134">
        <v>94.4</v>
      </c>
      <c r="Y134">
        <v>90.6</v>
      </c>
      <c r="Z134">
        <v>95.7</v>
      </c>
    </row>
    <row r="135" spans="1:26" x14ac:dyDescent="0.25">
      <c r="A135" s="1">
        <v>40193</v>
      </c>
      <c r="B135" s="2">
        <v>93.8</v>
      </c>
      <c r="C135" s="2">
        <v>98.11</v>
      </c>
      <c r="D135" s="2">
        <v>97.7</v>
      </c>
      <c r="E135" s="2">
        <v>98.65</v>
      </c>
      <c r="F135" s="2">
        <v>100.18</v>
      </c>
      <c r="G135" s="2">
        <v>100.7</v>
      </c>
      <c r="H135">
        <v>99.648620758114305</v>
      </c>
      <c r="J135" s="1">
        <v>40193</v>
      </c>
      <c r="K135">
        <v>93.1</v>
      </c>
      <c r="L135">
        <v>94.1</v>
      </c>
      <c r="M135">
        <v>94.9</v>
      </c>
      <c r="N135">
        <v>98.1</v>
      </c>
      <c r="O135">
        <v>99.5</v>
      </c>
      <c r="P135">
        <v>100.6</v>
      </c>
      <c r="Q135">
        <v>100.3</v>
      </c>
      <c r="R135">
        <v>94.8</v>
      </c>
      <c r="S135">
        <v>93.591999999999999</v>
      </c>
      <c r="T135">
        <v>95.65</v>
      </c>
      <c r="U135">
        <v>92.5</v>
      </c>
      <c r="V135">
        <v>90.8</v>
      </c>
      <c r="W135">
        <v>90.9</v>
      </c>
      <c r="X135">
        <v>95.3</v>
      </c>
      <c r="Y135">
        <v>94.9</v>
      </c>
      <c r="Z135">
        <v>99.6</v>
      </c>
    </row>
    <row r="136" spans="1:26" x14ac:dyDescent="0.25">
      <c r="A136" s="1">
        <v>40224</v>
      </c>
      <c r="B136" s="2">
        <v>92.9</v>
      </c>
      <c r="C136" s="2">
        <v>97.61</v>
      </c>
      <c r="D136" s="2">
        <v>96.9</v>
      </c>
      <c r="E136" s="2">
        <v>98.51</v>
      </c>
      <c r="F136" s="2">
        <v>95.32</v>
      </c>
      <c r="G136" s="2">
        <v>99.8</v>
      </c>
      <c r="H136">
        <v>98.947857705053295</v>
      </c>
      <c r="J136" s="1">
        <v>40224</v>
      </c>
      <c r="K136">
        <v>95.7</v>
      </c>
      <c r="L136">
        <v>94.9</v>
      </c>
      <c r="M136">
        <v>98.6</v>
      </c>
      <c r="N136">
        <v>96.4</v>
      </c>
      <c r="O136">
        <v>98.7</v>
      </c>
      <c r="P136">
        <v>99.6</v>
      </c>
      <c r="Q136">
        <v>100.9</v>
      </c>
      <c r="R136">
        <v>92.9</v>
      </c>
      <c r="S136">
        <v>98.091999999999999</v>
      </c>
      <c r="T136">
        <v>95.65</v>
      </c>
      <c r="U136">
        <v>95.4</v>
      </c>
      <c r="V136">
        <v>94.5</v>
      </c>
      <c r="W136">
        <v>90.3</v>
      </c>
      <c r="X136">
        <v>95.7</v>
      </c>
      <c r="Y136">
        <v>98.5</v>
      </c>
      <c r="Z136">
        <v>98.3</v>
      </c>
    </row>
    <row r="137" spans="1:26" x14ac:dyDescent="0.25">
      <c r="A137" s="1">
        <v>40252</v>
      </c>
      <c r="B137" s="2">
        <v>95.7</v>
      </c>
      <c r="C137" s="2">
        <v>99.61</v>
      </c>
      <c r="D137" s="2">
        <v>97.4</v>
      </c>
      <c r="E137" s="2">
        <v>101.63</v>
      </c>
      <c r="F137" s="2">
        <v>108.17</v>
      </c>
      <c r="G137" s="2">
        <v>103.4</v>
      </c>
      <c r="H137">
        <v>101.37213229789501</v>
      </c>
      <c r="J137" s="1">
        <v>40252</v>
      </c>
      <c r="K137">
        <v>96.1</v>
      </c>
      <c r="L137">
        <v>95.7</v>
      </c>
      <c r="M137">
        <v>96.1</v>
      </c>
      <c r="N137">
        <v>100.1</v>
      </c>
      <c r="O137">
        <v>101.2</v>
      </c>
      <c r="P137">
        <v>103.5</v>
      </c>
      <c r="Q137">
        <v>103.7</v>
      </c>
      <c r="R137">
        <v>94</v>
      </c>
      <c r="S137">
        <v>91.391999999999996</v>
      </c>
      <c r="T137">
        <v>96.97</v>
      </c>
      <c r="U137">
        <v>96.8</v>
      </c>
      <c r="V137">
        <v>96.9</v>
      </c>
      <c r="W137">
        <v>103.6</v>
      </c>
      <c r="X137">
        <v>96.4</v>
      </c>
      <c r="Y137">
        <v>96.1</v>
      </c>
      <c r="Z137">
        <v>99.9</v>
      </c>
    </row>
    <row r="138" spans="1:26" x14ac:dyDescent="0.25">
      <c r="A138" s="1">
        <v>40283</v>
      </c>
      <c r="B138" s="2">
        <v>97.9</v>
      </c>
      <c r="C138" s="2">
        <v>99.31</v>
      </c>
      <c r="D138" s="2">
        <v>98.1</v>
      </c>
      <c r="E138" s="2">
        <v>100.72</v>
      </c>
      <c r="F138" s="2">
        <v>99.69</v>
      </c>
      <c r="G138" s="2">
        <v>96.5</v>
      </c>
      <c r="H138">
        <v>100.702812292175</v>
      </c>
      <c r="J138" s="1">
        <v>40283</v>
      </c>
      <c r="K138">
        <v>97.5</v>
      </c>
      <c r="L138">
        <v>95.6</v>
      </c>
      <c r="M138">
        <v>96.5</v>
      </c>
      <c r="N138">
        <v>99.7</v>
      </c>
      <c r="O138">
        <v>98.2</v>
      </c>
      <c r="P138">
        <v>96.2</v>
      </c>
      <c r="Q138">
        <v>99.5</v>
      </c>
      <c r="R138">
        <v>97.1</v>
      </c>
      <c r="S138">
        <v>93.091999999999999</v>
      </c>
      <c r="T138">
        <v>103.5</v>
      </c>
      <c r="U138">
        <v>97.8</v>
      </c>
      <c r="V138">
        <v>97.1</v>
      </c>
      <c r="W138">
        <v>92.7</v>
      </c>
      <c r="X138">
        <v>96.5</v>
      </c>
      <c r="Y138">
        <v>96.5</v>
      </c>
      <c r="Z138">
        <v>99.9</v>
      </c>
    </row>
    <row r="139" spans="1:26" x14ac:dyDescent="0.25">
      <c r="A139" s="1">
        <v>40313</v>
      </c>
      <c r="B139" s="2">
        <v>100.4</v>
      </c>
      <c r="C139" s="2">
        <v>100.07</v>
      </c>
      <c r="D139" s="2">
        <v>98.6</v>
      </c>
      <c r="E139" s="2">
        <v>100.36</v>
      </c>
      <c r="F139" s="2">
        <v>102.97</v>
      </c>
      <c r="G139" s="2">
        <v>98.9</v>
      </c>
      <c r="H139">
        <v>100.237968359737</v>
      </c>
      <c r="J139" s="1">
        <v>40313</v>
      </c>
      <c r="K139">
        <v>98.6</v>
      </c>
      <c r="L139">
        <v>100</v>
      </c>
      <c r="M139">
        <v>98.4</v>
      </c>
      <c r="N139">
        <v>99.6</v>
      </c>
      <c r="O139">
        <v>99.8</v>
      </c>
      <c r="P139">
        <v>98.7</v>
      </c>
      <c r="Q139">
        <v>101.2</v>
      </c>
      <c r="R139">
        <v>97.2</v>
      </c>
      <c r="S139">
        <v>98.492000000000004</v>
      </c>
      <c r="T139">
        <v>101.8</v>
      </c>
      <c r="U139">
        <v>99.7</v>
      </c>
      <c r="V139">
        <v>98.5</v>
      </c>
      <c r="W139">
        <v>103</v>
      </c>
      <c r="X139">
        <v>100</v>
      </c>
      <c r="Y139">
        <v>98.4</v>
      </c>
      <c r="Z139">
        <v>104.6</v>
      </c>
    </row>
    <row r="140" spans="1:26" x14ac:dyDescent="0.25">
      <c r="A140" s="1">
        <v>40344</v>
      </c>
      <c r="B140" s="2">
        <v>99.6</v>
      </c>
      <c r="C140" s="2">
        <v>99.76</v>
      </c>
      <c r="D140" s="2">
        <v>100.8</v>
      </c>
      <c r="E140" s="2">
        <v>100.82</v>
      </c>
      <c r="F140" s="2">
        <v>100.46</v>
      </c>
      <c r="G140" s="2">
        <v>101.4</v>
      </c>
      <c r="H140">
        <v>100.85962862247</v>
      </c>
      <c r="J140" s="1">
        <v>40344</v>
      </c>
      <c r="K140">
        <v>100.9</v>
      </c>
      <c r="L140">
        <v>102.6</v>
      </c>
      <c r="M140">
        <v>100</v>
      </c>
      <c r="N140">
        <v>100.7</v>
      </c>
      <c r="O140">
        <v>100.8</v>
      </c>
      <c r="P140">
        <v>101.3</v>
      </c>
      <c r="Q140">
        <v>101.7</v>
      </c>
      <c r="R140">
        <v>98.2</v>
      </c>
      <c r="S140">
        <v>98.792000000000002</v>
      </c>
      <c r="T140">
        <v>100.12</v>
      </c>
      <c r="U140">
        <v>99.4</v>
      </c>
      <c r="V140">
        <v>100.8</v>
      </c>
      <c r="W140">
        <v>109.2</v>
      </c>
      <c r="X140">
        <v>102.4</v>
      </c>
      <c r="Y140">
        <v>100</v>
      </c>
      <c r="Z140">
        <v>98.5</v>
      </c>
    </row>
    <row r="141" spans="1:26" x14ac:dyDescent="0.25">
      <c r="A141" s="1">
        <v>40374</v>
      </c>
      <c r="B141" s="2">
        <v>99.4</v>
      </c>
      <c r="C141" s="2">
        <v>100.72</v>
      </c>
      <c r="D141" s="2">
        <v>100.5</v>
      </c>
      <c r="E141" s="2">
        <v>99.53</v>
      </c>
      <c r="F141" s="2">
        <v>106.1</v>
      </c>
      <c r="G141" s="2">
        <v>101.2</v>
      </c>
      <c r="H141">
        <v>98.720135578212904</v>
      </c>
      <c r="J141" s="1">
        <v>40374</v>
      </c>
      <c r="K141">
        <v>101.2</v>
      </c>
      <c r="L141">
        <v>99</v>
      </c>
      <c r="M141">
        <v>100.6</v>
      </c>
      <c r="N141">
        <v>100.2</v>
      </c>
      <c r="O141">
        <v>99.3</v>
      </c>
      <c r="P141">
        <v>100.8</v>
      </c>
      <c r="Q141">
        <v>96.3</v>
      </c>
      <c r="R141">
        <v>102.2</v>
      </c>
      <c r="S141">
        <v>99.691999999999993</v>
      </c>
      <c r="T141">
        <v>107.14</v>
      </c>
      <c r="U141">
        <v>99.5</v>
      </c>
      <c r="V141">
        <v>98.6</v>
      </c>
      <c r="W141">
        <v>116.9</v>
      </c>
      <c r="X141">
        <v>99.3</v>
      </c>
      <c r="Y141">
        <v>100.6</v>
      </c>
      <c r="Z141">
        <v>97.1</v>
      </c>
    </row>
    <row r="142" spans="1:26" x14ac:dyDescent="0.25">
      <c r="A142" s="1">
        <v>40405</v>
      </c>
      <c r="B142" s="2">
        <v>100.7</v>
      </c>
      <c r="C142" s="2">
        <v>99.76</v>
      </c>
      <c r="D142" s="2">
        <v>100.1</v>
      </c>
      <c r="E142" s="2">
        <v>98.65</v>
      </c>
      <c r="F142" s="2">
        <v>83.31</v>
      </c>
      <c r="G142" s="2">
        <v>93.4</v>
      </c>
      <c r="H142">
        <v>100.80233066328201</v>
      </c>
      <c r="J142" s="1">
        <v>40405</v>
      </c>
      <c r="K142">
        <v>102</v>
      </c>
      <c r="L142">
        <v>101.2</v>
      </c>
      <c r="M142">
        <v>99.4</v>
      </c>
      <c r="N142">
        <v>100.4</v>
      </c>
      <c r="O142">
        <v>99.7</v>
      </c>
      <c r="P142">
        <v>92.8</v>
      </c>
      <c r="Q142">
        <v>100.7</v>
      </c>
      <c r="R142">
        <v>103.7</v>
      </c>
      <c r="S142">
        <v>102.59099999999999</v>
      </c>
      <c r="T142">
        <v>102.12</v>
      </c>
      <c r="U142">
        <v>101.1</v>
      </c>
      <c r="V142">
        <v>102.5</v>
      </c>
      <c r="W142">
        <v>82.8</v>
      </c>
      <c r="X142">
        <v>100.3</v>
      </c>
      <c r="Y142">
        <v>99.4</v>
      </c>
      <c r="Z142">
        <v>99.3</v>
      </c>
    </row>
    <row r="143" spans="1:26" x14ac:dyDescent="0.25">
      <c r="A143" s="1">
        <v>40436</v>
      </c>
      <c r="B143" s="2">
        <v>102</v>
      </c>
      <c r="C143" s="2">
        <v>100.58</v>
      </c>
      <c r="D143" s="2">
        <v>100.5</v>
      </c>
      <c r="E143" s="2">
        <v>98.98</v>
      </c>
      <c r="F143" s="2">
        <v>105.25</v>
      </c>
      <c r="G143" s="2">
        <v>102.3</v>
      </c>
      <c r="H143">
        <v>99.550075085854999</v>
      </c>
      <c r="J143" s="1">
        <v>40436</v>
      </c>
      <c r="K143">
        <v>102.9</v>
      </c>
      <c r="L143">
        <v>101.1</v>
      </c>
      <c r="M143">
        <v>101.9</v>
      </c>
      <c r="N143">
        <v>100</v>
      </c>
      <c r="O143">
        <v>101.1</v>
      </c>
      <c r="P143">
        <v>102.7</v>
      </c>
      <c r="Q143">
        <v>94.3</v>
      </c>
      <c r="R143">
        <v>103.3</v>
      </c>
      <c r="S143">
        <v>99.792000000000002</v>
      </c>
      <c r="T143">
        <v>97.7</v>
      </c>
      <c r="U143">
        <v>100.8</v>
      </c>
      <c r="V143">
        <v>101</v>
      </c>
      <c r="W143">
        <v>110.7</v>
      </c>
      <c r="X143">
        <v>101.2</v>
      </c>
      <c r="Y143">
        <v>101.9</v>
      </c>
      <c r="Z143">
        <v>98.1</v>
      </c>
    </row>
    <row r="144" spans="1:26" x14ac:dyDescent="0.25">
      <c r="A144" s="1">
        <v>40466</v>
      </c>
      <c r="B144" s="2">
        <v>103.7</v>
      </c>
      <c r="C144" s="2">
        <v>100.21</v>
      </c>
      <c r="D144" s="2">
        <v>100.8</v>
      </c>
      <c r="E144" s="2">
        <v>100.2</v>
      </c>
      <c r="F144" s="2">
        <v>100.42</v>
      </c>
      <c r="G144" s="2">
        <v>94.9</v>
      </c>
      <c r="H144">
        <v>97.515277270122994</v>
      </c>
      <c r="J144" s="1">
        <v>40466</v>
      </c>
      <c r="K144">
        <v>103.9</v>
      </c>
      <c r="L144">
        <v>103.3</v>
      </c>
      <c r="M144">
        <v>103</v>
      </c>
      <c r="N144">
        <v>101.2</v>
      </c>
      <c r="O144">
        <v>100.8</v>
      </c>
      <c r="P144">
        <v>96.2</v>
      </c>
      <c r="Q144">
        <v>100.8</v>
      </c>
      <c r="R144">
        <v>106.5</v>
      </c>
      <c r="S144">
        <v>110.791</v>
      </c>
      <c r="T144">
        <v>100.65</v>
      </c>
      <c r="U144">
        <v>101.4</v>
      </c>
      <c r="V144">
        <v>102.6</v>
      </c>
      <c r="W144">
        <v>99.7</v>
      </c>
      <c r="X144">
        <v>102.9</v>
      </c>
      <c r="Y144">
        <v>102.9</v>
      </c>
      <c r="Z144">
        <v>100.7</v>
      </c>
    </row>
    <row r="145" spans="1:26" x14ac:dyDescent="0.25">
      <c r="A145" s="1">
        <v>40497</v>
      </c>
      <c r="B145" s="2">
        <v>103.1</v>
      </c>
      <c r="C145" s="2">
        <v>101.34</v>
      </c>
      <c r="D145" s="2">
        <v>101.2</v>
      </c>
      <c r="E145" s="2">
        <v>102.37</v>
      </c>
      <c r="F145" s="2">
        <v>101.78</v>
      </c>
      <c r="G145" s="2">
        <v>103.9</v>
      </c>
      <c r="H145">
        <v>99.206813769950003</v>
      </c>
      <c r="J145" s="1">
        <v>40497</v>
      </c>
      <c r="K145">
        <v>104.7</v>
      </c>
      <c r="L145">
        <v>101.3</v>
      </c>
      <c r="M145">
        <v>104.4</v>
      </c>
      <c r="N145">
        <v>102.6</v>
      </c>
      <c r="O145">
        <v>100.3</v>
      </c>
      <c r="P145">
        <v>104</v>
      </c>
      <c r="Q145">
        <v>100.5</v>
      </c>
      <c r="R145">
        <v>104.2</v>
      </c>
      <c r="S145">
        <v>106.59099999999999</v>
      </c>
      <c r="T145">
        <v>100.03</v>
      </c>
      <c r="U145">
        <v>101.3</v>
      </c>
      <c r="V145">
        <v>107.3</v>
      </c>
      <c r="W145">
        <v>100</v>
      </c>
      <c r="X145">
        <v>101.3</v>
      </c>
      <c r="Y145">
        <v>104.4</v>
      </c>
      <c r="Z145">
        <v>101.8</v>
      </c>
    </row>
    <row r="146" spans="1:26" x14ac:dyDescent="0.25">
      <c r="A146" s="1">
        <v>40527</v>
      </c>
      <c r="B146" s="2">
        <v>103.4</v>
      </c>
      <c r="C146" s="2">
        <v>102.93</v>
      </c>
      <c r="D146" s="2">
        <v>101.9</v>
      </c>
      <c r="E146" s="2">
        <v>99.58</v>
      </c>
      <c r="F146" s="2">
        <v>96.36</v>
      </c>
      <c r="G146" s="2">
        <v>103</v>
      </c>
      <c r="H146">
        <v>104.033054460331</v>
      </c>
      <c r="J146" s="1">
        <v>40527</v>
      </c>
      <c r="K146">
        <v>103.6</v>
      </c>
      <c r="L146">
        <v>101.2</v>
      </c>
      <c r="M146">
        <v>101.9</v>
      </c>
      <c r="N146">
        <v>101.3</v>
      </c>
      <c r="O146">
        <v>100.6</v>
      </c>
      <c r="P146">
        <v>102.6</v>
      </c>
      <c r="Q146">
        <v>100.8</v>
      </c>
      <c r="R146">
        <v>105.9</v>
      </c>
      <c r="S146">
        <v>107.09099999999999</v>
      </c>
      <c r="T146">
        <v>100.04</v>
      </c>
      <c r="U146">
        <v>104.6</v>
      </c>
      <c r="V146">
        <v>109.8</v>
      </c>
      <c r="W146">
        <v>100.3</v>
      </c>
      <c r="X146">
        <v>101.6</v>
      </c>
      <c r="Y146">
        <v>101.9</v>
      </c>
      <c r="Z146">
        <v>102.2</v>
      </c>
    </row>
    <row r="147" spans="1:26" x14ac:dyDescent="0.25">
      <c r="A147" s="1">
        <v>40558</v>
      </c>
      <c r="B147" s="2">
        <v>104.6</v>
      </c>
      <c r="C147" s="2">
        <v>104.03</v>
      </c>
      <c r="D147" s="2">
        <v>100.7</v>
      </c>
      <c r="E147" s="2">
        <v>100.1</v>
      </c>
      <c r="F147" s="2">
        <v>101.57</v>
      </c>
      <c r="G147" s="2">
        <v>99.7</v>
      </c>
      <c r="H147">
        <v>101.05085490650001</v>
      </c>
      <c r="J147" s="1">
        <v>40558</v>
      </c>
      <c r="K147">
        <v>105.1</v>
      </c>
      <c r="L147">
        <v>103.1</v>
      </c>
      <c r="M147">
        <v>105.6</v>
      </c>
      <c r="N147">
        <v>104.6</v>
      </c>
      <c r="O147">
        <v>100.5</v>
      </c>
      <c r="P147">
        <v>99.8</v>
      </c>
      <c r="Q147">
        <v>96.8</v>
      </c>
      <c r="R147">
        <v>103.4</v>
      </c>
      <c r="S147">
        <v>109.39100000000001</v>
      </c>
      <c r="T147">
        <v>111.74</v>
      </c>
      <c r="U147">
        <v>100.6</v>
      </c>
      <c r="V147">
        <v>107.9</v>
      </c>
      <c r="W147">
        <v>88.8</v>
      </c>
      <c r="X147">
        <v>103.3</v>
      </c>
      <c r="Y147">
        <v>105.6</v>
      </c>
      <c r="Z147">
        <v>100.8</v>
      </c>
    </row>
    <row r="148" spans="1:26" x14ac:dyDescent="0.25">
      <c r="A148" s="1">
        <v>40589</v>
      </c>
      <c r="B148" s="2">
        <v>105.8</v>
      </c>
      <c r="C148" s="2">
        <v>104.14</v>
      </c>
      <c r="D148" s="2">
        <v>102.6</v>
      </c>
      <c r="E148" s="2">
        <v>101.11</v>
      </c>
      <c r="F148" s="2">
        <v>99.62</v>
      </c>
      <c r="G148" s="2">
        <v>98.7</v>
      </c>
      <c r="H148">
        <v>102.77526129511701</v>
      </c>
      <c r="J148" s="1">
        <v>40589</v>
      </c>
      <c r="K148">
        <v>106.2</v>
      </c>
      <c r="L148">
        <v>103.7</v>
      </c>
      <c r="M148">
        <v>108.2</v>
      </c>
      <c r="N148">
        <v>106.1</v>
      </c>
      <c r="O148">
        <v>100.8</v>
      </c>
      <c r="P148">
        <v>98.9</v>
      </c>
      <c r="Q148">
        <v>94.9</v>
      </c>
      <c r="R148">
        <v>104.3</v>
      </c>
      <c r="S148">
        <v>108.59099999999999</v>
      </c>
      <c r="T148">
        <v>104.08</v>
      </c>
      <c r="U148">
        <v>101.1</v>
      </c>
      <c r="V148">
        <v>104.5</v>
      </c>
      <c r="W148">
        <v>90.1</v>
      </c>
      <c r="X148">
        <v>103</v>
      </c>
      <c r="Y148">
        <v>108.2</v>
      </c>
      <c r="Z148">
        <v>101.7</v>
      </c>
    </row>
    <row r="149" spans="1:26" x14ac:dyDescent="0.25">
      <c r="A149" s="1">
        <v>40617</v>
      </c>
      <c r="B149" s="2">
        <v>106.3</v>
      </c>
      <c r="C149" s="2">
        <v>103.4</v>
      </c>
      <c r="D149" s="2">
        <v>102.7</v>
      </c>
      <c r="E149" s="2">
        <v>99.76</v>
      </c>
      <c r="F149" s="2">
        <v>108.79</v>
      </c>
      <c r="G149" s="2">
        <v>98.4</v>
      </c>
      <c r="H149">
        <v>101.98414806914199</v>
      </c>
      <c r="J149" s="1">
        <v>40617</v>
      </c>
      <c r="K149">
        <v>106.3</v>
      </c>
      <c r="L149">
        <v>101.9</v>
      </c>
      <c r="M149">
        <v>109.1</v>
      </c>
      <c r="N149">
        <v>103.7</v>
      </c>
      <c r="O149">
        <v>99.6</v>
      </c>
      <c r="P149">
        <v>98.6</v>
      </c>
      <c r="Q149">
        <v>93</v>
      </c>
      <c r="R149">
        <v>106.5</v>
      </c>
      <c r="S149">
        <v>101.892</v>
      </c>
      <c r="T149">
        <v>100.21</v>
      </c>
      <c r="U149">
        <v>102.5</v>
      </c>
      <c r="V149">
        <v>104.1</v>
      </c>
      <c r="W149">
        <v>96.9</v>
      </c>
      <c r="X149">
        <v>101.8</v>
      </c>
      <c r="Y149">
        <v>109.1</v>
      </c>
      <c r="Z149">
        <v>101.2</v>
      </c>
    </row>
    <row r="150" spans="1:26" x14ac:dyDescent="0.25">
      <c r="A150" s="1">
        <v>40648</v>
      </c>
      <c r="B150" s="2">
        <v>106.4</v>
      </c>
      <c r="C150" s="2">
        <v>101.77</v>
      </c>
      <c r="D150" s="2">
        <v>103.5</v>
      </c>
      <c r="E150" s="2">
        <v>99.5</v>
      </c>
      <c r="F150" s="2">
        <v>97.54</v>
      </c>
      <c r="G150" s="2">
        <v>101</v>
      </c>
      <c r="H150">
        <v>98.926859849603105</v>
      </c>
      <c r="J150" s="1">
        <v>40648</v>
      </c>
      <c r="K150">
        <v>107.5</v>
      </c>
      <c r="L150">
        <v>103.5</v>
      </c>
      <c r="M150">
        <v>105.7</v>
      </c>
      <c r="N150">
        <v>102.6</v>
      </c>
      <c r="O150">
        <v>105.9</v>
      </c>
      <c r="P150">
        <v>101.9</v>
      </c>
      <c r="Q150">
        <v>89.5</v>
      </c>
      <c r="R150">
        <v>108.9</v>
      </c>
      <c r="S150">
        <v>100.292</v>
      </c>
      <c r="T150">
        <v>102.87</v>
      </c>
      <c r="U150">
        <v>100.7</v>
      </c>
      <c r="V150">
        <v>104.6</v>
      </c>
      <c r="W150">
        <v>89.3</v>
      </c>
      <c r="X150">
        <v>102.8</v>
      </c>
      <c r="Y150">
        <v>105.7</v>
      </c>
      <c r="Z150">
        <v>97.9</v>
      </c>
    </row>
    <row r="151" spans="1:26" x14ac:dyDescent="0.25">
      <c r="A151" s="1">
        <v>40678</v>
      </c>
      <c r="B151" s="2">
        <v>107.3</v>
      </c>
      <c r="C151" s="2">
        <v>105.26</v>
      </c>
      <c r="D151" s="2">
        <v>101.6</v>
      </c>
      <c r="E151" s="2">
        <v>98.61</v>
      </c>
      <c r="F151" s="2">
        <v>105.51</v>
      </c>
      <c r="G151" s="2">
        <v>100.4</v>
      </c>
      <c r="H151">
        <v>101.034853317022</v>
      </c>
      <c r="J151" s="1">
        <v>40678</v>
      </c>
      <c r="K151">
        <v>107.2</v>
      </c>
      <c r="L151">
        <v>101.5</v>
      </c>
      <c r="M151">
        <v>106.2</v>
      </c>
      <c r="N151">
        <v>102.9</v>
      </c>
      <c r="O151">
        <v>98.8</v>
      </c>
      <c r="P151">
        <v>101.3</v>
      </c>
      <c r="Q151">
        <v>90.6</v>
      </c>
      <c r="R151">
        <v>108.8</v>
      </c>
      <c r="S151">
        <v>105.191</v>
      </c>
      <c r="T151">
        <v>100.21</v>
      </c>
      <c r="U151">
        <v>103.4</v>
      </c>
      <c r="V151">
        <v>106.7</v>
      </c>
      <c r="W151">
        <v>100.5</v>
      </c>
      <c r="X151">
        <v>101.1</v>
      </c>
      <c r="Y151">
        <v>106.2</v>
      </c>
      <c r="Z151">
        <v>99.2</v>
      </c>
    </row>
    <row r="152" spans="1:26" x14ac:dyDescent="0.25">
      <c r="A152" s="1">
        <v>40709</v>
      </c>
      <c r="B152" s="2">
        <v>105.6</v>
      </c>
      <c r="C152" s="2">
        <v>101.79</v>
      </c>
      <c r="D152" s="2">
        <v>100.9</v>
      </c>
      <c r="E152" s="2">
        <v>98.83</v>
      </c>
      <c r="F152" s="2">
        <v>98.15</v>
      </c>
      <c r="G152" s="2">
        <v>98.2</v>
      </c>
      <c r="H152">
        <v>98.476181484236307</v>
      </c>
      <c r="J152" s="1">
        <v>40709</v>
      </c>
      <c r="K152">
        <v>106.4</v>
      </c>
      <c r="L152">
        <v>101.2</v>
      </c>
      <c r="M152">
        <v>103.5</v>
      </c>
      <c r="N152">
        <v>102.4</v>
      </c>
      <c r="O152">
        <v>98.1</v>
      </c>
      <c r="P152">
        <v>98.5</v>
      </c>
      <c r="Q152">
        <v>89</v>
      </c>
      <c r="R152">
        <v>110.4</v>
      </c>
      <c r="S152">
        <v>109.89100000000001</v>
      </c>
      <c r="T152">
        <v>98.67</v>
      </c>
      <c r="U152">
        <v>100.4</v>
      </c>
      <c r="V152">
        <v>106.2</v>
      </c>
      <c r="W152">
        <v>102.8</v>
      </c>
      <c r="X152">
        <v>101.1</v>
      </c>
      <c r="Y152">
        <v>103.5</v>
      </c>
      <c r="Z152">
        <v>98.5</v>
      </c>
    </row>
    <row r="153" spans="1:26" x14ac:dyDescent="0.25">
      <c r="A153" s="1">
        <v>40739</v>
      </c>
      <c r="B153" s="2">
        <v>108.6</v>
      </c>
      <c r="C153" s="2">
        <v>103.01</v>
      </c>
      <c r="D153" s="2">
        <v>100.4</v>
      </c>
      <c r="E153" s="2">
        <v>98.91</v>
      </c>
      <c r="F153" s="2">
        <v>102.46</v>
      </c>
      <c r="G153" s="2">
        <v>93.9</v>
      </c>
      <c r="H153">
        <v>95.765972482824594</v>
      </c>
      <c r="J153" s="1">
        <v>40739</v>
      </c>
      <c r="K153">
        <v>107</v>
      </c>
      <c r="L153">
        <v>101</v>
      </c>
      <c r="M153">
        <v>103.9</v>
      </c>
      <c r="N153">
        <v>103.3</v>
      </c>
      <c r="O153">
        <v>98.9</v>
      </c>
      <c r="P153">
        <v>92.5</v>
      </c>
      <c r="Q153">
        <v>95.1</v>
      </c>
      <c r="R153">
        <v>110</v>
      </c>
      <c r="S153">
        <v>105.691</v>
      </c>
      <c r="T153">
        <v>99.54</v>
      </c>
      <c r="U153">
        <v>100.2</v>
      </c>
      <c r="V153">
        <v>102.1</v>
      </c>
      <c r="W153">
        <v>103.2</v>
      </c>
      <c r="X153">
        <v>99.8</v>
      </c>
      <c r="Y153">
        <v>103.9</v>
      </c>
      <c r="Z153">
        <v>101</v>
      </c>
    </row>
    <row r="154" spans="1:26" x14ac:dyDescent="0.25">
      <c r="A154" s="1">
        <v>40770</v>
      </c>
      <c r="B154" s="2">
        <v>108.4</v>
      </c>
      <c r="C154" s="2">
        <v>102.78</v>
      </c>
      <c r="D154" s="2">
        <v>102.6</v>
      </c>
      <c r="E154" s="2">
        <v>98.93</v>
      </c>
      <c r="F154" s="2">
        <v>85.93</v>
      </c>
      <c r="G154" s="2">
        <v>100.9</v>
      </c>
      <c r="H154">
        <v>103.07512731818601</v>
      </c>
      <c r="J154" s="1">
        <v>40770</v>
      </c>
      <c r="K154">
        <v>107</v>
      </c>
      <c r="L154">
        <v>102.3</v>
      </c>
      <c r="M154">
        <v>108.8</v>
      </c>
      <c r="N154">
        <v>102.6</v>
      </c>
      <c r="O154">
        <v>101.4</v>
      </c>
      <c r="P154">
        <v>101.6</v>
      </c>
      <c r="Q154">
        <v>90</v>
      </c>
      <c r="R154">
        <v>109.6</v>
      </c>
      <c r="S154">
        <v>105.39100000000001</v>
      </c>
      <c r="T154">
        <v>99.11</v>
      </c>
      <c r="U154">
        <v>99.5</v>
      </c>
      <c r="V154">
        <v>105.6</v>
      </c>
      <c r="W154">
        <v>74.2</v>
      </c>
      <c r="X154">
        <v>101</v>
      </c>
      <c r="Y154">
        <v>108.8</v>
      </c>
      <c r="Z154">
        <v>101.2</v>
      </c>
    </row>
    <row r="155" spans="1:26" x14ac:dyDescent="0.25">
      <c r="A155" s="1">
        <v>40801</v>
      </c>
      <c r="B155" s="2">
        <v>106.5</v>
      </c>
      <c r="C155" s="2">
        <v>101.83</v>
      </c>
      <c r="D155" s="2">
        <v>99</v>
      </c>
      <c r="E155" s="2">
        <v>97.82</v>
      </c>
      <c r="F155" s="2">
        <v>102.63</v>
      </c>
      <c r="G155" s="2">
        <v>104.3</v>
      </c>
      <c r="H155">
        <v>97.733986805916899</v>
      </c>
      <c r="J155" s="1">
        <v>40801</v>
      </c>
      <c r="K155">
        <v>108.4</v>
      </c>
      <c r="L155">
        <v>103</v>
      </c>
      <c r="M155">
        <v>105.5</v>
      </c>
      <c r="N155">
        <v>103.1</v>
      </c>
      <c r="O155">
        <v>97.5</v>
      </c>
      <c r="P155">
        <v>105.6</v>
      </c>
      <c r="Q155">
        <v>95.1</v>
      </c>
      <c r="R155">
        <v>112.5</v>
      </c>
      <c r="S155">
        <v>106.39100000000001</v>
      </c>
      <c r="T155">
        <v>97.08</v>
      </c>
      <c r="U155">
        <v>102.7</v>
      </c>
      <c r="V155">
        <v>107.4</v>
      </c>
      <c r="W155">
        <v>97</v>
      </c>
      <c r="X155">
        <v>100.8</v>
      </c>
      <c r="Y155">
        <v>105.4</v>
      </c>
      <c r="Z155">
        <v>99.3</v>
      </c>
    </row>
    <row r="156" spans="1:26" x14ac:dyDescent="0.25">
      <c r="A156" s="1">
        <v>40831</v>
      </c>
      <c r="B156" s="2">
        <v>107.8</v>
      </c>
      <c r="C156" s="2">
        <v>101.47</v>
      </c>
      <c r="D156" s="2">
        <v>98.2</v>
      </c>
      <c r="E156" s="2">
        <v>96.14</v>
      </c>
      <c r="F156" s="2">
        <v>97.59</v>
      </c>
      <c r="G156" s="2">
        <v>102.5</v>
      </c>
      <c r="H156">
        <v>95.143662325442904</v>
      </c>
      <c r="J156" s="1">
        <v>40831</v>
      </c>
      <c r="K156">
        <v>106.7</v>
      </c>
      <c r="L156">
        <v>101.6</v>
      </c>
      <c r="M156">
        <v>104.2</v>
      </c>
      <c r="N156">
        <v>102</v>
      </c>
      <c r="O156">
        <v>96.7</v>
      </c>
      <c r="P156">
        <v>105.1</v>
      </c>
      <c r="Q156">
        <v>85.5</v>
      </c>
      <c r="R156">
        <v>111.5</v>
      </c>
      <c r="S156">
        <v>110.59099999999999</v>
      </c>
      <c r="T156">
        <v>99.72</v>
      </c>
      <c r="U156">
        <v>101</v>
      </c>
      <c r="V156">
        <v>109.4</v>
      </c>
      <c r="W156">
        <v>90.2</v>
      </c>
      <c r="X156">
        <v>99.8</v>
      </c>
      <c r="Y156">
        <v>104.2</v>
      </c>
      <c r="Z156">
        <v>97.4</v>
      </c>
    </row>
    <row r="157" spans="1:26" x14ac:dyDescent="0.25">
      <c r="A157" s="1">
        <v>40862</v>
      </c>
      <c r="B157" s="2">
        <v>107.4</v>
      </c>
      <c r="C157" s="2">
        <v>103.62</v>
      </c>
      <c r="D157" s="2">
        <v>98.8</v>
      </c>
      <c r="E157" s="2">
        <v>95.53</v>
      </c>
      <c r="F157" s="2">
        <v>99.16</v>
      </c>
      <c r="G157" s="2">
        <v>98</v>
      </c>
      <c r="H157">
        <v>96.426299580265294</v>
      </c>
      <c r="J157" s="1">
        <v>40862</v>
      </c>
      <c r="K157">
        <v>107.1</v>
      </c>
      <c r="L157">
        <v>102.6</v>
      </c>
      <c r="M157">
        <v>103.3</v>
      </c>
      <c r="N157">
        <v>102.1</v>
      </c>
      <c r="O157">
        <v>97.2</v>
      </c>
      <c r="P157">
        <v>98.2</v>
      </c>
      <c r="Q157">
        <v>87.4</v>
      </c>
      <c r="R157">
        <v>112.8</v>
      </c>
      <c r="S157">
        <v>108.491</v>
      </c>
      <c r="T157">
        <v>93.52</v>
      </c>
      <c r="U157">
        <v>102.4</v>
      </c>
      <c r="V157">
        <v>107.4</v>
      </c>
      <c r="W157">
        <v>89.4</v>
      </c>
      <c r="X157">
        <v>100.6</v>
      </c>
      <c r="Y157">
        <v>103.3</v>
      </c>
      <c r="Z157">
        <v>97.7</v>
      </c>
    </row>
    <row r="158" spans="1:26" x14ac:dyDescent="0.25">
      <c r="A158" s="1">
        <v>40892</v>
      </c>
      <c r="B158" s="2">
        <v>105.7</v>
      </c>
      <c r="C158" s="2">
        <v>102.94</v>
      </c>
      <c r="D158" s="2">
        <v>99</v>
      </c>
      <c r="E158" s="2">
        <v>97.18</v>
      </c>
      <c r="F158" s="2">
        <v>85.64</v>
      </c>
      <c r="G158" s="2">
        <v>98.6</v>
      </c>
      <c r="H158">
        <v>93.708100042476602</v>
      </c>
      <c r="J158" s="1">
        <v>40892</v>
      </c>
      <c r="K158">
        <v>110.1</v>
      </c>
      <c r="L158">
        <v>103.7</v>
      </c>
      <c r="M158">
        <v>102.2</v>
      </c>
      <c r="N158">
        <v>104.3</v>
      </c>
      <c r="O158">
        <v>95.5</v>
      </c>
      <c r="P158">
        <v>98.7</v>
      </c>
      <c r="Q158">
        <v>84.4</v>
      </c>
      <c r="R158">
        <v>109.1</v>
      </c>
      <c r="S158">
        <v>107.191</v>
      </c>
      <c r="T158">
        <v>96.02</v>
      </c>
      <c r="U158">
        <v>100.8</v>
      </c>
      <c r="V158">
        <v>110.7</v>
      </c>
      <c r="W158">
        <v>92.5</v>
      </c>
      <c r="X158">
        <v>100.2</v>
      </c>
      <c r="Y158">
        <v>102.2</v>
      </c>
      <c r="Z158">
        <v>97.6</v>
      </c>
    </row>
    <row r="159" spans="1:26" x14ac:dyDescent="0.25">
      <c r="A159" s="1">
        <v>40923</v>
      </c>
      <c r="B159" s="2">
        <v>106.3</v>
      </c>
      <c r="C159" s="2">
        <v>101.53</v>
      </c>
      <c r="D159" s="2">
        <v>96.2</v>
      </c>
      <c r="E159" s="2">
        <v>95.41</v>
      </c>
      <c r="F159" s="2">
        <v>95.92</v>
      </c>
      <c r="G159" s="2">
        <v>99.5</v>
      </c>
      <c r="H159">
        <v>94.728713740909299</v>
      </c>
      <c r="J159" s="1">
        <v>40923</v>
      </c>
      <c r="K159">
        <v>104.8</v>
      </c>
      <c r="L159">
        <v>102.5</v>
      </c>
      <c r="M159">
        <v>102</v>
      </c>
      <c r="N159">
        <v>104</v>
      </c>
      <c r="O159">
        <v>97.2</v>
      </c>
      <c r="P159">
        <v>99.7</v>
      </c>
      <c r="Q159">
        <v>87.9</v>
      </c>
      <c r="R159">
        <v>113.8</v>
      </c>
      <c r="S159">
        <v>110.09099999999999</v>
      </c>
      <c r="T159">
        <v>102.68</v>
      </c>
      <c r="U159">
        <v>100.6</v>
      </c>
      <c r="V159">
        <v>112.1</v>
      </c>
      <c r="W159">
        <v>79.8</v>
      </c>
      <c r="X159">
        <v>99.9</v>
      </c>
      <c r="Y159">
        <v>102</v>
      </c>
      <c r="Z159">
        <v>98</v>
      </c>
    </row>
    <row r="160" spans="1:26" x14ac:dyDescent="0.25">
      <c r="A160" s="1">
        <v>40954</v>
      </c>
      <c r="B160" s="2">
        <v>105.9</v>
      </c>
      <c r="C160" s="2">
        <v>101.76</v>
      </c>
      <c r="D160" s="2">
        <v>96</v>
      </c>
      <c r="E160" s="2">
        <v>94.15</v>
      </c>
      <c r="F160" s="2">
        <v>91.64</v>
      </c>
      <c r="G160" s="2">
        <v>103.6</v>
      </c>
      <c r="H160">
        <v>94.039116193771704</v>
      </c>
      <c r="J160" s="1">
        <v>40954</v>
      </c>
      <c r="K160">
        <v>102.3</v>
      </c>
      <c r="L160">
        <v>101.3</v>
      </c>
      <c r="M160">
        <v>102</v>
      </c>
      <c r="N160">
        <v>101.7</v>
      </c>
      <c r="O160">
        <v>97.6</v>
      </c>
      <c r="P160">
        <v>104.4</v>
      </c>
      <c r="Q160">
        <v>84.4</v>
      </c>
      <c r="R160">
        <v>118.1</v>
      </c>
      <c r="S160">
        <v>109.791</v>
      </c>
      <c r="T160">
        <v>107.79</v>
      </c>
      <c r="U160">
        <v>99</v>
      </c>
      <c r="V160">
        <v>113.1</v>
      </c>
      <c r="W160">
        <v>81.3</v>
      </c>
      <c r="X160">
        <v>100.2</v>
      </c>
      <c r="Y160">
        <v>102</v>
      </c>
      <c r="Z160">
        <v>101.8</v>
      </c>
    </row>
    <row r="161" spans="1:26" x14ac:dyDescent="0.25">
      <c r="A161" s="1">
        <v>40983</v>
      </c>
      <c r="B161" s="2">
        <v>108.1</v>
      </c>
      <c r="C161" s="2">
        <v>101.5</v>
      </c>
      <c r="D161" s="2">
        <v>96.3</v>
      </c>
      <c r="E161" s="2">
        <v>92.7</v>
      </c>
      <c r="F161" s="2">
        <v>100.78</v>
      </c>
      <c r="G161" s="2">
        <v>99.7</v>
      </c>
      <c r="H161">
        <v>95.337146510318803</v>
      </c>
      <c r="J161" s="1">
        <v>40983</v>
      </c>
      <c r="K161">
        <v>107.3</v>
      </c>
      <c r="L161">
        <v>103</v>
      </c>
      <c r="M161">
        <v>106.8</v>
      </c>
      <c r="N161">
        <v>106.2</v>
      </c>
      <c r="O161">
        <v>97.4</v>
      </c>
      <c r="P161">
        <v>100.5</v>
      </c>
      <c r="Q161">
        <v>85.2</v>
      </c>
      <c r="R161">
        <v>116</v>
      </c>
      <c r="S161">
        <v>108.991</v>
      </c>
      <c r="T161">
        <v>107.55</v>
      </c>
      <c r="U161">
        <v>101.8</v>
      </c>
      <c r="V161">
        <v>117</v>
      </c>
      <c r="W161">
        <v>82.9</v>
      </c>
      <c r="X161">
        <v>100.3</v>
      </c>
      <c r="Y161">
        <v>106.8</v>
      </c>
      <c r="Z161">
        <v>98.9</v>
      </c>
    </row>
    <row r="162" spans="1:26" x14ac:dyDescent="0.25">
      <c r="A162" s="1">
        <v>41014</v>
      </c>
      <c r="B162" s="2">
        <v>105.9</v>
      </c>
      <c r="C162" s="2">
        <v>101.44</v>
      </c>
      <c r="D162" s="2">
        <v>94.9</v>
      </c>
      <c r="E162" s="2">
        <v>92.1</v>
      </c>
      <c r="F162" s="2">
        <v>85.8</v>
      </c>
      <c r="G162" s="2">
        <v>97.6</v>
      </c>
      <c r="H162">
        <v>87.083924312389598</v>
      </c>
      <c r="J162" s="1">
        <v>41014</v>
      </c>
      <c r="K162">
        <v>105.6</v>
      </c>
      <c r="L162">
        <v>102.7</v>
      </c>
      <c r="M162">
        <v>102</v>
      </c>
      <c r="N162">
        <v>102.3</v>
      </c>
      <c r="O162">
        <v>96.6</v>
      </c>
      <c r="P162">
        <v>97.9</v>
      </c>
      <c r="Q162">
        <v>86.2</v>
      </c>
      <c r="R162">
        <v>113.8</v>
      </c>
      <c r="S162">
        <v>109.691</v>
      </c>
      <c r="T162">
        <v>107.56</v>
      </c>
      <c r="U162">
        <v>102.3</v>
      </c>
      <c r="V162">
        <v>117.6</v>
      </c>
      <c r="W162">
        <v>81.599999999999994</v>
      </c>
      <c r="X162">
        <v>100.3</v>
      </c>
      <c r="Y162">
        <v>102</v>
      </c>
      <c r="Z162">
        <v>101.7</v>
      </c>
    </row>
    <row r="163" spans="1:26" x14ac:dyDescent="0.25">
      <c r="A163" s="1">
        <v>41044</v>
      </c>
      <c r="B163" s="2">
        <v>107.4</v>
      </c>
      <c r="C163" s="2">
        <v>100.35</v>
      </c>
      <c r="D163" s="2">
        <v>95.7</v>
      </c>
      <c r="E163" s="2">
        <v>92.83</v>
      </c>
      <c r="F163" s="2">
        <v>98.4</v>
      </c>
      <c r="G163" s="2">
        <v>99.9</v>
      </c>
      <c r="H163">
        <v>93.648073705730994</v>
      </c>
      <c r="J163" s="1">
        <v>41044</v>
      </c>
      <c r="K163">
        <v>107.8</v>
      </c>
      <c r="L163">
        <v>103</v>
      </c>
      <c r="M163">
        <v>101.4</v>
      </c>
      <c r="N163">
        <v>102.1</v>
      </c>
      <c r="O163">
        <v>96.5</v>
      </c>
      <c r="P163">
        <v>101.3</v>
      </c>
      <c r="Q163">
        <v>88.9</v>
      </c>
      <c r="R163">
        <v>115.3</v>
      </c>
      <c r="S163">
        <v>88.192999999999998</v>
      </c>
      <c r="T163">
        <v>104.16</v>
      </c>
      <c r="U163">
        <v>100.4</v>
      </c>
      <c r="V163">
        <v>118.7</v>
      </c>
      <c r="W163">
        <v>90.2</v>
      </c>
      <c r="X163">
        <v>100.7</v>
      </c>
      <c r="Y163">
        <v>101.4</v>
      </c>
      <c r="Z163">
        <v>100.4</v>
      </c>
    </row>
    <row r="164" spans="1:26" x14ac:dyDescent="0.25">
      <c r="A164" s="1">
        <v>41075</v>
      </c>
      <c r="B164" s="2">
        <v>106.5</v>
      </c>
      <c r="C164" s="2">
        <v>100.15</v>
      </c>
      <c r="D164" s="2">
        <v>94.1</v>
      </c>
      <c r="E164" s="2">
        <v>92.29</v>
      </c>
      <c r="F164" s="2">
        <v>94.07</v>
      </c>
      <c r="G164" s="2">
        <v>99.5</v>
      </c>
      <c r="H164">
        <v>94.129510253161101</v>
      </c>
      <c r="J164" s="1">
        <v>41075</v>
      </c>
      <c r="K164">
        <v>108.5</v>
      </c>
      <c r="L164">
        <v>101.4</v>
      </c>
      <c r="M164">
        <v>101.9</v>
      </c>
      <c r="N164">
        <v>102.8</v>
      </c>
      <c r="O164">
        <v>96.4</v>
      </c>
      <c r="P164">
        <v>101</v>
      </c>
      <c r="Q164">
        <v>85.9</v>
      </c>
      <c r="R164">
        <v>116</v>
      </c>
      <c r="S164">
        <v>106.791</v>
      </c>
      <c r="T164">
        <v>100.97</v>
      </c>
      <c r="U164">
        <v>102.1</v>
      </c>
      <c r="V164">
        <v>118.3</v>
      </c>
      <c r="W164">
        <v>90.6</v>
      </c>
      <c r="X164">
        <v>99.6</v>
      </c>
      <c r="Y164">
        <v>101.9</v>
      </c>
      <c r="Z164">
        <v>100.4</v>
      </c>
    </row>
    <row r="165" spans="1:26" x14ac:dyDescent="0.25">
      <c r="A165" s="1">
        <v>41105</v>
      </c>
      <c r="B165" s="2">
        <v>107.3</v>
      </c>
      <c r="C165" s="2">
        <v>100.76</v>
      </c>
      <c r="D165" s="2">
        <v>94.8</v>
      </c>
      <c r="E165" s="2">
        <v>91.52</v>
      </c>
      <c r="F165" s="2">
        <v>101.12</v>
      </c>
      <c r="G165" s="2">
        <v>98.6</v>
      </c>
      <c r="H165">
        <v>94.196252784161302</v>
      </c>
      <c r="J165" s="1">
        <v>41105</v>
      </c>
      <c r="K165">
        <v>106.5</v>
      </c>
      <c r="L165">
        <v>101.5</v>
      </c>
      <c r="M165">
        <v>104.5</v>
      </c>
      <c r="N165">
        <v>101</v>
      </c>
      <c r="O165">
        <v>97.2</v>
      </c>
      <c r="P165">
        <v>99.2</v>
      </c>
      <c r="Q165">
        <v>90.3</v>
      </c>
      <c r="R165">
        <v>114.9</v>
      </c>
      <c r="S165">
        <v>109.491</v>
      </c>
      <c r="T165">
        <v>108.41</v>
      </c>
      <c r="U165">
        <v>100</v>
      </c>
      <c r="V165">
        <v>119.4</v>
      </c>
      <c r="W165">
        <v>99.4</v>
      </c>
      <c r="X165">
        <v>99.8</v>
      </c>
      <c r="Y165">
        <v>104.5</v>
      </c>
      <c r="Z165">
        <v>96.9</v>
      </c>
    </row>
    <row r="166" spans="1:26" x14ac:dyDescent="0.25">
      <c r="A166" s="1">
        <v>41136</v>
      </c>
      <c r="B166" s="2">
        <v>107.7</v>
      </c>
      <c r="C166" s="2">
        <v>101.71</v>
      </c>
      <c r="D166" s="2">
        <v>95.6</v>
      </c>
      <c r="E166" s="2">
        <v>93.66</v>
      </c>
      <c r="F166" s="2">
        <v>83.38</v>
      </c>
      <c r="G166" s="2">
        <v>102.4</v>
      </c>
      <c r="H166">
        <v>99.581893609919803</v>
      </c>
      <c r="J166" s="1">
        <v>41136</v>
      </c>
      <c r="K166">
        <v>109.8</v>
      </c>
      <c r="L166">
        <v>100.6</v>
      </c>
      <c r="M166">
        <v>105.4</v>
      </c>
      <c r="N166">
        <v>102.8</v>
      </c>
      <c r="O166">
        <v>100.6</v>
      </c>
      <c r="P166">
        <v>104.4</v>
      </c>
      <c r="Q166">
        <v>92.6</v>
      </c>
      <c r="R166">
        <v>118.8</v>
      </c>
      <c r="S166">
        <v>116.39</v>
      </c>
      <c r="T166">
        <v>104.36</v>
      </c>
      <c r="U166">
        <v>103.4</v>
      </c>
      <c r="V166">
        <v>117.9</v>
      </c>
      <c r="W166">
        <v>71.5</v>
      </c>
      <c r="X166">
        <v>98.9</v>
      </c>
      <c r="Y166">
        <v>105.4</v>
      </c>
      <c r="Z166">
        <v>98.4</v>
      </c>
    </row>
    <row r="167" spans="1:26" x14ac:dyDescent="0.25">
      <c r="A167" s="1">
        <v>41167</v>
      </c>
      <c r="B167" s="2">
        <v>106.3</v>
      </c>
      <c r="C167" s="2">
        <v>100.01</v>
      </c>
      <c r="D167" s="2">
        <v>94.3</v>
      </c>
      <c r="E167" s="2">
        <v>90.39</v>
      </c>
      <c r="F167" s="2">
        <v>93.67</v>
      </c>
      <c r="G167" s="2">
        <v>91</v>
      </c>
      <c r="H167">
        <v>90.005069999036195</v>
      </c>
      <c r="J167" s="1">
        <v>41167</v>
      </c>
      <c r="K167">
        <v>106.1</v>
      </c>
      <c r="L167">
        <v>99.5</v>
      </c>
      <c r="M167">
        <v>104</v>
      </c>
      <c r="N167">
        <v>101.6</v>
      </c>
      <c r="O167">
        <v>96.1</v>
      </c>
      <c r="P167">
        <v>91.3</v>
      </c>
      <c r="Q167">
        <v>89.1</v>
      </c>
      <c r="R167">
        <v>115.2</v>
      </c>
      <c r="S167">
        <v>115.19</v>
      </c>
      <c r="T167">
        <v>101.67</v>
      </c>
      <c r="U167">
        <v>100.5</v>
      </c>
      <c r="V167">
        <v>117.5</v>
      </c>
      <c r="W167">
        <v>86.8</v>
      </c>
      <c r="X167">
        <v>98.4</v>
      </c>
      <c r="Y167">
        <v>104</v>
      </c>
      <c r="Z167">
        <v>97.6</v>
      </c>
    </row>
    <row r="168" spans="1:26" x14ac:dyDescent="0.25">
      <c r="A168" s="1">
        <v>41197</v>
      </c>
      <c r="B168" s="2">
        <v>105</v>
      </c>
      <c r="C168" s="2">
        <v>99.18</v>
      </c>
      <c r="D168" s="2">
        <v>92.9</v>
      </c>
      <c r="E168" s="2">
        <v>91.39</v>
      </c>
      <c r="F168" s="2">
        <v>95.01</v>
      </c>
      <c r="G168" s="2">
        <v>96.4</v>
      </c>
      <c r="H168">
        <v>91.990628824559295</v>
      </c>
      <c r="J168" s="1">
        <v>41197</v>
      </c>
      <c r="K168">
        <v>107</v>
      </c>
      <c r="L168">
        <v>99.8</v>
      </c>
      <c r="M168">
        <v>102.4</v>
      </c>
      <c r="N168">
        <v>100.3</v>
      </c>
      <c r="O168">
        <v>95.2</v>
      </c>
      <c r="P168">
        <v>98</v>
      </c>
      <c r="Q168">
        <v>89.5</v>
      </c>
      <c r="R168">
        <v>114.6</v>
      </c>
      <c r="S168">
        <v>119.19</v>
      </c>
      <c r="T168">
        <v>106.98</v>
      </c>
      <c r="U168">
        <v>100.2</v>
      </c>
      <c r="V168">
        <v>117.2</v>
      </c>
      <c r="W168">
        <v>84.4</v>
      </c>
      <c r="X168">
        <v>99</v>
      </c>
      <c r="Y168">
        <v>102.4</v>
      </c>
      <c r="Z168">
        <v>97.5</v>
      </c>
    </row>
    <row r="169" spans="1:26" x14ac:dyDescent="0.25">
      <c r="A169" s="1">
        <v>41228</v>
      </c>
      <c r="B169" s="2">
        <v>104.3</v>
      </c>
      <c r="C169" s="2">
        <v>99.15</v>
      </c>
      <c r="D169" s="2">
        <v>91.8</v>
      </c>
      <c r="E169" s="2">
        <v>89.05</v>
      </c>
      <c r="F169" s="2">
        <v>95.06</v>
      </c>
      <c r="G169" s="2">
        <v>95.1</v>
      </c>
      <c r="H169">
        <v>92.532132182405505</v>
      </c>
      <c r="J169" s="1">
        <v>41228</v>
      </c>
      <c r="K169">
        <v>107.5</v>
      </c>
      <c r="L169">
        <v>99.3</v>
      </c>
      <c r="M169">
        <v>101.3</v>
      </c>
      <c r="N169">
        <v>102.5</v>
      </c>
      <c r="O169">
        <v>95.5</v>
      </c>
      <c r="P169">
        <v>94.7</v>
      </c>
      <c r="Q169">
        <v>87</v>
      </c>
      <c r="R169">
        <v>114.6</v>
      </c>
      <c r="S169">
        <v>115.89</v>
      </c>
      <c r="T169">
        <v>106.87</v>
      </c>
      <c r="U169">
        <v>98.2</v>
      </c>
      <c r="V169">
        <v>117.3</v>
      </c>
      <c r="W169">
        <v>78.900000000000006</v>
      </c>
      <c r="X169">
        <v>98.3</v>
      </c>
      <c r="Y169">
        <v>101.3</v>
      </c>
      <c r="Z169">
        <v>98.8</v>
      </c>
    </row>
    <row r="170" spans="1:26" x14ac:dyDescent="0.25">
      <c r="A170" s="1">
        <v>41258</v>
      </c>
      <c r="B170" s="2">
        <v>104.3</v>
      </c>
      <c r="C170" s="2">
        <v>99.74</v>
      </c>
      <c r="D170" s="2">
        <v>92.3</v>
      </c>
      <c r="E170" s="2">
        <v>89.35</v>
      </c>
      <c r="F170" s="2">
        <v>81.53</v>
      </c>
      <c r="G170" s="2">
        <v>98.2</v>
      </c>
      <c r="H170">
        <v>89.932136281888305</v>
      </c>
      <c r="J170" s="1">
        <v>41258</v>
      </c>
      <c r="K170">
        <v>106.9</v>
      </c>
      <c r="L170">
        <v>99.5</v>
      </c>
      <c r="M170">
        <v>107.6</v>
      </c>
      <c r="N170">
        <v>103.5</v>
      </c>
      <c r="O170">
        <v>95.4</v>
      </c>
      <c r="P170">
        <v>99.2</v>
      </c>
      <c r="Q170">
        <v>85.7</v>
      </c>
      <c r="R170">
        <v>119.8</v>
      </c>
      <c r="S170">
        <v>117.29</v>
      </c>
      <c r="T170">
        <v>105.29</v>
      </c>
      <c r="U170">
        <v>98</v>
      </c>
      <c r="V170">
        <v>115.8</v>
      </c>
      <c r="W170">
        <v>75.2</v>
      </c>
      <c r="X170">
        <v>99.9</v>
      </c>
      <c r="Y170">
        <v>107.6</v>
      </c>
      <c r="Z170">
        <v>97.7</v>
      </c>
    </row>
    <row r="171" spans="1:26" x14ac:dyDescent="0.25">
      <c r="A171" s="1">
        <v>41289</v>
      </c>
      <c r="B171" s="2">
        <v>103.7</v>
      </c>
      <c r="C171" s="2">
        <v>99.21</v>
      </c>
      <c r="D171" s="2">
        <v>92.4</v>
      </c>
      <c r="E171" s="2">
        <v>90.47</v>
      </c>
      <c r="F171" s="2">
        <v>93.98</v>
      </c>
      <c r="G171" s="2">
        <v>96</v>
      </c>
      <c r="H171">
        <v>92.433706038452698</v>
      </c>
      <c r="J171" s="1">
        <v>41289</v>
      </c>
      <c r="K171">
        <v>106.9</v>
      </c>
      <c r="L171">
        <v>98.7</v>
      </c>
      <c r="M171">
        <v>101.1</v>
      </c>
      <c r="N171">
        <v>100.5</v>
      </c>
      <c r="O171">
        <v>95.7</v>
      </c>
      <c r="P171">
        <v>96.3</v>
      </c>
      <c r="Q171">
        <v>87.2</v>
      </c>
      <c r="R171">
        <v>117.2</v>
      </c>
      <c r="S171">
        <v>119.09</v>
      </c>
      <c r="T171">
        <v>108.04</v>
      </c>
      <c r="U171">
        <v>100.2</v>
      </c>
      <c r="V171">
        <v>117.3</v>
      </c>
      <c r="W171">
        <v>69</v>
      </c>
      <c r="X171">
        <v>97.6</v>
      </c>
      <c r="Y171">
        <v>101.1</v>
      </c>
      <c r="Z171">
        <v>99.3</v>
      </c>
    </row>
    <row r="172" spans="1:26" x14ac:dyDescent="0.25">
      <c r="A172" s="1">
        <v>41320</v>
      </c>
      <c r="B172" s="2">
        <v>104.2</v>
      </c>
      <c r="C172" s="2">
        <v>99.84</v>
      </c>
      <c r="D172" s="2">
        <v>91.8</v>
      </c>
      <c r="E172" s="2">
        <v>89.63</v>
      </c>
      <c r="F172" s="2">
        <v>90.28</v>
      </c>
      <c r="G172" s="2">
        <v>92.4</v>
      </c>
      <c r="H172">
        <v>92.387223685546999</v>
      </c>
      <c r="J172" s="1">
        <v>41320</v>
      </c>
      <c r="K172">
        <v>105.7</v>
      </c>
      <c r="L172">
        <v>97.8</v>
      </c>
      <c r="M172">
        <v>100</v>
      </c>
      <c r="N172">
        <v>100</v>
      </c>
      <c r="O172">
        <v>95.3</v>
      </c>
      <c r="P172">
        <v>91.7</v>
      </c>
      <c r="Q172">
        <v>84.5</v>
      </c>
      <c r="R172">
        <v>113.3</v>
      </c>
      <c r="S172">
        <v>113.991</v>
      </c>
      <c r="T172">
        <v>99.76</v>
      </c>
      <c r="U172">
        <v>102.2</v>
      </c>
      <c r="V172">
        <v>119</v>
      </c>
      <c r="W172">
        <v>66.400000000000006</v>
      </c>
      <c r="X172">
        <v>97</v>
      </c>
      <c r="Y172">
        <v>100</v>
      </c>
      <c r="Z172">
        <v>100.3</v>
      </c>
    </row>
    <row r="173" spans="1:26" x14ac:dyDescent="0.25">
      <c r="A173" s="1">
        <v>41348</v>
      </c>
      <c r="B173" s="2">
        <v>105.3</v>
      </c>
      <c r="C173" s="2">
        <v>99.48</v>
      </c>
      <c r="D173" s="2">
        <v>91.3</v>
      </c>
      <c r="E173" s="2">
        <v>90.64</v>
      </c>
      <c r="F173" s="2">
        <v>93.75</v>
      </c>
      <c r="G173" s="2">
        <v>94.9</v>
      </c>
      <c r="H173">
        <v>89.994853415044005</v>
      </c>
      <c r="J173" s="1">
        <v>41348</v>
      </c>
      <c r="K173">
        <v>107.5</v>
      </c>
      <c r="L173">
        <v>97.9</v>
      </c>
      <c r="M173">
        <v>102.9</v>
      </c>
      <c r="N173">
        <v>100.8</v>
      </c>
      <c r="O173">
        <v>96.4</v>
      </c>
      <c r="P173">
        <v>94.4</v>
      </c>
      <c r="Q173">
        <v>86.8</v>
      </c>
      <c r="R173">
        <v>113.6</v>
      </c>
      <c r="S173">
        <v>120.79</v>
      </c>
      <c r="T173">
        <v>101.5</v>
      </c>
      <c r="U173">
        <v>97.9</v>
      </c>
      <c r="V173">
        <v>118.5</v>
      </c>
      <c r="W173">
        <v>66.8</v>
      </c>
      <c r="X173">
        <v>98.1</v>
      </c>
      <c r="Y173">
        <v>102.9</v>
      </c>
      <c r="Z173">
        <v>102.1</v>
      </c>
    </row>
    <row r="174" spans="1:26" x14ac:dyDescent="0.25">
      <c r="A174" s="1">
        <v>41379</v>
      </c>
      <c r="B174" s="2">
        <v>106.3</v>
      </c>
      <c r="C174" s="2">
        <v>101.62</v>
      </c>
      <c r="D174" s="2">
        <v>90.9</v>
      </c>
      <c r="E174" s="2">
        <v>89.22</v>
      </c>
      <c r="F174" s="2">
        <v>92.35</v>
      </c>
      <c r="G174" s="2">
        <v>97.3</v>
      </c>
      <c r="H174">
        <v>93.361786821507195</v>
      </c>
      <c r="J174" s="1">
        <v>41379</v>
      </c>
      <c r="K174">
        <v>108.4</v>
      </c>
      <c r="L174">
        <v>96.2</v>
      </c>
      <c r="M174">
        <v>104</v>
      </c>
      <c r="N174">
        <v>100.9</v>
      </c>
      <c r="O174">
        <v>96.2</v>
      </c>
      <c r="P174">
        <v>97.3</v>
      </c>
      <c r="Q174">
        <v>88.5</v>
      </c>
      <c r="R174">
        <v>113.1</v>
      </c>
      <c r="S174">
        <v>114.19</v>
      </c>
      <c r="T174">
        <v>104.12</v>
      </c>
      <c r="U174">
        <v>99.7</v>
      </c>
      <c r="V174">
        <v>120</v>
      </c>
      <c r="W174">
        <v>71.900000000000006</v>
      </c>
      <c r="X174">
        <v>96.1</v>
      </c>
      <c r="Y174">
        <v>104</v>
      </c>
      <c r="Z174">
        <v>102.2</v>
      </c>
    </row>
    <row r="175" spans="1:26" x14ac:dyDescent="0.25">
      <c r="A175" s="1">
        <v>41409</v>
      </c>
      <c r="B175" s="2">
        <v>105.1</v>
      </c>
      <c r="C175" s="2">
        <v>101.29</v>
      </c>
      <c r="D175" s="2">
        <v>91.9</v>
      </c>
      <c r="E175" s="2">
        <v>89.88</v>
      </c>
      <c r="F175" s="2">
        <v>99.71</v>
      </c>
      <c r="G175" s="2">
        <v>98.8</v>
      </c>
      <c r="H175">
        <v>94.925164767866406</v>
      </c>
      <c r="J175" s="1">
        <v>41409</v>
      </c>
      <c r="K175">
        <v>108.6</v>
      </c>
      <c r="L175">
        <v>96.7</v>
      </c>
      <c r="M175">
        <v>105.4</v>
      </c>
      <c r="N175">
        <v>100.2</v>
      </c>
      <c r="O175">
        <v>97.7</v>
      </c>
      <c r="P175">
        <v>102</v>
      </c>
      <c r="Q175">
        <v>87.1</v>
      </c>
      <c r="R175">
        <v>114.4</v>
      </c>
      <c r="S175">
        <v>105.791</v>
      </c>
      <c r="T175">
        <v>102.78</v>
      </c>
      <c r="U175">
        <v>98.3</v>
      </c>
      <c r="V175">
        <v>121.4</v>
      </c>
      <c r="W175">
        <v>74.599999999999994</v>
      </c>
      <c r="X175">
        <v>96.2</v>
      </c>
      <c r="Y175">
        <v>105.4</v>
      </c>
      <c r="Z175">
        <v>102</v>
      </c>
    </row>
    <row r="176" spans="1:26" x14ac:dyDescent="0.25">
      <c r="A176" s="1">
        <v>41440</v>
      </c>
      <c r="B176" s="2">
        <v>107.2</v>
      </c>
      <c r="C176" s="2">
        <v>100.01</v>
      </c>
      <c r="D176" s="2">
        <v>91.8</v>
      </c>
      <c r="E176" s="2">
        <v>90.69</v>
      </c>
      <c r="F176" s="2">
        <v>92.88</v>
      </c>
      <c r="G176" s="2">
        <v>97.7</v>
      </c>
      <c r="H176">
        <v>92.677883980754004</v>
      </c>
      <c r="J176" s="1">
        <v>41440</v>
      </c>
      <c r="K176">
        <v>107.1</v>
      </c>
      <c r="L176">
        <v>97.6</v>
      </c>
      <c r="M176">
        <v>105.1</v>
      </c>
      <c r="N176">
        <v>101.4</v>
      </c>
      <c r="O176">
        <v>97.2</v>
      </c>
      <c r="P176">
        <v>97.6</v>
      </c>
      <c r="Q176">
        <v>90.8</v>
      </c>
      <c r="R176">
        <v>115.6</v>
      </c>
      <c r="S176">
        <v>108.191</v>
      </c>
      <c r="T176">
        <v>98.71</v>
      </c>
      <c r="U176">
        <v>99.3</v>
      </c>
      <c r="V176">
        <v>119.2</v>
      </c>
      <c r="W176">
        <v>75.900000000000006</v>
      </c>
      <c r="X176">
        <v>95.7</v>
      </c>
      <c r="Y176">
        <v>105.1</v>
      </c>
      <c r="Z176">
        <v>98.3</v>
      </c>
    </row>
    <row r="177" spans="1:26" x14ac:dyDescent="0.25">
      <c r="A177" s="1">
        <v>41470</v>
      </c>
      <c r="B177" s="2">
        <v>105.7</v>
      </c>
      <c r="C177" s="2">
        <v>100.21</v>
      </c>
      <c r="D177" s="2">
        <v>91.5</v>
      </c>
      <c r="E177" s="2">
        <v>90.45</v>
      </c>
      <c r="F177" s="2">
        <v>99.67</v>
      </c>
      <c r="G177" s="2">
        <v>95.9</v>
      </c>
      <c r="H177">
        <v>92.243965617886005</v>
      </c>
      <c r="J177" s="1">
        <v>41470</v>
      </c>
      <c r="K177">
        <v>107.4</v>
      </c>
      <c r="L177">
        <v>97.4</v>
      </c>
      <c r="M177">
        <v>107.4</v>
      </c>
      <c r="N177">
        <v>100.6</v>
      </c>
      <c r="O177">
        <v>96.2</v>
      </c>
      <c r="P177">
        <v>94.6</v>
      </c>
      <c r="Q177">
        <v>86.2</v>
      </c>
      <c r="R177">
        <v>116.8</v>
      </c>
      <c r="S177">
        <v>111.59099999999999</v>
      </c>
      <c r="T177">
        <v>94.11</v>
      </c>
      <c r="U177">
        <v>98.1</v>
      </c>
      <c r="V177">
        <v>121.8</v>
      </c>
      <c r="W177">
        <v>87.6</v>
      </c>
      <c r="X177">
        <v>96.5</v>
      </c>
      <c r="Y177">
        <v>107.4</v>
      </c>
      <c r="Z177">
        <v>96</v>
      </c>
    </row>
    <row r="178" spans="1:26" x14ac:dyDescent="0.25">
      <c r="A178" s="1">
        <v>41501</v>
      </c>
      <c r="B178" s="2">
        <v>108.1</v>
      </c>
      <c r="C178" s="2">
        <v>99.06</v>
      </c>
      <c r="D178" s="2">
        <v>91.1</v>
      </c>
      <c r="E178" s="2">
        <v>91.39</v>
      </c>
      <c r="F178" s="2">
        <v>79.44</v>
      </c>
      <c r="G178" s="2">
        <v>94.5</v>
      </c>
      <c r="H178">
        <v>94.778950681368102</v>
      </c>
      <c r="J178" s="1">
        <v>41501</v>
      </c>
      <c r="K178">
        <v>109</v>
      </c>
      <c r="L178">
        <v>97.7</v>
      </c>
      <c r="M178">
        <v>103.2</v>
      </c>
      <c r="N178">
        <v>101.2</v>
      </c>
      <c r="O178">
        <v>99.3</v>
      </c>
      <c r="P178">
        <v>94.5</v>
      </c>
      <c r="Q178">
        <v>88.4</v>
      </c>
      <c r="R178">
        <v>115.7</v>
      </c>
      <c r="S178">
        <v>116.29</v>
      </c>
      <c r="T178">
        <v>101.36</v>
      </c>
      <c r="U178">
        <v>99.5</v>
      </c>
      <c r="V178">
        <v>124.3</v>
      </c>
      <c r="W178">
        <v>66.5</v>
      </c>
      <c r="X178">
        <v>97</v>
      </c>
      <c r="Y178">
        <v>103.2</v>
      </c>
      <c r="Z178">
        <v>98.2</v>
      </c>
    </row>
    <row r="179" spans="1:26" x14ac:dyDescent="0.25">
      <c r="A179" s="1">
        <v>41532</v>
      </c>
      <c r="B179" s="2">
        <v>107.3</v>
      </c>
      <c r="C179" s="2">
        <v>100.44</v>
      </c>
      <c r="D179" s="2">
        <v>91.9</v>
      </c>
      <c r="E179" s="2">
        <v>91.23</v>
      </c>
      <c r="F179" s="2">
        <v>97.45</v>
      </c>
      <c r="G179" s="2">
        <v>97.4</v>
      </c>
      <c r="H179">
        <v>94.202928274011498</v>
      </c>
      <c r="J179" s="1">
        <v>41532</v>
      </c>
      <c r="K179">
        <v>108.3</v>
      </c>
      <c r="L179">
        <v>96.5</v>
      </c>
      <c r="M179">
        <v>104.4</v>
      </c>
      <c r="N179">
        <v>101.5</v>
      </c>
      <c r="O179">
        <v>98.7</v>
      </c>
      <c r="P179">
        <v>98.6</v>
      </c>
      <c r="Q179">
        <v>87.1</v>
      </c>
      <c r="R179">
        <v>115.5</v>
      </c>
      <c r="S179">
        <v>115.39</v>
      </c>
      <c r="T179">
        <v>101.28</v>
      </c>
      <c r="U179">
        <v>99.1</v>
      </c>
      <c r="V179">
        <v>127.2</v>
      </c>
      <c r="W179">
        <v>76.900000000000006</v>
      </c>
      <c r="X179">
        <v>95.8</v>
      </c>
      <c r="Y179">
        <v>104.4</v>
      </c>
      <c r="Z179">
        <v>99.9</v>
      </c>
    </row>
    <row r="180" spans="1:26" x14ac:dyDescent="0.25">
      <c r="A180" s="1">
        <v>41562</v>
      </c>
      <c r="B180" s="2">
        <v>106.4</v>
      </c>
      <c r="C180" s="2">
        <v>99.77</v>
      </c>
      <c r="D180" s="2">
        <v>92.4</v>
      </c>
      <c r="E180" s="2">
        <v>90.51</v>
      </c>
      <c r="F180" s="2">
        <v>99.99</v>
      </c>
      <c r="G180" s="2">
        <v>89.4</v>
      </c>
      <c r="H180">
        <v>95.601018670688703</v>
      </c>
      <c r="J180" s="1">
        <v>41562</v>
      </c>
      <c r="K180">
        <v>108.1</v>
      </c>
      <c r="L180">
        <v>96.9</v>
      </c>
      <c r="M180">
        <v>104.9</v>
      </c>
      <c r="N180">
        <v>102.2</v>
      </c>
      <c r="O180">
        <v>97.9</v>
      </c>
      <c r="P180">
        <v>90.3</v>
      </c>
      <c r="Q180">
        <v>85.3</v>
      </c>
      <c r="R180">
        <v>115.7</v>
      </c>
      <c r="S180">
        <v>118.29</v>
      </c>
      <c r="T180">
        <v>94.03</v>
      </c>
      <c r="U180">
        <v>99.4</v>
      </c>
      <c r="V180">
        <v>125.9</v>
      </c>
      <c r="W180">
        <v>74.400000000000006</v>
      </c>
      <c r="X180">
        <v>95.7</v>
      </c>
      <c r="Y180">
        <v>104.9</v>
      </c>
      <c r="Z180">
        <v>97.4</v>
      </c>
    </row>
    <row r="181" spans="1:26" x14ac:dyDescent="0.25">
      <c r="A181" s="1">
        <v>41593</v>
      </c>
      <c r="B181" s="2">
        <v>108.5</v>
      </c>
      <c r="C181" s="2">
        <v>100.69</v>
      </c>
      <c r="D181" s="2">
        <v>92.3</v>
      </c>
      <c r="E181" s="2">
        <v>91.53</v>
      </c>
      <c r="F181" s="2">
        <v>98.26</v>
      </c>
      <c r="G181" s="2">
        <v>95.9</v>
      </c>
      <c r="H181">
        <v>96.027510155528304</v>
      </c>
      <c r="J181" s="1">
        <v>41593</v>
      </c>
      <c r="K181">
        <v>109</v>
      </c>
      <c r="L181">
        <v>97</v>
      </c>
      <c r="M181">
        <v>106.6</v>
      </c>
      <c r="N181">
        <v>102.9</v>
      </c>
      <c r="O181">
        <v>100.5</v>
      </c>
      <c r="P181">
        <v>96.9</v>
      </c>
      <c r="Q181">
        <v>83.5</v>
      </c>
      <c r="R181">
        <v>116.3</v>
      </c>
      <c r="S181">
        <v>113.39100000000001</v>
      </c>
      <c r="T181">
        <v>97.67</v>
      </c>
      <c r="U181">
        <v>99.9</v>
      </c>
      <c r="V181">
        <v>131.6</v>
      </c>
      <c r="W181">
        <v>68.2</v>
      </c>
      <c r="X181">
        <v>96.2</v>
      </c>
      <c r="Y181">
        <v>106.6</v>
      </c>
      <c r="Z181">
        <v>100</v>
      </c>
    </row>
    <row r="182" spans="1:26" x14ac:dyDescent="0.25">
      <c r="A182" s="1">
        <v>41623</v>
      </c>
      <c r="B182" s="2">
        <v>108.4</v>
      </c>
      <c r="C182" s="2">
        <v>100.13</v>
      </c>
      <c r="D182" s="2">
        <v>91.3</v>
      </c>
      <c r="E182" s="2">
        <v>91.73</v>
      </c>
      <c r="F182" s="2">
        <v>87.08</v>
      </c>
      <c r="G182" s="2">
        <v>99.1</v>
      </c>
      <c r="H182">
        <v>96.387898735512493</v>
      </c>
      <c r="J182" s="1">
        <v>41623</v>
      </c>
      <c r="K182">
        <v>108.8</v>
      </c>
      <c r="L182">
        <v>96.8</v>
      </c>
      <c r="M182">
        <v>107.5</v>
      </c>
      <c r="N182">
        <v>105.3</v>
      </c>
      <c r="O182">
        <v>99.9</v>
      </c>
      <c r="P182">
        <v>100</v>
      </c>
      <c r="Q182">
        <v>85.9</v>
      </c>
      <c r="R182">
        <v>114.7</v>
      </c>
      <c r="S182">
        <v>113.291</v>
      </c>
      <c r="T182">
        <v>97.22</v>
      </c>
      <c r="U182">
        <v>102.5</v>
      </c>
      <c r="V182">
        <v>128.80000000000001</v>
      </c>
      <c r="W182">
        <v>69.7</v>
      </c>
      <c r="X182">
        <v>95.4</v>
      </c>
      <c r="Y182">
        <v>107.5</v>
      </c>
      <c r="Z182">
        <v>98.8</v>
      </c>
    </row>
    <row r="183" spans="1:26" x14ac:dyDescent="0.25">
      <c r="A183" s="1">
        <v>41654</v>
      </c>
      <c r="B183" s="2">
        <v>108.4</v>
      </c>
      <c r="C183" s="2">
        <v>98.78</v>
      </c>
      <c r="D183" s="2">
        <v>92.5</v>
      </c>
      <c r="E183" s="2">
        <v>91.71</v>
      </c>
      <c r="F183" s="2">
        <v>98.47</v>
      </c>
      <c r="G183" s="2">
        <v>107.7</v>
      </c>
      <c r="H183">
        <v>96.881438868368804</v>
      </c>
      <c r="J183" s="1">
        <v>41654</v>
      </c>
      <c r="K183">
        <v>111.5</v>
      </c>
      <c r="L183">
        <v>96.3</v>
      </c>
      <c r="M183">
        <v>104.7</v>
      </c>
      <c r="N183">
        <v>103.9</v>
      </c>
      <c r="O183">
        <v>99.1</v>
      </c>
      <c r="P183">
        <v>108.6</v>
      </c>
      <c r="Q183">
        <v>86.7</v>
      </c>
      <c r="R183">
        <v>114</v>
      </c>
      <c r="S183">
        <v>110.09099999999999</v>
      </c>
      <c r="T183">
        <v>92.73</v>
      </c>
      <c r="U183">
        <v>99.6</v>
      </c>
      <c r="V183">
        <v>135.9</v>
      </c>
      <c r="W183">
        <v>64.2</v>
      </c>
      <c r="X183">
        <v>95.6</v>
      </c>
      <c r="Y183">
        <v>104.7</v>
      </c>
      <c r="Z183">
        <v>96.3</v>
      </c>
    </row>
    <row r="184" spans="1:26" x14ac:dyDescent="0.25">
      <c r="A184" s="1">
        <v>41685</v>
      </c>
      <c r="B184" s="2">
        <v>108.6</v>
      </c>
      <c r="C184" s="2">
        <v>99.74</v>
      </c>
      <c r="D184" s="2">
        <v>91.7</v>
      </c>
      <c r="E184" s="2">
        <v>92.18</v>
      </c>
      <c r="F184" s="2">
        <v>94.12</v>
      </c>
      <c r="G184" s="2">
        <v>106.4</v>
      </c>
      <c r="H184">
        <v>96.507032365271797</v>
      </c>
      <c r="J184" s="1">
        <v>41685</v>
      </c>
      <c r="K184">
        <v>110.6</v>
      </c>
      <c r="L184">
        <v>96.5</v>
      </c>
      <c r="M184">
        <v>108.2</v>
      </c>
      <c r="N184">
        <v>104.8</v>
      </c>
      <c r="O184">
        <v>100.3</v>
      </c>
      <c r="P184">
        <v>107.1</v>
      </c>
      <c r="Q184">
        <v>87</v>
      </c>
      <c r="R184">
        <v>114</v>
      </c>
      <c r="S184">
        <v>112.291</v>
      </c>
      <c r="T184">
        <v>95.49</v>
      </c>
      <c r="U184">
        <v>98.7</v>
      </c>
      <c r="V184">
        <v>129.19999999999999</v>
      </c>
      <c r="W184">
        <v>64.3</v>
      </c>
      <c r="X184">
        <v>95.1</v>
      </c>
      <c r="Y184">
        <v>108.2</v>
      </c>
      <c r="Z184">
        <v>95.4</v>
      </c>
    </row>
    <row r="185" spans="1:26" x14ac:dyDescent="0.25">
      <c r="A185" s="1">
        <v>41713</v>
      </c>
      <c r="B185" s="2">
        <v>108.5</v>
      </c>
      <c r="C185" s="2">
        <v>99.33</v>
      </c>
      <c r="D185" s="2">
        <v>91</v>
      </c>
      <c r="E185" s="2">
        <v>91.02</v>
      </c>
      <c r="F185" s="2">
        <v>96.93</v>
      </c>
      <c r="G185" s="2">
        <v>108.4</v>
      </c>
      <c r="H185">
        <v>93.824763161279705</v>
      </c>
      <c r="J185" s="1">
        <v>41713</v>
      </c>
      <c r="K185">
        <v>107.5</v>
      </c>
      <c r="L185">
        <v>97.2</v>
      </c>
      <c r="M185">
        <v>104.8</v>
      </c>
      <c r="N185">
        <v>101.6</v>
      </c>
      <c r="O185">
        <v>94.5</v>
      </c>
      <c r="P185">
        <v>109.4</v>
      </c>
      <c r="Q185">
        <v>86</v>
      </c>
      <c r="R185">
        <v>112.7</v>
      </c>
      <c r="S185">
        <v>109.09099999999999</v>
      </c>
      <c r="T185">
        <v>98.61</v>
      </c>
      <c r="U185">
        <v>100.5</v>
      </c>
      <c r="V185">
        <v>124.3</v>
      </c>
      <c r="W185">
        <v>67.8</v>
      </c>
      <c r="X185">
        <v>95.6</v>
      </c>
      <c r="Y185">
        <v>104.8</v>
      </c>
      <c r="Z185">
        <v>94.1</v>
      </c>
    </row>
    <row r="186" spans="1:26" x14ac:dyDescent="0.25">
      <c r="A186" s="1">
        <v>41744</v>
      </c>
      <c r="B186" s="2">
        <v>108.1</v>
      </c>
      <c r="C186" s="2">
        <v>99.63</v>
      </c>
      <c r="D186" s="2">
        <v>91.7</v>
      </c>
      <c r="E186" s="2">
        <v>92.52</v>
      </c>
      <c r="F186" s="2">
        <v>93.96</v>
      </c>
      <c r="G186" s="2">
        <v>130.6</v>
      </c>
      <c r="H186">
        <v>94.682688897544395</v>
      </c>
      <c r="J186" s="1">
        <v>41744</v>
      </c>
      <c r="K186">
        <v>109.4</v>
      </c>
      <c r="L186">
        <v>96.3</v>
      </c>
      <c r="M186">
        <v>108.5</v>
      </c>
      <c r="N186">
        <v>104.3</v>
      </c>
      <c r="O186">
        <v>103.1</v>
      </c>
      <c r="P186">
        <v>134.30000000000001</v>
      </c>
      <c r="Q186">
        <v>87</v>
      </c>
      <c r="R186">
        <v>114.3</v>
      </c>
      <c r="S186">
        <v>114.79</v>
      </c>
      <c r="T186">
        <v>91.58</v>
      </c>
      <c r="U186">
        <v>100.4</v>
      </c>
      <c r="V186">
        <v>126.6</v>
      </c>
      <c r="W186">
        <v>68.7</v>
      </c>
      <c r="X186">
        <v>94.8</v>
      </c>
      <c r="Y186">
        <v>108.5</v>
      </c>
      <c r="Z186">
        <v>99.1</v>
      </c>
    </row>
    <row r="187" spans="1:26" x14ac:dyDescent="0.25">
      <c r="A187" s="1">
        <v>41774</v>
      </c>
      <c r="B187" s="2">
        <v>106.8</v>
      </c>
      <c r="C187" s="2">
        <v>98.04</v>
      </c>
      <c r="D187" s="2">
        <v>90.3</v>
      </c>
      <c r="E187" s="2">
        <v>91.96</v>
      </c>
      <c r="F187" s="2">
        <v>98.78</v>
      </c>
      <c r="G187" s="2">
        <v>131.69999999999999</v>
      </c>
      <c r="H187">
        <v>94.652359983514501</v>
      </c>
      <c r="J187" s="1">
        <v>41774</v>
      </c>
      <c r="K187">
        <v>107.8</v>
      </c>
      <c r="L187">
        <v>96.3</v>
      </c>
      <c r="M187">
        <v>106.9</v>
      </c>
      <c r="N187">
        <v>101.8</v>
      </c>
      <c r="O187">
        <v>101</v>
      </c>
      <c r="P187">
        <v>138.9</v>
      </c>
      <c r="Q187">
        <v>89.3</v>
      </c>
      <c r="R187">
        <v>113.6</v>
      </c>
      <c r="S187">
        <v>116.49</v>
      </c>
      <c r="T187">
        <v>91.65</v>
      </c>
      <c r="U187">
        <v>100</v>
      </c>
      <c r="V187">
        <v>128.69999999999999</v>
      </c>
      <c r="W187">
        <v>77.2</v>
      </c>
      <c r="X187">
        <v>95.4</v>
      </c>
      <c r="Y187">
        <v>106.9</v>
      </c>
      <c r="Z187">
        <v>98.8</v>
      </c>
    </row>
    <row r="188" spans="1:26" x14ac:dyDescent="0.25">
      <c r="A188" s="1">
        <v>41805</v>
      </c>
      <c r="B188" s="2">
        <v>107.3</v>
      </c>
      <c r="C188" s="2">
        <v>99.2</v>
      </c>
      <c r="D188" s="2">
        <v>92</v>
      </c>
      <c r="E188" s="2">
        <v>91.13</v>
      </c>
      <c r="F188" s="2">
        <v>95.52</v>
      </c>
      <c r="G188" s="2">
        <v>101.2</v>
      </c>
      <c r="H188">
        <v>94.750370230161394</v>
      </c>
      <c r="J188" s="1">
        <v>41805</v>
      </c>
      <c r="K188">
        <v>111.2</v>
      </c>
      <c r="L188">
        <v>94.1</v>
      </c>
      <c r="M188">
        <v>110</v>
      </c>
      <c r="N188">
        <v>100.2</v>
      </c>
      <c r="O188">
        <v>99</v>
      </c>
      <c r="P188">
        <v>99.9</v>
      </c>
      <c r="Q188">
        <v>89.1</v>
      </c>
      <c r="R188">
        <v>113.3</v>
      </c>
      <c r="S188">
        <v>113.191</v>
      </c>
      <c r="T188">
        <v>97.95</v>
      </c>
      <c r="U188">
        <v>101.7</v>
      </c>
      <c r="V188">
        <v>127.3</v>
      </c>
      <c r="W188">
        <v>79.400000000000006</v>
      </c>
      <c r="X188">
        <v>93.2</v>
      </c>
      <c r="Y188">
        <v>110</v>
      </c>
      <c r="Z188">
        <v>97.1</v>
      </c>
    </row>
    <row r="189" spans="1:26" x14ac:dyDescent="0.25">
      <c r="A189" s="1">
        <v>41835</v>
      </c>
      <c r="B189" s="2">
        <v>108.5</v>
      </c>
      <c r="C189" s="2">
        <v>100.2</v>
      </c>
      <c r="D189" s="2">
        <v>90.6</v>
      </c>
      <c r="E189" s="2">
        <v>91.03</v>
      </c>
      <c r="F189" s="2">
        <v>104.65</v>
      </c>
      <c r="G189" s="2">
        <v>114.3</v>
      </c>
      <c r="H189">
        <v>95.914061258415202</v>
      </c>
      <c r="J189" s="1">
        <v>41835</v>
      </c>
      <c r="K189">
        <v>108.7</v>
      </c>
      <c r="L189">
        <v>94.7</v>
      </c>
      <c r="M189">
        <v>106.5</v>
      </c>
      <c r="N189">
        <v>103</v>
      </c>
      <c r="O189">
        <v>101.3</v>
      </c>
      <c r="P189">
        <v>115.7</v>
      </c>
      <c r="Q189">
        <v>91.1</v>
      </c>
      <c r="R189">
        <v>114</v>
      </c>
      <c r="S189">
        <v>114.99</v>
      </c>
      <c r="T189">
        <v>93.19</v>
      </c>
      <c r="U189">
        <v>103.4</v>
      </c>
      <c r="V189">
        <v>128.30000000000001</v>
      </c>
      <c r="W189">
        <v>88.2</v>
      </c>
      <c r="X189">
        <v>93.7</v>
      </c>
      <c r="Y189">
        <v>106.5</v>
      </c>
      <c r="Z189">
        <v>97.8</v>
      </c>
    </row>
    <row r="190" spans="1:26" x14ac:dyDescent="0.25">
      <c r="A190" s="1">
        <v>41866</v>
      </c>
      <c r="B190" s="2">
        <v>105.9</v>
      </c>
      <c r="C190" s="2">
        <v>98.64</v>
      </c>
      <c r="D190" s="2">
        <v>90.8</v>
      </c>
      <c r="E190" s="2">
        <v>91.69</v>
      </c>
      <c r="F190" s="2">
        <v>79.349999999999994</v>
      </c>
      <c r="G190" s="2">
        <v>118.1</v>
      </c>
      <c r="H190">
        <v>94.721784614904607</v>
      </c>
      <c r="J190" s="1">
        <v>41866</v>
      </c>
      <c r="K190">
        <v>106.9</v>
      </c>
      <c r="L190">
        <v>95.9</v>
      </c>
      <c r="M190">
        <v>106</v>
      </c>
      <c r="N190">
        <v>102.4</v>
      </c>
      <c r="O190">
        <v>102.7</v>
      </c>
      <c r="P190">
        <v>118</v>
      </c>
      <c r="Q190">
        <v>88.6</v>
      </c>
      <c r="R190">
        <v>114.8</v>
      </c>
      <c r="S190">
        <v>111.991</v>
      </c>
      <c r="T190">
        <v>92.61</v>
      </c>
      <c r="U190">
        <v>101.1</v>
      </c>
      <c r="V190">
        <v>127.3</v>
      </c>
      <c r="W190">
        <v>65.5</v>
      </c>
      <c r="X190">
        <v>94.9</v>
      </c>
      <c r="Y190">
        <v>106</v>
      </c>
      <c r="Z190">
        <v>98.1</v>
      </c>
    </row>
    <row r="191" spans="1:26" x14ac:dyDescent="0.25">
      <c r="A191" s="1">
        <v>41897</v>
      </c>
      <c r="B191" s="2">
        <v>107.8</v>
      </c>
      <c r="C191" s="2">
        <v>100.08</v>
      </c>
      <c r="D191" s="2">
        <v>90.5</v>
      </c>
      <c r="E191" s="2">
        <v>92.14</v>
      </c>
      <c r="F191" s="2">
        <v>97.39</v>
      </c>
      <c r="G191" s="2">
        <v>116.8</v>
      </c>
      <c r="H191">
        <v>94.462536742992597</v>
      </c>
      <c r="J191" s="1">
        <v>41897</v>
      </c>
      <c r="K191">
        <v>108.6</v>
      </c>
      <c r="L191">
        <v>95.1</v>
      </c>
      <c r="M191">
        <v>109.7</v>
      </c>
      <c r="N191">
        <v>102</v>
      </c>
      <c r="O191">
        <v>96</v>
      </c>
      <c r="P191">
        <v>115.7</v>
      </c>
      <c r="Q191">
        <v>86.7</v>
      </c>
      <c r="R191">
        <v>116.2</v>
      </c>
      <c r="S191">
        <v>115.79</v>
      </c>
      <c r="T191">
        <v>95.34</v>
      </c>
      <c r="U191">
        <v>100.5</v>
      </c>
      <c r="V191">
        <v>127.7</v>
      </c>
      <c r="W191">
        <v>78.599999999999994</v>
      </c>
      <c r="X191">
        <v>94</v>
      </c>
      <c r="Y191">
        <v>109.7</v>
      </c>
      <c r="Z191">
        <v>96.5</v>
      </c>
    </row>
    <row r="192" spans="1:26" x14ac:dyDescent="0.25">
      <c r="A192" s="1">
        <v>41927</v>
      </c>
      <c r="B192" s="2">
        <v>108</v>
      </c>
      <c r="C192" s="2">
        <v>98.56</v>
      </c>
      <c r="D192" s="2">
        <v>90.2</v>
      </c>
      <c r="E192" s="2">
        <v>91.97</v>
      </c>
      <c r="F192" s="2">
        <v>100.76</v>
      </c>
      <c r="G192" s="2">
        <v>121.3</v>
      </c>
      <c r="H192">
        <v>95.475917382390506</v>
      </c>
      <c r="J192" s="1">
        <v>41927</v>
      </c>
      <c r="K192">
        <v>108.5</v>
      </c>
      <c r="L192">
        <v>95.8</v>
      </c>
      <c r="M192">
        <v>107.4</v>
      </c>
      <c r="N192">
        <v>102.1</v>
      </c>
      <c r="O192">
        <v>98.5</v>
      </c>
      <c r="P192">
        <v>124.6</v>
      </c>
      <c r="Q192">
        <v>89.3</v>
      </c>
      <c r="R192">
        <v>115.9</v>
      </c>
      <c r="S192">
        <v>119.99</v>
      </c>
      <c r="T192">
        <v>96.1</v>
      </c>
      <c r="U192">
        <v>103.3</v>
      </c>
      <c r="V192">
        <v>129.80000000000001</v>
      </c>
      <c r="W192">
        <v>74.900000000000006</v>
      </c>
      <c r="X192">
        <v>94.9</v>
      </c>
      <c r="Y192">
        <v>107.4</v>
      </c>
      <c r="Z192">
        <v>95.5</v>
      </c>
    </row>
    <row r="193" spans="1:26" x14ac:dyDescent="0.25">
      <c r="A193" s="1">
        <v>41958</v>
      </c>
      <c r="B193" s="2">
        <v>108.2</v>
      </c>
      <c r="C193" s="2">
        <v>97.58</v>
      </c>
      <c r="D193" s="2">
        <v>90.9</v>
      </c>
      <c r="E193" s="2">
        <v>91.51</v>
      </c>
      <c r="F193" s="2">
        <v>95.27</v>
      </c>
      <c r="G193" s="2">
        <v>121.8</v>
      </c>
      <c r="H193">
        <v>93.846542286730696</v>
      </c>
      <c r="J193" s="1">
        <v>41958</v>
      </c>
      <c r="K193">
        <v>107.4</v>
      </c>
      <c r="L193">
        <v>95.5</v>
      </c>
      <c r="M193">
        <v>108.9</v>
      </c>
      <c r="N193">
        <v>102.6</v>
      </c>
      <c r="O193">
        <v>98.8</v>
      </c>
      <c r="P193">
        <v>124.1</v>
      </c>
      <c r="Q193">
        <v>89.4</v>
      </c>
      <c r="R193">
        <v>113.3</v>
      </c>
      <c r="S193">
        <v>119.19</v>
      </c>
      <c r="T193">
        <v>96.04</v>
      </c>
      <c r="U193">
        <v>102.7</v>
      </c>
      <c r="V193">
        <v>127.3</v>
      </c>
      <c r="W193">
        <v>66.7</v>
      </c>
      <c r="X193">
        <v>94.4</v>
      </c>
      <c r="Y193">
        <v>108.9</v>
      </c>
      <c r="Z193">
        <v>95.9</v>
      </c>
    </row>
    <row r="194" spans="1:26" x14ac:dyDescent="0.25">
      <c r="A194" s="1">
        <v>41988</v>
      </c>
      <c r="B194" s="2">
        <v>109.5</v>
      </c>
      <c r="C194" s="2">
        <v>101.52</v>
      </c>
      <c r="D194" s="2">
        <v>92</v>
      </c>
      <c r="E194" s="2">
        <v>91.96</v>
      </c>
      <c r="F194" s="2">
        <v>86.34</v>
      </c>
      <c r="G194" s="2">
        <v>112.2</v>
      </c>
      <c r="H194">
        <v>95.599161715953997</v>
      </c>
      <c r="J194" s="1">
        <v>41988</v>
      </c>
      <c r="K194">
        <v>111.9</v>
      </c>
      <c r="L194">
        <v>94.5</v>
      </c>
      <c r="M194">
        <v>107.9</v>
      </c>
      <c r="N194">
        <v>102.1</v>
      </c>
      <c r="O194">
        <v>97.3</v>
      </c>
      <c r="P194">
        <v>113.2</v>
      </c>
      <c r="Q194">
        <v>89.3</v>
      </c>
      <c r="R194">
        <v>114.4</v>
      </c>
      <c r="S194">
        <v>116.09</v>
      </c>
      <c r="T194">
        <v>92.97</v>
      </c>
      <c r="U194">
        <v>103.6</v>
      </c>
      <c r="V194">
        <v>129.30000000000001</v>
      </c>
      <c r="W194">
        <v>71.8</v>
      </c>
      <c r="X194">
        <v>93.5</v>
      </c>
      <c r="Y194">
        <v>107.9</v>
      </c>
      <c r="Z194">
        <v>96</v>
      </c>
    </row>
    <row r="195" spans="1:26" x14ac:dyDescent="0.25">
      <c r="A195" s="1">
        <v>42019</v>
      </c>
      <c r="B195" s="2">
        <v>108.3</v>
      </c>
      <c r="C195" s="2">
        <v>100.08</v>
      </c>
      <c r="D195" s="2">
        <v>90.4</v>
      </c>
      <c r="E195" s="2">
        <v>92.4</v>
      </c>
      <c r="F195" s="2">
        <v>95.52</v>
      </c>
      <c r="G195" s="2">
        <v>140</v>
      </c>
      <c r="H195">
        <v>94.409349260097599</v>
      </c>
      <c r="J195" s="1">
        <v>42019</v>
      </c>
      <c r="K195">
        <v>110.4</v>
      </c>
      <c r="L195">
        <v>95</v>
      </c>
      <c r="M195">
        <v>107.3</v>
      </c>
      <c r="N195">
        <v>103.1</v>
      </c>
      <c r="O195">
        <v>99.2</v>
      </c>
      <c r="P195">
        <v>144.5</v>
      </c>
      <c r="Q195">
        <v>89.8</v>
      </c>
      <c r="R195">
        <v>112.2</v>
      </c>
      <c r="S195">
        <v>111.791</v>
      </c>
      <c r="T195">
        <v>101.65</v>
      </c>
      <c r="U195">
        <v>105</v>
      </c>
      <c r="V195">
        <v>132.4</v>
      </c>
      <c r="W195">
        <v>63</v>
      </c>
      <c r="X195">
        <v>93.5</v>
      </c>
      <c r="Y195">
        <v>107.3</v>
      </c>
      <c r="Z195">
        <v>98</v>
      </c>
    </row>
    <row r="196" spans="1:26" x14ac:dyDescent="0.25">
      <c r="A196" s="1">
        <v>42050</v>
      </c>
      <c r="B196" s="2">
        <v>108.4</v>
      </c>
      <c r="C196" s="2">
        <v>100</v>
      </c>
      <c r="D196" s="2">
        <v>91.7</v>
      </c>
      <c r="E196" s="2">
        <v>93.34</v>
      </c>
      <c r="F196" s="2">
        <v>92.46</v>
      </c>
      <c r="G196" s="2">
        <v>169.8</v>
      </c>
      <c r="H196">
        <v>95.031049735098094</v>
      </c>
      <c r="J196" s="1">
        <v>42050</v>
      </c>
      <c r="K196">
        <v>112.1</v>
      </c>
      <c r="L196">
        <v>93.7</v>
      </c>
      <c r="M196">
        <v>103.4</v>
      </c>
      <c r="N196">
        <v>103</v>
      </c>
      <c r="O196">
        <v>97.4</v>
      </c>
      <c r="P196">
        <v>177.7</v>
      </c>
      <c r="Q196">
        <v>92.2</v>
      </c>
      <c r="R196">
        <v>113.4</v>
      </c>
      <c r="S196">
        <v>118.79</v>
      </c>
      <c r="T196">
        <v>98.89</v>
      </c>
      <c r="U196">
        <v>105</v>
      </c>
      <c r="V196">
        <v>133.19999999999999</v>
      </c>
      <c r="W196">
        <v>65.5</v>
      </c>
      <c r="X196">
        <v>92.2</v>
      </c>
      <c r="Y196">
        <v>103.4</v>
      </c>
      <c r="Z196">
        <v>97.9</v>
      </c>
    </row>
    <row r="197" spans="1:26" x14ac:dyDescent="0.25">
      <c r="A197" s="1">
        <v>42078</v>
      </c>
      <c r="B197" s="2">
        <v>108.7</v>
      </c>
      <c r="C197" s="2">
        <v>100.97</v>
      </c>
      <c r="D197" s="2">
        <v>92.2</v>
      </c>
      <c r="E197" s="2">
        <v>93.85</v>
      </c>
      <c r="F197" s="2">
        <v>100.42</v>
      </c>
      <c r="G197" s="2">
        <v>167.4</v>
      </c>
      <c r="H197">
        <v>97.131040902368596</v>
      </c>
      <c r="J197" s="1">
        <v>42078</v>
      </c>
      <c r="K197">
        <v>111.6</v>
      </c>
      <c r="L197">
        <v>95.4</v>
      </c>
      <c r="M197">
        <v>109.1</v>
      </c>
      <c r="N197">
        <v>102.2</v>
      </c>
      <c r="O197">
        <v>98.6</v>
      </c>
      <c r="P197">
        <v>174.7</v>
      </c>
      <c r="Q197">
        <v>94</v>
      </c>
      <c r="R197">
        <v>121.6</v>
      </c>
      <c r="S197">
        <v>114.29</v>
      </c>
      <c r="T197">
        <v>99.59</v>
      </c>
      <c r="U197">
        <v>105.8</v>
      </c>
      <c r="V197">
        <v>136.5</v>
      </c>
      <c r="W197">
        <v>70.8</v>
      </c>
      <c r="X197">
        <v>94.2</v>
      </c>
      <c r="Y197">
        <v>109.1</v>
      </c>
      <c r="Z197">
        <v>94</v>
      </c>
    </row>
    <row r="198" spans="1:26" x14ac:dyDescent="0.25">
      <c r="A198" s="1">
        <v>42109</v>
      </c>
      <c r="B198" s="2">
        <v>108.8</v>
      </c>
      <c r="C198" s="2">
        <v>99.61</v>
      </c>
      <c r="D198" s="2">
        <v>91.6</v>
      </c>
      <c r="E198" s="2">
        <v>94.02</v>
      </c>
      <c r="F198" s="2">
        <v>97.19</v>
      </c>
      <c r="G198" s="2">
        <v>158.80000000000001</v>
      </c>
      <c r="H198">
        <v>97.732004699155993</v>
      </c>
      <c r="J198" s="1">
        <v>42109</v>
      </c>
      <c r="K198">
        <v>110.1</v>
      </c>
      <c r="L198">
        <v>94.1</v>
      </c>
      <c r="M198">
        <v>108.4</v>
      </c>
      <c r="N198">
        <v>102.5</v>
      </c>
      <c r="O198">
        <v>103.2</v>
      </c>
      <c r="P198">
        <v>165.3</v>
      </c>
      <c r="Q198">
        <v>90.4</v>
      </c>
      <c r="R198">
        <v>122.2</v>
      </c>
      <c r="S198">
        <v>118.19</v>
      </c>
      <c r="T198">
        <v>99.31</v>
      </c>
      <c r="U198">
        <v>105.6</v>
      </c>
      <c r="V198">
        <v>132.80000000000001</v>
      </c>
      <c r="W198">
        <v>72.2</v>
      </c>
      <c r="X198">
        <v>93</v>
      </c>
      <c r="Y198">
        <v>108.4</v>
      </c>
      <c r="Z198">
        <v>91.7</v>
      </c>
    </row>
    <row r="199" spans="1:26" x14ac:dyDescent="0.25">
      <c r="A199" s="1">
        <v>42139</v>
      </c>
      <c r="B199" s="2">
        <v>108.7</v>
      </c>
      <c r="C199" s="2">
        <v>100.41</v>
      </c>
      <c r="D199" s="2">
        <v>92.9</v>
      </c>
      <c r="E199" s="2">
        <v>95.03</v>
      </c>
      <c r="F199" s="2">
        <v>99.98</v>
      </c>
      <c r="G199" s="2">
        <v>149.69999999999999</v>
      </c>
      <c r="H199">
        <v>96.222886415140806</v>
      </c>
      <c r="J199" s="1">
        <v>42139</v>
      </c>
      <c r="K199">
        <v>110.7</v>
      </c>
      <c r="L199">
        <v>94</v>
      </c>
      <c r="M199">
        <v>108.5</v>
      </c>
      <c r="N199">
        <v>103.4</v>
      </c>
      <c r="O199">
        <v>103</v>
      </c>
      <c r="P199">
        <v>158.80000000000001</v>
      </c>
      <c r="Q199">
        <v>87</v>
      </c>
      <c r="R199">
        <v>119.1</v>
      </c>
      <c r="S199">
        <v>120.49</v>
      </c>
      <c r="T199">
        <v>100.95</v>
      </c>
      <c r="U199">
        <v>106.8</v>
      </c>
      <c r="V199">
        <v>125</v>
      </c>
      <c r="W199">
        <v>77.099999999999994</v>
      </c>
      <c r="X199">
        <v>93</v>
      </c>
      <c r="Y199">
        <v>108.5</v>
      </c>
      <c r="Z199">
        <v>91</v>
      </c>
    </row>
    <row r="200" spans="1:26" x14ac:dyDescent="0.25">
      <c r="A200" s="1">
        <v>42170</v>
      </c>
      <c r="B200" s="2">
        <v>108.7</v>
      </c>
      <c r="C200" s="2">
        <v>101.3</v>
      </c>
      <c r="D200" s="2">
        <v>92.2</v>
      </c>
      <c r="E200" s="2">
        <v>95.23</v>
      </c>
      <c r="F200" s="2">
        <v>100.11</v>
      </c>
      <c r="G200" s="2">
        <v>155.19999999999999</v>
      </c>
      <c r="H200">
        <v>98.896754218765494</v>
      </c>
      <c r="J200" s="1">
        <v>42170</v>
      </c>
      <c r="K200">
        <v>112</v>
      </c>
      <c r="L200">
        <v>94.8</v>
      </c>
      <c r="M200">
        <v>105.7</v>
      </c>
      <c r="N200">
        <v>103.6</v>
      </c>
      <c r="O200">
        <v>100.8</v>
      </c>
      <c r="P200">
        <v>161.6</v>
      </c>
      <c r="Q200">
        <v>86.5</v>
      </c>
      <c r="R200">
        <v>117</v>
      </c>
      <c r="S200">
        <v>121.09</v>
      </c>
      <c r="T200">
        <v>102.9</v>
      </c>
      <c r="U200">
        <v>106.3</v>
      </c>
      <c r="V200">
        <v>136.9</v>
      </c>
      <c r="W200">
        <v>80.400000000000006</v>
      </c>
      <c r="X200">
        <v>93.7</v>
      </c>
      <c r="Y200">
        <v>105.7</v>
      </c>
      <c r="Z200">
        <v>94</v>
      </c>
    </row>
    <row r="201" spans="1:26" x14ac:dyDescent="0.25">
      <c r="A201" s="1">
        <v>42200</v>
      </c>
      <c r="B201" s="2">
        <v>109.4</v>
      </c>
      <c r="C201" s="2">
        <v>99.64</v>
      </c>
      <c r="D201" s="2">
        <v>93</v>
      </c>
      <c r="E201" s="2">
        <v>95.97</v>
      </c>
      <c r="F201" s="2">
        <v>107.85</v>
      </c>
      <c r="G201" s="2">
        <v>161.9</v>
      </c>
      <c r="H201">
        <v>98.339728355755497</v>
      </c>
      <c r="J201" s="1">
        <v>42200</v>
      </c>
      <c r="K201">
        <v>113.4</v>
      </c>
      <c r="L201">
        <v>94.1</v>
      </c>
      <c r="M201">
        <v>108</v>
      </c>
      <c r="N201">
        <v>103.3</v>
      </c>
      <c r="O201">
        <v>103.3</v>
      </c>
      <c r="P201">
        <v>167.4</v>
      </c>
      <c r="Q201">
        <v>84.9</v>
      </c>
      <c r="R201">
        <v>119.9</v>
      </c>
      <c r="S201">
        <v>121.89</v>
      </c>
      <c r="T201">
        <v>101.26</v>
      </c>
      <c r="U201">
        <v>106.7</v>
      </c>
      <c r="V201">
        <v>145.9</v>
      </c>
      <c r="W201">
        <v>90.9</v>
      </c>
      <c r="X201">
        <v>93.1</v>
      </c>
      <c r="Y201">
        <v>108</v>
      </c>
      <c r="Z201">
        <v>93.4</v>
      </c>
    </row>
    <row r="202" spans="1:26" x14ac:dyDescent="0.25">
      <c r="A202" s="1">
        <v>42231</v>
      </c>
      <c r="B202" s="2">
        <v>108.5</v>
      </c>
      <c r="C202" s="2">
        <v>101.65</v>
      </c>
      <c r="D202" s="2">
        <v>91.5</v>
      </c>
      <c r="E202" s="2">
        <v>93.81</v>
      </c>
      <c r="F202" s="2">
        <v>81.19</v>
      </c>
      <c r="G202" s="2">
        <v>159.6</v>
      </c>
      <c r="H202">
        <v>97.055796007970898</v>
      </c>
      <c r="J202" s="1">
        <v>42231</v>
      </c>
      <c r="K202">
        <v>111.2</v>
      </c>
      <c r="L202">
        <v>95</v>
      </c>
      <c r="M202">
        <v>109.1</v>
      </c>
      <c r="N202">
        <v>101.5</v>
      </c>
      <c r="O202">
        <v>101.1</v>
      </c>
      <c r="P202">
        <v>167.8</v>
      </c>
      <c r="Q202">
        <v>91.9</v>
      </c>
      <c r="R202">
        <v>120.3</v>
      </c>
      <c r="S202">
        <v>117.69</v>
      </c>
      <c r="T202">
        <v>99.77</v>
      </c>
      <c r="U202">
        <v>106.9</v>
      </c>
      <c r="V202">
        <v>128</v>
      </c>
      <c r="W202">
        <v>68.5</v>
      </c>
      <c r="X202">
        <v>94.4</v>
      </c>
      <c r="Y202">
        <v>109.1</v>
      </c>
      <c r="Z202">
        <v>90.3</v>
      </c>
    </row>
    <row r="203" spans="1:26" x14ac:dyDescent="0.25">
      <c r="A203" s="1">
        <v>42262</v>
      </c>
      <c r="B203" s="2">
        <v>108</v>
      </c>
      <c r="C203" s="2">
        <v>101.86</v>
      </c>
      <c r="D203" s="2">
        <v>92.1</v>
      </c>
      <c r="E203" s="2">
        <v>95.74</v>
      </c>
      <c r="F203" s="2">
        <v>100.76</v>
      </c>
      <c r="G203" s="2">
        <v>160.4</v>
      </c>
      <c r="H203">
        <v>97.755786251478597</v>
      </c>
      <c r="J203" s="1">
        <v>42262</v>
      </c>
      <c r="K203">
        <v>111.2</v>
      </c>
      <c r="L203">
        <v>94.4</v>
      </c>
      <c r="M203">
        <v>108.7</v>
      </c>
      <c r="N203">
        <v>102</v>
      </c>
      <c r="O203">
        <v>98.4</v>
      </c>
      <c r="P203">
        <v>167.9</v>
      </c>
      <c r="Q203">
        <v>89.3</v>
      </c>
      <c r="R203">
        <v>119.2</v>
      </c>
      <c r="S203">
        <v>115.89</v>
      </c>
      <c r="T203">
        <v>99.81</v>
      </c>
      <c r="U203">
        <v>107.4</v>
      </c>
      <c r="V203">
        <v>136.5</v>
      </c>
      <c r="W203">
        <v>81.599999999999994</v>
      </c>
      <c r="X203">
        <v>93.8</v>
      </c>
      <c r="Y203">
        <v>108.7</v>
      </c>
      <c r="Z203">
        <v>91.6</v>
      </c>
    </row>
    <row r="204" spans="1:26" x14ac:dyDescent="0.25">
      <c r="A204" s="1">
        <v>42292</v>
      </c>
      <c r="B204" s="2">
        <v>108.4</v>
      </c>
      <c r="C204" s="2">
        <v>102.51</v>
      </c>
      <c r="D204" s="2">
        <v>92.9</v>
      </c>
      <c r="E204" s="2">
        <v>96.05</v>
      </c>
      <c r="F204" s="2">
        <v>103.14</v>
      </c>
      <c r="G204" s="2">
        <v>163</v>
      </c>
      <c r="H204">
        <v>97.340493037322204</v>
      </c>
      <c r="J204" s="1">
        <v>42292</v>
      </c>
      <c r="K204">
        <v>113.7</v>
      </c>
      <c r="L204">
        <v>94.1</v>
      </c>
      <c r="M204">
        <v>108.9</v>
      </c>
      <c r="N204">
        <v>104.7</v>
      </c>
      <c r="O204">
        <v>101.1</v>
      </c>
      <c r="P204">
        <v>170.1</v>
      </c>
      <c r="Q204">
        <v>88.5</v>
      </c>
      <c r="R204">
        <v>118.2</v>
      </c>
      <c r="S204">
        <v>128.28899999999999</v>
      </c>
      <c r="T204">
        <v>102.2</v>
      </c>
      <c r="U204">
        <v>107.4</v>
      </c>
      <c r="V204">
        <v>138.69999999999999</v>
      </c>
      <c r="W204">
        <v>76.099999999999994</v>
      </c>
      <c r="X204">
        <v>93.2</v>
      </c>
      <c r="Y204">
        <v>108.9</v>
      </c>
      <c r="Z204">
        <v>94.1</v>
      </c>
    </row>
    <row r="205" spans="1:26" x14ac:dyDescent="0.25">
      <c r="A205" s="1">
        <v>42323</v>
      </c>
      <c r="B205" s="2">
        <v>108.2</v>
      </c>
      <c r="C205" s="2">
        <v>101.08</v>
      </c>
      <c r="D205" s="2">
        <v>92</v>
      </c>
      <c r="E205" s="2">
        <v>95.26</v>
      </c>
      <c r="F205" s="2">
        <v>98.17</v>
      </c>
      <c r="G205" s="2">
        <v>158.6</v>
      </c>
      <c r="H205">
        <v>97.109914452967203</v>
      </c>
      <c r="J205" s="1">
        <v>42323</v>
      </c>
      <c r="K205">
        <v>112.4</v>
      </c>
      <c r="L205">
        <v>95</v>
      </c>
      <c r="M205">
        <v>110.1</v>
      </c>
      <c r="N205">
        <v>104.4</v>
      </c>
      <c r="O205">
        <v>100</v>
      </c>
      <c r="P205">
        <v>164.6</v>
      </c>
      <c r="Q205">
        <v>91.4</v>
      </c>
      <c r="R205">
        <v>117.9</v>
      </c>
      <c r="S205">
        <v>125.69</v>
      </c>
      <c r="T205">
        <v>98.84</v>
      </c>
      <c r="U205">
        <v>107.8</v>
      </c>
      <c r="V205">
        <v>137.69999999999999</v>
      </c>
      <c r="W205">
        <v>72.8</v>
      </c>
      <c r="X205">
        <v>93.7</v>
      </c>
      <c r="Y205">
        <v>110.1</v>
      </c>
      <c r="Z205">
        <v>93.9</v>
      </c>
    </row>
    <row r="206" spans="1:26" x14ac:dyDescent="0.25">
      <c r="A206" s="1">
        <v>42353</v>
      </c>
      <c r="B206" s="2">
        <v>108.1</v>
      </c>
      <c r="C206" s="2">
        <v>100.82</v>
      </c>
      <c r="D206" s="2">
        <v>91.7</v>
      </c>
      <c r="E206" s="2">
        <v>95.63</v>
      </c>
      <c r="F206" s="2">
        <v>86.8</v>
      </c>
      <c r="G206" s="2">
        <v>159.9</v>
      </c>
      <c r="H206">
        <v>96.214013925398305</v>
      </c>
      <c r="J206" s="1">
        <v>42353</v>
      </c>
      <c r="K206">
        <v>110.7</v>
      </c>
      <c r="L206">
        <v>96</v>
      </c>
      <c r="M206">
        <v>105.3</v>
      </c>
      <c r="N206">
        <v>104.4</v>
      </c>
      <c r="O206">
        <v>100</v>
      </c>
      <c r="P206">
        <v>166.7</v>
      </c>
      <c r="Q206">
        <v>93.9</v>
      </c>
      <c r="R206">
        <v>117.6</v>
      </c>
      <c r="S206">
        <v>121.59</v>
      </c>
      <c r="T206">
        <v>98.12</v>
      </c>
      <c r="U206">
        <v>106.8</v>
      </c>
      <c r="V206">
        <v>141.69999999999999</v>
      </c>
      <c r="W206">
        <v>78</v>
      </c>
      <c r="X206">
        <v>94.8</v>
      </c>
      <c r="Y206">
        <v>105.3</v>
      </c>
      <c r="Z206">
        <v>92.7</v>
      </c>
    </row>
    <row r="207" spans="1:26" x14ac:dyDescent="0.25">
      <c r="A207" s="1">
        <v>42384</v>
      </c>
      <c r="B207" s="2">
        <v>111.1</v>
      </c>
      <c r="C207" s="2">
        <v>102.24</v>
      </c>
      <c r="D207" s="2">
        <v>93.3</v>
      </c>
      <c r="E207" s="2">
        <v>95.53</v>
      </c>
      <c r="F207" s="2">
        <v>93.92</v>
      </c>
      <c r="G207" s="2">
        <v>190.4</v>
      </c>
      <c r="H207">
        <v>93.110680892335495</v>
      </c>
      <c r="J207" s="1">
        <v>42384</v>
      </c>
      <c r="K207">
        <v>113.4</v>
      </c>
      <c r="L207">
        <v>93.8</v>
      </c>
      <c r="M207">
        <v>110.1</v>
      </c>
      <c r="N207">
        <v>105.5</v>
      </c>
      <c r="O207">
        <v>99.3</v>
      </c>
      <c r="P207">
        <v>200.5</v>
      </c>
      <c r="Q207">
        <v>94.3</v>
      </c>
      <c r="R207">
        <v>118.2</v>
      </c>
      <c r="S207">
        <v>122.69</v>
      </c>
      <c r="T207">
        <v>94.14</v>
      </c>
      <c r="U207">
        <v>111.1</v>
      </c>
      <c r="V207">
        <v>140.1</v>
      </c>
      <c r="W207">
        <v>68.2</v>
      </c>
      <c r="X207">
        <v>93.1</v>
      </c>
      <c r="Y207">
        <v>110.1</v>
      </c>
      <c r="Z207">
        <v>94.4</v>
      </c>
    </row>
    <row r="208" spans="1:26" x14ac:dyDescent="0.25">
      <c r="A208" s="1">
        <v>42415</v>
      </c>
      <c r="B208" s="2">
        <v>110.3</v>
      </c>
      <c r="C208" s="2">
        <v>100.92</v>
      </c>
      <c r="D208" s="2">
        <v>92.6</v>
      </c>
      <c r="E208" s="2">
        <v>95.19</v>
      </c>
      <c r="F208" s="2">
        <v>94.39</v>
      </c>
      <c r="G208" s="2">
        <v>158.4</v>
      </c>
      <c r="H208">
        <v>97.243291357332794</v>
      </c>
      <c r="J208" s="1">
        <v>42415</v>
      </c>
      <c r="K208">
        <v>111.5</v>
      </c>
      <c r="L208">
        <v>96</v>
      </c>
      <c r="M208">
        <v>109.7</v>
      </c>
      <c r="N208">
        <v>104.8</v>
      </c>
      <c r="O208">
        <v>99.2</v>
      </c>
      <c r="P208">
        <v>164.4</v>
      </c>
      <c r="Q208">
        <v>93</v>
      </c>
      <c r="R208">
        <v>118.3</v>
      </c>
      <c r="S208">
        <v>124.19</v>
      </c>
      <c r="T208">
        <v>96.69</v>
      </c>
      <c r="U208">
        <v>111.4</v>
      </c>
      <c r="V208">
        <v>150.5</v>
      </c>
      <c r="W208">
        <v>73.2</v>
      </c>
      <c r="X208">
        <v>95.2</v>
      </c>
      <c r="Y208">
        <v>109.7</v>
      </c>
      <c r="Z208">
        <v>93.6</v>
      </c>
    </row>
    <row r="209" spans="1:26" x14ac:dyDescent="0.25">
      <c r="A209" s="1">
        <v>42444</v>
      </c>
      <c r="B209" s="2">
        <v>109</v>
      </c>
      <c r="C209" s="2">
        <v>100.56</v>
      </c>
      <c r="D209" s="2">
        <v>92.7</v>
      </c>
      <c r="E209" s="2">
        <v>96.47</v>
      </c>
      <c r="F209" s="2">
        <v>101.34</v>
      </c>
      <c r="G209" s="2">
        <v>131.9</v>
      </c>
      <c r="H209">
        <v>97.586042443669101</v>
      </c>
      <c r="J209" s="1">
        <v>42444</v>
      </c>
      <c r="K209">
        <v>113.4</v>
      </c>
      <c r="L209">
        <v>94.2</v>
      </c>
      <c r="M209">
        <v>108.4</v>
      </c>
      <c r="N209">
        <v>103.7</v>
      </c>
      <c r="O209">
        <v>97.1</v>
      </c>
      <c r="P209">
        <v>135.30000000000001</v>
      </c>
      <c r="Q209">
        <v>92.2</v>
      </c>
      <c r="R209">
        <v>123.7</v>
      </c>
      <c r="S209">
        <v>119.69</v>
      </c>
      <c r="T209">
        <v>95.9</v>
      </c>
      <c r="U209">
        <v>111</v>
      </c>
      <c r="V209">
        <v>142</v>
      </c>
      <c r="W209">
        <v>78.599999999999994</v>
      </c>
      <c r="X209">
        <v>93.1</v>
      </c>
      <c r="Y209">
        <v>108.4</v>
      </c>
      <c r="Z209">
        <v>95.5</v>
      </c>
    </row>
    <row r="210" spans="1:26" x14ac:dyDescent="0.25">
      <c r="A210" s="1">
        <v>42475</v>
      </c>
      <c r="B210" s="2">
        <v>109.6</v>
      </c>
      <c r="C210" s="2">
        <v>101.63</v>
      </c>
      <c r="D210" s="2">
        <v>93.2</v>
      </c>
      <c r="E210" s="2">
        <v>96.45</v>
      </c>
      <c r="F210" s="2">
        <v>97.52</v>
      </c>
      <c r="G210" s="2">
        <v>160.5</v>
      </c>
      <c r="H210" t="s">
        <v>11</v>
      </c>
      <c r="J210" s="1">
        <v>42475</v>
      </c>
      <c r="K210">
        <v>114.1</v>
      </c>
      <c r="L210">
        <v>96.4</v>
      </c>
      <c r="M210">
        <v>108.7</v>
      </c>
      <c r="N210">
        <v>104.7</v>
      </c>
      <c r="O210">
        <v>103.1</v>
      </c>
      <c r="P210">
        <v>166.9</v>
      </c>
      <c r="Q210">
        <v>96.4</v>
      </c>
      <c r="R210">
        <v>121.8</v>
      </c>
      <c r="S210">
        <v>116.09</v>
      </c>
      <c r="T210">
        <v>97.08</v>
      </c>
      <c r="U210">
        <v>111.5</v>
      </c>
      <c r="V210">
        <v>146.9</v>
      </c>
      <c r="W210">
        <v>80.2</v>
      </c>
      <c r="X210">
        <v>95.4</v>
      </c>
      <c r="Y210">
        <v>108.7</v>
      </c>
      <c r="Z210">
        <v>97</v>
      </c>
    </row>
    <row r="211" spans="1:26" x14ac:dyDescent="0.25">
      <c r="A211" s="1">
        <v>42505</v>
      </c>
      <c r="B211" s="2">
        <v>108.4</v>
      </c>
      <c r="C211" s="2">
        <v>101.1</v>
      </c>
      <c r="D211" s="2">
        <v>92.6</v>
      </c>
      <c r="E211" s="2">
        <v>95.9</v>
      </c>
      <c r="F211" s="2">
        <v>100.11</v>
      </c>
      <c r="G211" s="2">
        <v>148.80000000000001</v>
      </c>
      <c r="H211" t="s">
        <v>11</v>
      </c>
      <c r="J211" s="1">
        <v>42505</v>
      </c>
      <c r="K211">
        <v>113.2</v>
      </c>
      <c r="L211">
        <v>96.7</v>
      </c>
      <c r="M211">
        <v>108.1</v>
      </c>
      <c r="N211">
        <v>104.9</v>
      </c>
      <c r="O211">
        <v>98.5</v>
      </c>
      <c r="P211">
        <v>158.30000000000001</v>
      </c>
      <c r="Q211">
        <v>92.8</v>
      </c>
      <c r="R211">
        <v>124.6</v>
      </c>
      <c r="S211">
        <v>120.79</v>
      </c>
      <c r="T211">
        <v>97.04</v>
      </c>
      <c r="U211">
        <v>112.3</v>
      </c>
      <c r="V211">
        <v>136.30000000000001</v>
      </c>
      <c r="W211">
        <v>82.5</v>
      </c>
      <c r="X211">
        <v>95.4</v>
      </c>
      <c r="Y211">
        <v>108.1</v>
      </c>
      <c r="Z211">
        <v>92</v>
      </c>
    </row>
    <row r="212" spans="1:26" x14ac:dyDescent="0.25">
      <c r="A212" s="1">
        <v>42536</v>
      </c>
      <c r="B212">
        <v>109.6</v>
      </c>
      <c r="C212">
        <v>100.16</v>
      </c>
      <c r="D212">
        <v>92.4</v>
      </c>
      <c r="E212">
        <v>96.22</v>
      </c>
      <c r="F212">
        <v>101.41</v>
      </c>
      <c r="G212">
        <v>158.9</v>
      </c>
      <c r="J212" s="1">
        <v>42536</v>
      </c>
      <c r="K212">
        <v>112.8</v>
      </c>
      <c r="L212">
        <v>97.3</v>
      </c>
      <c r="M212">
        <v>110.4</v>
      </c>
      <c r="N212">
        <v>106</v>
      </c>
      <c r="O212">
        <v>99.8</v>
      </c>
      <c r="P212">
        <v>165.8</v>
      </c>
      <c r="Q212">
        <v>93.9</v>
      </c>
      <c r="R212">
        <v>125.6</v>
      </c>
      <c r="S212">
        <v>120.19</v>
      </c>
      <c r="T212">
        <v>96.37</v>
      </c>
      <c r="U212">
        <v>112.9</v>
      </c>
      <c r="V212">
        <v>147.6</v>
      </c>
      <c r="W212">
        <v>89.4</v>
      </c>
      <c r="X212">
        <v>96.3</v>
      </c>
      <c r="Y212">
        <v>110.4</v>
      </c>
      <c r="Z212">
        <v>93.5</v>
      </c>
    </row>
    <row r="213" spans="1:26" x14ac:dyDescent="0.25">
      <c r="A213" s="1">
        <v>42566</v>
      </c>
      <c r="B213">
        <v>107.9</v>
      </c>
      <c r="C213">
        <v>99.71</v>
      </c>
      <c r="D213">
        <v>93</v>
      </c>
      <c r="E213">
        <v>96.33</v>
      </c>
      <c r="F213">
        <v>102.07</v>
      </c>
      <c r="G213">
        <v>171.1</v>
      </c>
      <c r="J213" s="1">
        <v>42566</v>
      </c>
      <c r="K213">
        <v>112.3</v>
      </c>
      <c r="L213">
        <v>98.4</v>
      </c>
      <c r="M213">
        <v>113.2</v>
      </c>
      <c r="N213">
        <v>104.9</v>
      </c>
      <c r="O213">
        <v>99.7</v>
      </c>
      <c r="P213">
        <v>177.5</v>
      </c>
      <c r="Q213">
        <v>93.5</v>
      </c>
      <c r="R213">
        <v>123.2</v>
      </c>
      <c r="S213">
        <v>119.79</v>
      </c>
      <c r="T213">
        <v>96.11</v>
      </c>
      <c r="U213">
        <v>114.1</v>
      </c>
      <c r="V213">
        <v>129.69999999999999</v>
      </c>
      <c r="W213">
        <v>96.4</v>
      </c>
      <c r="X213">
        <v>97.2</v>
      </c>
      <c r="Y213">
        <v>113.1</v>
      </c>
      <c r="Z213">
        <v>91.5</v>
      </c>
    </row>
    <row r="214" spans="1:26" x14ac:dyDescent="0.25">
      <c r="A214" s="1">
        <v>42597</v>
      </c>
      <c r="B214">
        <v>111</v>
      </c>
      <c r="C214">
        <v>102.31</v>
      </c>
      <c r="D214">
        <v>94.7</v>
      </c>
      <c r="E214">
        <v>97.91</v>
      </c>
      <c r="F214">
        <v>84.83</v>
      </c>
      <c r="G214">
        <v>147.5</v>
      </c>
      <c r="J214" s="1">
        <v>42597</v>
      </c>
      <c r="K214">
        <v>114.1</v>
      </c>
      <c r="L214">
        <v>96.1</v>
      </c>
      <c r="M214">
        <v>110.6</v>
      </c>
      <c r="N214">
        <v>104.3</v>
      </c>
      <c r="O214">
        <v>99.6</v>
      </c>
      <c r="P214">
        <v>153.6</v>
      </c>
      <c r="Q214">
        <v>94.3</v>
      </c>
      <c r="R214">
        <v>121.1</v>
      </c>
      <c r="S214">
        <v>119.29</v>
      </c>
      <c r="T214">
        <v>97.27</v>
      </c>
      <c r="U214">
        <v>113.7</v>
      </c>
      <c r="V214">
        <v>158.4</v>
      </c>
      <c r="W214">
        <v>75.2</v>
      </c>
      <c r="X214">
        <v>94.5</v>
      </c>
      <c r="Y214">
        <v>110.6</v>
      </c>
      <c r="Z214">
        <v>94.8</v>
      </c>
    </row>
    <row r="215" spans="1:26" x14ac:dyDescent="0.25">
      <c r="A215" s="1">
        <v>42628</v>
      </c>
      <c r="B215">
        <v>109.6</v>
      </c>
      <c r="C215">
        <v>100.8</v>
      </c>
      <c r="D215">
        <v>93.9</v>
      </c>
      <c r="E215">
        <v>96.6</v>
      </c>
      <c r="F215">
        <v>101.55</v>
      </c>
      <c r="G215">
        <v>159.1</v>
      </c>
      <c r="J215" s="1">
        <v>42628</v>
      </c>
      <c r="K215">
        <v>114.3</v>
      </c>
      <c r="L215">
        <v>98.9</v>
      </c>
      <c r="M215">
        <v>108.7</v>
      </c>
      <c r="N215">
        <v>104.9</v>
      </c>
      <c r="O215">
        <v>97.8</v>
      </c>
      <c r="P215">
        <v>166.1</v>
      </c>
      <c r="Q215">
        <v>91.4</v>
      </c>
      <c r="R215">
        <v>123.3</v>
      </c>
      <c r="S215">
        <v>123.69</v>
      </c>
      <c r="T215">
        <v>97.89</v>
      </c>
      <c r="U215">
        <v>115.2</v>
      </c>
      <c r="V215">
        <v>147.19999999999999</v>
      </c>
      <c r="W215">
        <v>85</v>
      </c>
      <c r="X215">
        <v>97.1</v>
      </c>
      <c r="Y215">
        <v>108.7</v>
      </c>
      <c r="Z215">
        <v>96.8</v>
      </c>
    </row>
    <row r="216" spans="1:26" x14ac:dyDescent="0.25">
      <c r="A216" s="1">
        <v>42658</v>
      </c>
      <c r="B216">
        <v>110.1</v>
      </c>
      <c r="C216">
        <v>100.68</v>
      </c>
      <c r="D216">
        <v>94</v>
      </c>
      <c r="E216">
        <v>96.65</v>
      </c>
      <c r="F216">
        <v>97.98</v>
      </c>
      <c r="G216">
        <v>155.6</v>
      </c>
      <c r="J216" s="1">
        <v>42658</v>
      </c>
      <c r="K216">
        <v>113.3</v>
      </c>
      <c r="L216">
        <v>98.6</v>
      </c>
      <c r="M216">
        <v>109.5</v>
      </c>
      <c r="N216">
        <v>105.4</v>
      </c>
      <c r="O216">
        <v>98</v>
      </c>
      <c r="P216">
        <v>161.30000000000001</v>
      </c>
      <c r="Q216">
        <v>94.8</v>
      </c>
      <c r="R216">
        <v>126.5</v>
      </c>
      <c r="S216">
        <v>126.789</v>
      </c>
      <c r="T216">
        <v>96.24</v>
      </c>
      <c r="U216">
        <v>114.6</v>
      </c>
      <c r="V216" t="s">
        <v>11</v>
      </c>
      <c r="W216">
        <v>81.400000000000006</v>
      </c>
      <c r="X216">
        <v>97.1</v>
      </c>
      <c r="Y216">
        <v>109.5</v>
      </c>
      <c r="Z216">
        <v>95.4</v>
      </c>
    </row>
    <row r="217" spans="1:26" x14ac:dyDescent="0.25">
      <c r="A217" s="1">
        <v>42689</v>
      </c>
      <c r="B217">
        <v>110.5</v>
      </c>
      <c r="C217">
        <v>102.9</v>
      </c>
      <c r="D217">
        <v>94.7</v>
      </c>
      <c r="E217">
        <v>98.34</v>
      </c>
      <c r="F217">
        <v>100.09</v>
      </c>
      <c r="G217">
        <v>180.9</v>
      </c>
      <c r="J217" s="1">
        <v>42689</v>
      </c>
      <c r="K217" t="s">
        <v>11</v>
      </c>
      <c r="L217">
        <v>98.1</v>
      </c>
      <c r="M217" t="s">
        <v>11</v>
      </c>
      <c r="N217">
        <v>106.9</v>
      </c>
      <c r="O217">
        <v>99.3</v>
      </c>
      <c r="P217">
        <v>188.9</v>
      </c>
      <c r="Q217" t="s">
        <v>11</v>
      </c>
      <c r="R217">
        <v>130.1</v>
      </c>
      <c r="S217">
        <v>128.18899999999999</v>
      </c>
      <c r="T217">
        <v>98.06</v>
      </c>
      <c r="U217">
        <v>115.7</v>
      </c>
      <c r="V217" t="s">
        <v>11</v>
      </c>
      <c r="W217" t="s">
        <v>11</v>
      </c>
      <c r="X217">
        <v>97.1</v>
      </c>
      <c r="Y217" t="s">
        <v>11</v>
      </c>
      <c r="Z217">
        <v>98.7</v>
      </c>
    </row>
    <row r="218" spans="1:26" x14ac:dyDescent="0.25">
      <c r="A218" s="1">
        <v>42719</v>
      </c>
      <c r="B218" t="s">
        <v>11</v>
      </c>
      <c r="C218" t="s">
        <v>11</v>
      </c>
      <c r="D218" t="s">
        <v>11</v>
      </c>
      <c r="E218" t="s">
        <v>11</v>
      </c>
      <c r="F218" t="s">
        <v>11</v>
      </c>
      <c r="G218" t="s">
        <v>11</v>
      </c>
    </row>
    <row r="219" spans="1:26" x14ac:dyDescent="0.25">
      <c r="A219" s="1">
        <v>42750</v>
      </c>
      <c r="B219" t="s">
        <v>11</v>
      </c>
      <c r="C219" t="s">
        <v>11</v>
      </c>
      <c r="D219" t="s">
        <v>11</v>
      </c>
      <c r="E219" t="s">
        <v>11</v>
      </c>
      <c r="F219" t="s">
        <v>11</v>
      </c>
      <c r="G219" t="s">
        <v>11</v>
      </c>
    </row>
  </sheetData>
  <dataValidations count="2">
    <dataValidation allowBlank="1" showErrorMessage="1" promptTitle="TRAFO" prompt="$A$1:$G$219" sqref="A1"/>
    <dataValidation allowBlank="1" showErrorMessage="1" promptTitle="TRAFO" prompt="$J$1:$Z$217" sqref="J1"/>
  </dataValidations>
  <hyperlinks>
    <hyperlink ref="B2" r:id="rId1" tooltip="Link to Datastream Navigator metadata for BDIPTOT.G; right-click for more"/>
    <hyperlink ref="C2" r:id="rId2" tooltip="Link to Datastream Navigator metadata for FRIPTOT.G; right-click for more"/>
    <hyperlink ref="D2" r:id="rId3" tooltip="Link to Datastream Navigator metadata for ITIPTOT.G; right-click for more"/>
    <hyperlink ref="E2" r:id="rId4" tooltip="Link to Datastream Navigator metadata for ESIPTOT.G; right-click for more"/>
    <hyperlink ref="F2" r:id="rId5" tooltip="Link to Datastream Navigator metadata for PTIPTOT.H; right-click for more"/>
    <hyperlink ref="G2" r:id="rId6" tooltip="Link to Datastream Navigator metadata for IRIPTOT.G; right-click for more"/>
    <hyperlink ref="K2" r:id="rId7" tooltip="Link to Datastream Navigator metadata for OEESIMANG; right-click for more"/>
    <hyperlink ref="L2" r:id="rId8" tooltip="Link to Datastream Navigator metadata for FNESIMANG; right-click for more"/>
    <hyperlink ref="M2" r:id="rId9" tooltip="Link to Datastream Navigator metadata for BGESIMANG; right-click for more"/>
    <hyperlink ref="N2" r:id="rId10" tooltip="Link to Datastream Navigator metadata for NLESIMANG; right-click for more"/>
    <hyperlink ref="O2" r:id="rId11" tooltip="Link to Datastream Navigator metadata for PTESIMANG; right-click for more"/>
    <hyperlink ref="P2" r:id="rId12" tooltip="Link to Datastream Navigator metadata for IRESIMANG; right-click for more"/>
    <hyperlink ref="Q2" r:id="rId13" tooltip="Link to Datastream Navigator metadata for GRIPMAN.G; right-click for more"/>
    <hyperlink ref="R2" r:id="rId14" tooltip="Link to Datastream Navigator metadata for LVIPTOT.G; right-click for more"/>
    <hyperlink ref="S2" r:id="rId15" tooltip="Link to Datastream Navigator metadata for LNCIND..G; right-click for more"/>
    <hyperlink ref="T2" r:id="rId16" tooltip="Link to Datastream Navigator metadata for MAIPTOT.G; right-click for more"/>
    <hyperlink ref="U2" r:id="rId17" tooltip="Link to Datastream Navigator metadata for SJIPTOT.G; right-click for more"/>
    <hyperlink ref="V2" r:id="rId18" tooltip="Link to Datastream Navigator metadata for SXI66..BH; right-click for more"/>
    <hyperlink ref="W2" r:id="rId19" tooltip="Link to Datastream Navigator metadata for CPIPTOT.H; right-click for more"/>
    <hyperlink ref="X2" r:id="rId20" tooltip="Link to Datastream Navigator metadata for FNIPTOT.G; right-click for more"/>
    <hyperlink ref="Y2" r:id="rId21" tooltip="Link to Datastream Navigator metadata for BGIPMAN.G; right-click for more"/>
    <hyperlink ref="Z2" r:id="rId22" tooltip="Link to Datastream Navigator metadata for NLIPTOT.G; right-click for more"/>
  </hyperlinks>
  <pageMargins left="0.7" right="0.7" top="0.75" bottom="0.75" header="0.3" footer="0.3"/>
  <legacyDrawing r:id="rId2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8"/>
  <sheetViews>
    <sheetView topLeftCell="E182" workbookViewId="0">
      <selection activeCell="T2" sqref="T2:T217"/>
    </sheetView>
  </sheetViews>
  <sheetFormatPr defaultColWidth="11.42578125" defaultRowHeight="15" x14ac:dyDescent="0.25"/>
  <sheetData>
    <row r="1" spans="1:23" x14ac:dyDescent="0.25">
      <c r="B1" s="2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t="s">
        <v>119</v>
      </c>
      <c r="I1" t="s">
        <v>120</v>
      </c>
      <c r="J1" t="s">
        <v>121</v>
      </c>
      <c r="K1" t="s">
        <v>122</v>
      </c>
      <c r="L1" t="s">
        <v>117</v>
      </c>
      <c r="M1" t="s">
        <v>130</v>
      </c>
      <c r="N1" t="s">
        <v>123</v>
      </c>
      <c r="O1" t="s">
        <v>124</v>
      </c>
      <c r="P1" t="s">
        <v>125</v>
      </c>
      <c r="Q1" t="s">
        <v>126</v>
      </c>
      <c r="R1" t="s">
        <v>127</v>
      </c>
      <c r="S1" t="s">
        <v>128</v>
      </c>
      <c r="T1" t="s">
        <v>129</v>
      </c>
      <c r="U1" t="s">
        <v>131</v>
      </c>
      <c r="V1" t="s">
        <v>132</v>
      </c>
      <c r="W1" t="s">
        <v>133</v>
      </c>
    </row>
    <row r="2" spans="1:23" x14ac:dyDescent="0.25">
      <c r="A2" s="1">
        <v>36175</v>
      </c>
      <c r="B2" s="2">
        <v>87.4</v>
      </c>
      <c r="C2" s="2">
        <v>110.6</v>
      </c>
      <c r="D2" s="2">
        <v>111.9</v>
      </c>
      <c r="E2" s="2">
        <v>112.42</v>
      </c>
      <c r="F2" s="2" t="s">
        <v>11</v>
      </c>
      <c r="G2" s="2">
        <v>64</v>
      </c>
      <c r="H2">
        <v>68.8</v>
      </c>
      <c r="I2">
        <v>81.7</v>
      </c>
      <c r="J2" t="s">
        <v>11</v>
      </c>
      <c r="K2" t="s">
        <v>11</v>
      </c>
      <c r="L2" t="s">
        <v>11</v>
      </c>
      <c r="M2">
        <v>59.7</v>
      </c>
      <c r="N2">
        <v>122.7</v>
      </c>
      <c r="O2" t="s">
        <v>11</v>
      </c>
      <c r="P2">
        <v>59.195</v>
      </c>
      <c r="Q2" t="s">
        <v>11</v>
      </c>
      <c r="R2">
        <v>78.7</v>
      </c>
      <c r="S2">
        <v>51.2</v>
      </c>
      <c r="T2">
        <v>82.18</v>
      </c>
      <c r="U2">
        <v>81.8</v>
      </c>
      <c r="V2" t="s">
        <v>11</v>
      </c>
      <c r="W2">
        <v>79.72</v>
      </c>
    </row>
    <row r="3" spans="1:23" x14ac:dyDescent="0.25">
      <c r="A3" s="1">
        <v>36206</v>
      </c>
      <c r="B3" s="2">
        <v>85.2</v>
      </c>
      <c r="C3" s="2">
        <v>109.83</v>
      </c>
      <c r="D3" s="2">
        <v>111.3</v>
      </c>
      <c r="E3" s="2">
        <v>110.09</v>
      </c>
      <c r="F3" s="2" t="s">
        <v>11</v>
      </c>
      <c r="G3" s="2">
        <v>60.2</v>
      </c>
      <c r="H3">
        <v>68</v>
      </c>
      <c r="I3">
        <v>81.3</v>
      </c>
      <c r="J3" t="s">
        <v>11</v>
      </c>
      <c r="K3" t="s">
        <v>11</v>
      </c>
      <c r="L3" t="s">
        <v>11</v>
      </c>
      <c r="M3">
        <v>55.9</v>
      </c>
      <c r="N3">
        <v>121.2</v>
      </c>
      <c r="O3" t="s">
        <v>11</v>
      </c>
      <c r="P3">
        <v>56.594999999999999</v>
      </c>
      <c r="Q3" t="s">
        <v>11</v>
      </c>
      <c r="R3">
        <v>76.400000000000006</v>
      </c>
      <c r="S3">
        <v>50.2</v>
      </c>
      <c r="T3">
        <v>81.540000000000006</v>
      </c>
      <c r="U3">
        <v>81.599999999999994</v>
      </c>
      <c r="V3" t="s">
        <v>11</v>
      </c>
      <c r="W3">
        <v>80.2</v>
      </c>
    </row>
    <row r="4" spans="1:23" x14ac:dyDescent="0.25">
      <c r="A4" s="1">
        <v>36234</v>
      </c>
      <c r="B4" s="2">
        <v>86.2</v>
      </c>
      <c r="C4" s="2">
        <v>109.91</v>
      </c>
      <c r="D4" s="2">
        <v>111.7</v>
      </c>
      <c r="E4" s="2">
        <v>109.3</v>
      </c>
      <c r="F4" s="2" t="s">
        <v>11</v>
      </c>
      <c r="G4" s="2">
        <v>57.6</v>
      </c>
      <c r="H4">
        <v>69.599999999999994</v>
      </c>
      <c r="I4">
        <v>81.5</v>
      </c>
      <c r="J4" t="s">
        <v>11</v>
      </c>
      <c r="K4" t="s">
        <v>11</v>
      </c>
      <c r="L4" t="s">
        <v>11</v>
      </c>
      <c r="M4">
        <v>53.3</v>
      </c>
      <c r="N4">
        <v>120.9</v>
      </c>
      <c r="O4" t="s">
        <v>11</v>
      </c>
      <c r="P4">
        <v>67.394000000000005</v>
      </c>
      <c r="Q4" t="s">
        <v>11</v>
      </c>
      <c r="R4">
        <v>77.099999999999994</v>
      </c>
      <c r="S4">
        <v>51.6</v>
      </c>
      <c r="T4">
        <v>94.35</v>
      </c>
      <c r="U4">
        <v>81.599999999999994</v>
      </c>
      <c r="V4" t="s">
        <v>11</v>
      </c>
      <c r="W4">
        <v>81.08</v>
      </c>
    </row>
    <row r="5" spans="1:23" x14ac:dyDescent="0.25">
      <c r="A5" s="1">
        <v>36265</v>
      </c>
      <c r="B5" s="2">
        <v>86.6</v>
      </c>
      <c r="C5" s="2">
        <v>110.57</v>
      </c>
      <c r="D5" s="2">
        <v>110.9</v>
      </c>
      <c r="E5" s="2">
        <v>111.02</v>
      </c>
      <c r="F5" s="2" t="s">
        <v>11</v>
      </c>
      <c r="G5" s="2">
        <v>59.1</v>
      </c>
      <c r="H5">
        <v>70.3</v>
      </c>
      <c r="I5">
        <v>83.6</v>
      </c>
      <c r="J5" t="s">
        <v>11</v>
      </c>
      <c r="K5" t="s">
        <v>11</v>
      </c>
      <c r="L5" t="s">
        <v>11</v>
      </c>
      <c r="M5">
        <v>54.9</v>
      </c>
      <c r="N5">
        <v>120.9</v>
      </c>
      <c r="O5" t="s">
        <v>11</v>
      </c>
      <c r="P5">
        <v>72.194000000000003</v>
      </c>
      <c r="Q5" t="s">
        <v>11</v>
      </c>
      <c r="R5">
        <v>75</v>
      </c>
      <c r="S5">
        <v>51.3</v>
      </c>
      <c r="T5">
        <v>87.9</v>
      </c>
      <c r="U5">
        <v>83.5</v>
      </c>
      <c r="V5" t="s">
        <v>11</v>
      </c>
      <c r="W5">
        <v>79.62</v>
      </c>
    </row>
    <row r="6" spans="1:23" x14ac:dyDescent="0.25">
      <c r="A6" s="1">
        <v>36295</v>
      </c>
      <c r="B6" s="2">
        <v>87</v>
      </c>
      <c r="C6" s="2">
        <v>110.49</v>
      </c>
      <c r="D6" s="2">
        <v>110</v>
      </c>
      <c r="E6" s="2">
        <v>110.69</v>
      </c>
      <c r="F6" s="2" t="s">
        <v>11</v>
      </c>
      <c r="G6" s="2">
        <v>59.8</v>
      </c>
      <c r="H6">
        <v>70.7</v>
      </c>
      <c r="I6">
        <v>82.5</v>
      </c>
      <c r="J6" t="s">
        <v>11</v>
      </c>
      <c r="K6" t="s">
        <v>11</v>
      </c>
      <c r="L6" t="s">
        <v>11</v>
      </c>
      <c r="M6">
        <v>55.3</v>
      </c>
      <c r="N6">
        <v>124.2</v>
      </c>
      <c r="O6" t="s">
        <v>11</v>
      </c>
      <c r="P6">
        <v>62.295000000000002</v>
      </c>
      <c r="Q6" t="s">
        <v>11</v>
      </c>
      <c r="R6">
        <v>77.2</v>
      </c>
      <c r="S6">
        <v>51.9</v>
      </c>
      <c r="T6">
        <v>93.26</v>
      </c>
      <c r="U6">
        <v>82.7</v>
      </c>
      <c r="V6" t="s">
        <v>11</v>
      </c>
      <c r="W6">
        <v>79.52</v>
      </c>
    </row>
    <row r="7" spans="1:23" x14ac:dyDescent="0.25">
      <c r="A7" s="1">
        <v>36326</v>
      </c>
      <c r="B7" s="2">
        <v>87.2</v>
      </c>
      <c r="C7" s="2">
        <v>112.08</v>
      </c>
      <c r="D7" s="2">
        <v>111.8</v>
      </c>
      <c r="E7" s="2">
        <v>111.83</v>
      </c>
      <c r="F7" s="2" t="s">
        <v>11</v>
      </c>
      <c r="G7" s="2">
        <v>61.1</v>
      </c>
      <c r="H7">
        <v>71.7</v>
      </c>
      <c r="I7">
        <v>83</v>
      </c>
      <c r="J7" t="s">
        <v>11</v>
      </c>
      <c r="K7" t="s">
        <v>11</v>
      </c>
      <c r="L7" t="s">
        <v>11</v>
      </c>
      <c r="M7">
        <v>56.5</v>
      </c>
      <c r="N7">
        <v>123.4</v>
      </c>
      <c r="O7" t="s">
        <v>11</v>
      </c>
      <c r="P7">
        <v>63.395000000000003</v>
      </c>
      <c r="Q7" t="s">
        <v>11</v>
      </c>
      <c r="R7">
        <v>78.8</v>
      </c>
      <c r="S7">
        <v>51.5</v>
      </c>
      <c r="T7">
        <v>101.43</v>
      </c>
      <c r="U7">
        <v>83.4</v>
      </c>
      <c r="V7" t="s">
        <v>11</v>
      </c>
      <c r="W7">
        <v>82.09</v>
      </c>
    </row>
    <row r="8" spans="1:23" x14ac:dyDescent="0.25">
      <c r="A8" s="1">
        <v>36356</v>
      </c>
      <c r="B8" s="2">
        <v>87.8</v>
      </c>
      <c r="C8" s="2">
        <v>112.17</v>
      </c>
      <c r="D8" s="2">
        <v>112.6</v>
      </c>
      <c r="E8" s="2">
        <v>113.76</v>
      </c>
      <c r="F8" s="2" t="s">
        <v>11</v>
      </c>
      <c r="G8" s="2">
        <v>65</v>
      </c>
      <c r="H8">
        <v>70.599999999999994</v>
      </c>
      <c r="I8">
        <v>83.2</v>
      </c>
      <c r="J8" t="s">
        <v>11</v>
      </c>
      <c r="K8" t="s">
        <v>11</v>
      </c>
      <c r="L8" t="s">
        <v>11</v>
      </c>
      <c r="M8">
        <v>60.4</v>
      </c>
      <c r="N8">
        <v>124.9</v>
      </c>
      <c r="O8" t="s">
        <v>11</v>
      </c>
      <c r="P8">
        <v>64.094999999999999</v>
      </c>
      <c r="Q8" t="s">
        <v>11</v>
      </c>
      <c r="R8">
        <v>77.400000000000006</v>
      </c>
      <c r="S8">
        <v>51.2</v>
      </c>
      <c r="T8">
        <v>104.7</v>
      </c>
      <c r="U8">
        <v>83</v>
      </c>
      <c r="V8" t="s">
        <v>11</v>
      </c>
      <c r="W8">
        <v>81.92</v>
      </c>
    </row>
    <row r="9" spans="1:23" x14ac:dyDescent="0.25">
      <c r="A9" s="1">
        <v>36387</v>
      </c>
      <c r="B9" s="2">
        <v>88.4</v>
      </c>
      <c r="C9" s="2">
        <v>110.74</v>
      </c>
      <c r="D9" s="2">
        <v>113.3</v>
      </c>
      <c r="E9" s="2">
        <v>112.09</v>
      </c>
      <c r="F9" s="2" t="s">
        <v>11</v>
      </c>
      <c r="G9" s="2">
        <v>62.8</v>
      </c>
      <c r="H9">
        <v>72.400000000000006</v>
      </c>
      <c r="I9">
        <v>82.5</v>
      </c>
      <c r="J9" t="s">
        <v>11</v>
      </c>
      <c r="K9" t="s">
        <v>11</v>
      </c>
      <c r="L9" t="s">
        <v>11</v>
      </c>
      <c r="M9">
        <v>58.3</v>
      </c>
      <c r="N9">
        <v>122.8</v>
      </c>
      <c r="O9" t="s">
        <v>11</v>
      </c>
      <c r="P9">
        <v>56.195</v>
      </c>
      <c r="Q9" t="s">
        <v>11</v>
      </c>
      <c r="R9">
        <v>78.400000000000006</v>
      </c>
      <c r="S9">
        <v>52.2</v>
      </c>
      <c r="T9">
        <v>71.92</v>
      </c>
      <c r="U9">
        <v>82.7</v>
      </c>
      <c r="V9" t="s">
        <v>11</v>
      </c>
      <c r="W9">
        <v>81.58</v>
      </c>
    </row>
    <row r="10" spans="1:23" x14ac:dyDescent="0.25">
      <c r="A10" s="1">
        <v>36418</v>
      </c>
      <c r="B10" s="2">
        <v>88.1</v>
      </c>
      <c r="C10" s="2">
        <v>112.76</v>
      </c>
      <c r="D10" s="2">
        <v>113.8</v>
      </c>
      <c r="E10" s="2">
        <v>113.62</v>
      </c>
      <c r="F10" s="2" t="s">
        <v>11</v>
      </c>
      <c r="G10" s="2">
        <v>67</v>
      </c>
      <c r="H10">
        <v>73.8</v>
      </c>
      <c r="I10">
        <v>84.4</v>
      </c>
      <c r="J10" t="s">
        <v>11</v>
      </c>
      <c r="K10" t="s">
        <v>11</v>
      </c>
      <c r="L10" t="s">
        <v>11</v>
      </c>
      <c r="M10">
        <v>62.7</v>
      </c>
      <c r="N10">
        <v>126.6</v>
      </c>
      <c r="O10" t="s">
        <v>11</v>
      </c>
      <c r="P10">
        <v>60.494999999999997</v>
      </c>
      <c r="Q10" t="s">
        <v>11</v>
      </c>
      <c r="R10">
        <v>79.400000000000006</v>
      </c>
      <c r="S10">
        <v>52</v>
      </c>
      <c r="T10">
        <v>102.15</v>
      </c>
      <c r="U10">
        <v>84.3</v>
      </c>
      <c r="V10" t="s">
        <v>11</v>
      </c>
      <c r="W10">
        <v>81.180000000000007</v>
      </c>
    </row>
    <row r="11" spans="1:23" x14ac:dyDescent="0.25">
      <c r="A11" s="1">
        <v>36448</v>
      </c>
      <c r="B11" s="2">
        <v>88.8</v>
      </c>
      <c r="C11" s="2">
        <v>114.07</v>
      </c>
      <c r="D11" s="2">
        <v>114.9</v>
      </c>
      <c r="E11" s="2">
        <v>114.16</v>
      </c>
      <c r="F11" s="2" t="s">
        <v>11</v>
      </c>
      <c r="G11" s="2">
        <v>69.099999999999994</v>
      </c>
      <c r="H11">
        <v>74.8</v>
      </c>
      <c r="I11">
        <v>83.4</v>
      </c>
      <c r="J11" t="s">
        <v>11</v>
      </c>
      <c r="K11" t="s">
        <v>11</v>
      </c>
      <c r="L11" t="s">
        <v>11</v>
      </c>
      <c r="M11">
        <v>64.400000000000006</v>
      </c>
      <c r="N11">
        <v>126.2</v>
      </c>
      <c r="O11" t="s">
        <v>11</v>
      </c>
      <c r="P11">
        <v>56.994999999999997</v>
      </c>
      <c r="Q11" t="s">
        <v>11</v>
      </c>
      <c r="R11">
        <v>80.900000000000006</v>
      </c>
      <c r="S11">
        <v>51.6</v>
      </c>
      <c r="T11">
        <v>93.71</v>
      </c>
      <c r="U11">
        <v>83.5</v>
      </c>
      <c r="V11" t="s">
        <v>11</v>
      </c>
      <c r="W11">
        <v>81.69</v>
      </c>
    </row>
    <row r="12" spans="1:23" x14ac:dyDescent="0.25">
      <c r="A12" s="1">
        <v>36479</v>
      </c>
      <c r="B12" s="2">
        <v>88.7</v>
      </c>
      <c r="C12" s="2">
        <v>114.1</v>
      </c>
      <c r="D12" s="2">
        <v>115.6</v>
      </c>
      <c r="E12" s="2">
        <v>114.68</v>
      </c>
      <c r="F12" s="2" t="s">
        <v>11</v>
      </c>
      <c r="G12" s="2">
        <v>66.900000000000006</v>
      </c>
      <c r="H12">
        <v>79.8</v>
      </c>
      <c r="I12">
        <v>84.1</v>
      </c>
      <c r="J12" t="s">
        <v>11</v>
      </c>
      <c r="K12" t="s">
        <v>11</v>
      </c>
      <c r="L12" t="s">
        <v>11</v>
      </c>
      <c r="M12">
        <v>62.3</v>
      </c>
      <c r="N12">
        <v>123.5</v>
      </c>
      <c r="O12" t="s">
        <v>11</v>
      </c>
      <c r="P12">
        <v>53.795999999999999</v>
      </c>
      <c r="Q12" t="s">
        <v>11</v>
      </c>
      <c r="R12">
        <v>79.900000000000006</v>
      </c>
      <c r="S12">
        <v>53.1</v>
      </c>
      <c r="T12">
        <v>95.43</v>
      </c>
      <c r="U12">
        <v>83.9</v>
      </c>
      <c r="V12" t="s">
        <v>11</v>
      </c>
      <c r="W12">
        <v>83.19</v>
      </c>
    </row>
    <row r="13" spans="1:23" x14ac:dyDescent="0.25">
      <c r="A13" s="1">
        <v>36509</v>
      </c>
      <c r="B13" s="2">
        <v>88.9</v>
      </c>
      <c r="C13" s="2">
        <v>112.84</v>
      </c>
      <c r="D13" s="2">
        <v>114.4</v>
      </c>
      <c r="E13" s="2">
        <v>115.62</v>
      </c>
      <c r="F13" s="2" t="s">
        <v>11</v>
      </c>
      <c r="G13" s="2">
        <v>67.3</v>
      </c>
      <c r="H13">
        <v>74.5</v>
      </c>
      <c r="I13">
        <v>88.7</v>
      </c>
      <c r="J13" t="s">
        <v>11</v>
      </c>
      <c r="K13" t="s">
        <v>11</v>
      </c>
      <c r="L13" t="s">
        <v>11</v>
      </c>
      <c r="M13">
        <v>62.3</v>
      </c>
      <c r="N13">
        <v>125.8</v>
      </c>
      <c r="O13" t="s">
        <v>11</v>
      </c>
      <c r="P13">
        <v>52.195999999999998</v>
      </c>
      <c r="Q13" t="s">
        <v>11</v>
      </c>
      <c r="R13">
        <v>81.3</v>
      </c>
      <c r="S13">
        <v>52.6</v>
      </c>
      <c r="T13">
        <v>91.26</v>
      </c>
      <c r="U13">
        <v>88.5</v>
      </c>
      <c r="V13" t="s">
        <v>11</v>
      </c>
      <c r="W13">
        <v>82.96</v>
      </c>
    </row>
    <row r="14" spans="1:23" x14ac:dyDescent="0.25">
      <c r="A14" s="1">
        <v>36540</v>
      </c>
      <c r="B14" s="2">
        <v>88.4</v>
      </c>
      <c r="C14" s="2">
        <v>113.21</v>
      </c>
      <c r="D14" s="2">
        <v>114.6</v>
      </c>
      <c r="E14" s="2">
        <v>115.83</v>
      </c>
      <c r="F14" s="2">
        <v>110.06</v>
      </c>
      <c r="G14" s="2">
        <v>63.2</v>
      </c>
      <c r="H14">
        <v>73</v>
      </c>
      <c r="I14">
        <v>87.8</v>
      </c>
      <c r="J14">
        <v>63</v>
      </c>
      <c r="K14">
        <v>87.7</v>
      </c>
      <c r="L14">
        <v>121.4</v>
      </c>
      <c r="M14">
        <v>58.5</v>
      </c>
      <c r="N14">
        <v>126.4</v>
      </c>
      <c r="O14">
        <v>67.900000000000006</v>
      </c>
      <c r="P14">
        <v>61.695</v>
      </c>
      <c r="Q14">
        <v>103.69</v>
      </c>
      <c r="R14">
        <v>79.400000000000006</v>
      </c>
      <c r="S14">
        <v>52.3</v>
      </c>
      <c r="T14">
        <v>81.900000000000006</v>
      </c>
      <c r="U14">
        <v>87</v>
      </c>
      <c r="V14">
        <v>63</v>
      </c>
      <c r="W14">
        <v>86.41</v>
      </c>
    </row>
    <row r="15" spans="1:23" x14ac:dyDescent="0.25">
      <c r="A15" s="1">
        <v>36571</v>
      </c>
      <c r="B15" s="2">
        <v>89.9</v>
      </c>
      <c r="C15" s="2">
        <v>113.74</v>
      </c>
      <c r="D15" s="2">
        <v>115.2</v>
      </c>
      <c r="E15" s="2">
        <v>116.33</v>
      </c>
      <c r="F15" s="2">
        <v>110.56</v>
      </c>
      <c r="G15" s="2">
        <v>63.2</v>
      </c>
      <c r="H15">
        <v>77.2</v>
      </c>
      <c r="I15">
        <v>89.2</v>
      </c>
      <c r="J15">
        <v>64.8</v>
      </c>
      <c r="K15">
        <v>88.7</v>
      </c>
      <c r="L15">
        <v>120.7</v>
      </c>
      <c r="M15">
        <v>58.6</v>
      </c>
      <c r="N15">
        <v>126.4</v>
      </c>
      <c r="O15">
        <v>69.2</v>
      </c>
      <c r="P15">
        <v>58.994999999999997</v>
      </c>
      <c r="Q15">
        <v>103.67</v>
      </c>
      <c r="R15">
        <v>81.8</v>
      </c>
      <c r="S15">
        <v>54.2</v>
      </c>
      <c r="T15">
        <v>84.8</v>
      </c>
      <c r="U15">
        <v>88.1</v>
      </c>
      <c r="V15">
        <v>64.8</v>
      </c>
      <c r="W15">
        <v>88</v>
      </c>
    </row>
    <row r="16" spans="1:23" x14ac:dyDescent="0.25">
      <c r="A16" s="1">
        <v>36600</v>
      </c>
      <c r="B16" s="2">
        <v>90.1</v>
      </c>
      <c r="C16" s="2">
        <v>114.22</v>
      </c>
      <c r="D16" s="2">
        <v>116.2</v>
      </c>
      <c r="E16" s="2">
        <v>117.48</v>
      </c>
      <c r="F16" s="2">
        <v>103.01</v>
      </c>
      <c r="G16" s="2">
        <v>65.099999999999994</v>
      </c>
      <c r="H16">
        <v>76.8</v>
      </c>
      <c r="I16">
        <v>87.9</v>
      </c>
      <c r="J16">
        <v>65.599999999999994</v>
      </c>
      <c r="K16">
        <v>89.2</v>
      </c>
      <c r="L16">
        <v>114.6</v>
      </c>
      <c r="M16">
        <v>60.4</v>
      </c>
      <c r="N16">
        <v>130.69999999999999</v>
      </c>
      <c r="O16">
        <v>68</v>
      </c>
      <c r="P16">
        <v>62.395000000000003</v>
      </c>
      <c r="Q16">
        <v>101.24</v>
      </c>
      <c r="R16">
        <v>82.9</v>
      </c>
      <c r="S16">
        <v>53.6</v>
      </c>
      <c r="T16">
        <v>94.2</v>
      </c>
      <c r="U16">
        <v>87.2</v>
      </c>
      <c r="V16">
        <v>65.599999999999994</v>
      </c>
      <c r="W16">
        <v>88.85</v>
      </c>
    </row>
    <row r="17" spans="1:23" x14ac:dyDescent="0.25">
      <c r="A17" s="1">
        <v>36631</v>
      </c>
      <c r="B17" s="2">
        <v>90.8</v>
      </c>
      <c r="C17" s="2">
        <v>114.69</v>
      </c>
      <c r="D17" s="2">
        <v>117.1</v>
      </c>
      <c r="E17" s="2">
        <v>117.27</v>
      </c>
      <c r="F17" s="2">
        <v>102.01</v>
      </c>
      <c r="G17" s="2">
        <v>70.2</v>
      </c>
      <c r="H17">
        <v>77.8</v>
      </c>
      <c r="I17">
        <v>90.8</v>
      </c>
      <c r="J17">
        <v>67.8</v>
      </c>
      <c r="K17">
        <v>88.2</v>
      </c>
      <c r="L17">
        <v>113.6</v>
      </c>
      <c r="M17">
        <v>65.2</v>
      </c>
      <c r="N17">
        <v>131.19999999999999</v>
      </c>
      <c r="O17">
        <v>67.400000000000006</v>
      </c>
      <c r="P17">
        <v>57.795000000000002</v>
      </c>
      <c r="Q17">
        <v>105</v>
      </c>
      <c r="R17">
        <v>82.9</v>
      </c>
      <c r="S17">
        <v>56</v>
      </c>
      <c r="T17">
        <v>89.4</v>
      </c>
      <c r="U17">
        <v>89.5</v>
      </c>
      <c r="V17">
        <v>67.8</v>
      </c>
      <c r="W17">
        <v>87.72</v>
      </c>
    </row>
    <row r="18" spans="1:23" x14ac:dyDescent="0.25">
      <c r="A18" s="1">
        <v>36661</v>
      </c>
      <c r="B18" s="2">
        <v>93.1</v>
      </c>
      <c r="C18" s="2">
        <v>116.2</v>
      </c>
      <c r="D18" s="2">
        <v>117.8</v>
      </c>
      <c r="E18" s="2">
        <v>118.22</v>
      </c>
      <c r="F18" s="2">
        <v>109.32</v>
      </c>
      <c r="G18" s="2">
        <v>70.8</v>
      </c>
      <c r="H18">
        <v>79.599999999999994</v>
      </c>
      <c r="I18">
        <v>91.4</v>
      </c>
      <c r="J18">
        <v>68.599999999999994</v>
      </c>
      <c r="K18">
        <v>89.8</v>
      </c>
      <c r="L18">
        <v>118.8</v>
      </c>
      <c r="M18">
        <v>66.099999999999994</v>
      </c>
      <c r="N18">
        <v>126.7</v>
      </c>
      <c r="O18">
        <v>69.599999999999994</v>
      </c>
      <c r="P18">
        <v>55.295000000000002</v>
      </c>
      <c r="Q18">
        <v>103.56</v>
      </c>
      <c r="R18">
        <v>85</v>
      </c>
      <c r="S18">
        <v>52.4</v>
      </c>
      <c r="T18">
        <v>93.8</v>
      </c>
      <c r="U18">
        <v>90.8</v>
      </c>
      <c r="V18">
        <v>68.599999999999994</v>
      </c>
      <c r="W18">
        <v>89.13</v>
      </c>
    </row>
    <row r="19" spans="1:23" x14ac:dyDescent="0.25">
      <c r="A19" s="1">
        <v>36692</v>
      </c>
      <c r="B19" s="2">
        <v>90.5</v>
      </c>
      <c r="C19" s="2">
        <v>114.16</v>
      </c>
      <c r="D19" s="2">
        <v>117.6</v>
      </c>
      <c r="E19" s="2">
        <v>117.09</v>
      </c>
      <c r="F19" s="2">
        <v>108.72</v>
      </c>
      <c r="G19" s="2">
        <v>71.5</v>
      </c>
      <c r="H19">
        <v>79</v>
      </c>
      <c r="I19">
        <v>91.6</v>
      </c>
      <c r="J19">
        <v>67.7</v>
      </c>
      <c r="K19">
        <v>89.3</v>
      </c>
      <c r="L19">
        <v>118.5</v>
      </c>
      <c r="M19">
        <v>66.599999999999994</v>
      </c>
      <c r="N19">
        <v>128.6</v>
      </c>
      <c r="O19">
        <v>69.2</v>
      </c>
      <c r="P19">
        <v>58.295000000000002</v>
      </c>
      <c r="Q19">
        <v>104.28</v>
      </c>
      <c r="R19">
        <v>85.1</v>
      </c>
      <c r="S19">
        <v>50.8</v>
      </c>
      <c r="T19">
        <v>100.9</v>
      </c>
      <c r="U19">
        <v>90.1</v>
      </c>
      <c r="V19">
        <v>67.7</v>
      </c>
      <c r="W19">
        <v>89.22</v>
      </c>
    </row>
    <row r="20" spans="1:23" x14ac:dyDescent="0.25">
      <c r="A20" s="1">
        <v>36722</v>
      </c>
      <c r="B20" s="2">
        <v>92.4</v>
      </c>
      <c r="C20" s="2">
        <v>115.56</v>
      </c>
      <c r="D20" s="2">
        <v>116.7</v>
      </c>
      <c r="E20" s="2">
        <v>117.84</v>
      </c>
      <c r="F20" s="2">
        <v>107.01</v>
      </c>
      <c r="G20" s="2">
        <v>75</v>
      </c>
      <c r="H20">
        <v>79.7</v>
      </c>
      <c r="I20">
        <v>94.3</v>
      </c>
      <c r="J20">
        <v>67.7</v>
      </c>
      <c r="K20">
        <v>90.3</v>
      </c>
      <c r="L20">
        <v>118.5</v>
      </c>
      <c r="M20">
        <v>69.599999999999994</v>
      </c>
      <c r="N20">
        <v>126</v>
      </c>
      <c r="O20">
        <v>68.8</v>
      </c>
      <c r="P20">
        <v>60.195</v>
      </c>
      <c r="Q20">
        <v>103.4</v>
      </c>
      <c r="R20">
        <v>84.8</v>
      </c>
      <c r="S20">
        <v>52.6</v>
      </c>
      <c r="T20">
        <v>102.9</v>
      </c>
      <c r="U20">
        <v>92.3</v>
      </c>
      <c r="V20">
        <v>67.7</v>
      </c>
      <c r="W20">
        <v>90.16</v>
      </c>
    </row>
    <row r="21" spans="1:23" x14ac:dyDescent="0.25">
      <c r="A21" s="1">
        <v>36753</v>
      </c>
      <c r="B21" s="2">
        <v>93</v>
      </c>
      <c r="C21" s="2">
        <v>115.31</v>
      </c>
      <c r="D21" s="2">
        <v>117.8</v>
      </c>
      <c r="E21" s="2">
        <v>117.25</v>
      </c>
      <c r="F21" s="2">
        <v>112.21</v>
      </c>
      <c r="G21" s="2">
        <v>72.7</v>
      </c>
      <c r="H21">
        <v>79.8</v>
      </c>
      <c r="I21">
        <v>93.2</v>
      </c>
      <c r="J21">
        <v>69.8</v>
      </c>
      <c r="K21">
        <v>92</v>
      </c>
      <c r="L21">
        <v>121</v>
      </c>
      <c r="M21">
        <v>67.7</v>
      </c>
      <c r="N21">
        <v>131.69999999999999</v>
      </c>
      <c r="O21">
        <v>70.5</v>
      </c>
      <c r="P21">
        <v>61.994999999999997</v>
      </c>
      <c r="Q21">
        <v>104.08</v>
      </c>
      <c r="R21">
        <v>84.7</v>
      </c>
      <c r="S21">
        <v>53.6</v>
      </c>
      <c r="T21">
        <v>72.3</v>
      </c>
      <c r="U21">
        <v>91.6</v>
      </c>
      <c r="V21">
        <v>69.8</v>
      </c>
      <c r="W21">
        <v>90.26</v>
      </c>
    </row>
    <row r="22" spans="1:23" x14ac:dyDescent="0.25">
      <c r="A22" s="1">
        <v>36784</v>
      </c>
      <c r="B22" s="2">
        <v>93</v>
      </c>
      <c r="C22" s="2">
        <v>114.87</v>
      </c>
      <c r="D22" s="2">
        <v>117.7</v>
      </c>
      <c r="E22" s="2">
        <v>117.24</v>
      </c>
      <c r="F22" s="2">
        <v>112.38</v>
      </c>
      <c r="G22" s="2">
        <v>74.400000000000006</v>
      </c>
      <c r="H22">
        <v>80.3</v>
      </c>
      <c r="I22">
        <v>94.4</v>
      </c>
      <c r="J22">
        <v>70.8</v>
      </c>
      <c r="K22">
        <v>91.3</v>
      </c>
      <c r="L22">
        <v>123.9</v>
      </c>
      <c r="M22">
        <v>69.2</v>
      </c>
      <c r="N22">
        <v>125.6</v>
      </c>
      <c r="O22">
        <v>71.3</v>
      </c>
      <c r="P22">
        <v>64.594999999999999</v>
      </c>
      <c r="Q22">
        <v>111.7</v>
      </c>
      <c r="R22">
        <v>85.3</v>
      </c>
      <c r="S22">
        <v>54.2</v>
      </c>
      <c r="T22">
        <v>96.9</v>
      </c>
      <c r="U22">
        <v>93.5</v>
      </c>
      <c r="V22">
        <v>70.8</v>
      </c>
      <c r="W22">
        <v>88.66</v>
      </c>
    </row>
    <row r="23" spans="1:23" x14ac:dyDescent="0.25">
      <c r="A23" s="1">
        <v>36814</v>
      </c>
      <c r="B23" s="2">
        <v>92.4</v>
      </c>
      <c r="C23" s="2">
        <v>116.06</v>
      </c>
      <c r="D23" s="2">
        <v>118.1</v>
      </c>
      <c r="E23" s="2">
        <v>115.31</v>
      </c>
      <c r="F23" s="2">
        <v>111.36</v>
      </c>
      <c r="G23" s="2">
        <v>78.7</v>
      </c>
      <c r="H23">
        <v>80.400000000000006</v>
      </c>
      <c r="I23">
        <v>96.8</v>
      </c>
      <c r="J23">
        <v>70.8</v>
      </c>
      <c r="K23">
        <v>92.8</v>
      </c>
      <c r="L23">
        <v>122.2</v>
      </c>
      <c r="M23">
        <v>73.5</v>
      </c>
      <c r="N23">
        <v>129</v>
      </c>
      <c r="O23">
        <v>72</v>
      </c>
      <c r="P23">
        <v>54.295000000000002</v>
      </c>
      <c r="Q23">
        <v>109.48</v>
      </c>
      <c r="R23">
        <v>84.4</v>
      </c>
      <c r="S23">
        <v>54.8</v>
      </c>
      <c r="T23">
        <v>95.8</v>
      </c>
      <c r="U23">
        <v>95.4</v>
      </c>
      <c r="V23">
        <v>70.8</v>
      </c>
      <c r="W23">
        <v>89.13</v>
      </c>
    </row>
    <row r="24" spans="1:23" x14ac:dyDescent="0.25">
      <c r="A24" s="1">
        <v>36845</v>
      </c>
      <c r="B24" s="2">
        <v>93</v>
      </c>
      <c r="C24" s="2">
        <v>115.53</v>
      </c>
      <c r="D24" s="2">
        <v>119.6</v>
      </c>
      <c r="E24" s="2">
        <v>118.99</v>
      </c>
      <c r="F24" s="2">
        <v>111.91</v>
      </c>
      <c r="G24" s="2">
        <v>82</v>
      </c>
      <c r="H24">
        <v>84.1</v>
      </c>
      <c r="I24">
        <v>95.5</v>
      </c>
      <c r="J24">
        <v>73</v>
      </c>
      <c r="K24">
        <v>91.2</v>
      </c>
      <c r="L24">
        <v>121.4</v>
      </c>
      <c r="M24">
        <v>76.8</v>
      </c>
      <c r="N24">
        <v>127.7</v>
      </c>
      <c r="O24">
        <v>72.5</v>
      </c>
      <c r="P24">
        <v>59.195</v>
      </c>
      <c r="Q24">
        <v>109.93</v>
      </c>
      <c r="R24">
        <v>86</v>
      </c>
      <c r="S24">
        <v>55.7</v>
      </c>
      <c r="T24">
        <v>88.1</v>
      </c>
      <c r="U24">
        <v>94.2</v>
      </c>
      <c r="V24">
        <v>73</v>
      </c>
      <c r="W24">
        <v>89.32</v>
      </c>
    </row>
    <row r="25" spans="1:23" x14ac:dyDescent="0.25">
      <c r="A25" s="1">
        <v>36875</v>
      </c>
      <c r="B25" s="2">
        <v>93.6</v>
      </c>
      <c r="C25" s="2">
        <v>116.6</v>
      </c>
      <c r="D25" s="2">
        <v>121.3</v>
      </c>
      <c r="E25" s="2">
        <v>120.02</v>
      </c>
      <c r="F25" s="2">
        <v>111.58</v>
      </c>
      <c r="G25" s="2">
        <v>81.3</v>
      </c>
      <c r="H25">
        <v>84.5</v>
      </c>
      <c r="I25">
        <v>95.3</v>
      </c>
      <c r="J25">
        <v>72.400000000000006</v>
      </c>
      <c r="K25">
        <v>91</v>
      </c>
      <c r="L25">
        <v>123.8</v>
      </c>
      <c r="M25">
        <v>76.400000000000006</v>
      </c>
      <c r="N25">
        <v>130.1</v>
      </c>
      <c r="O25">
        <v>74.400000000000006</v>
      </c>
      <c r="P25">
        <v>61.395000000000003</v>
      </c>
      <c r="Q25">
        <v>113.82</v>
      </c>
      <c r="R25">
        <v>87.2</v>
      </c>
      <c r="S25">
        <v>56.7</v>
      </c>
      <c r="T25">
        <v>85.3</v>
      </c>
      <c r="U25">
        <v>93.7</v>
      </c>
      <c r="V25">
        <v>72.400000000000006</v>
      </c>
      <c r="W25">
        <v>87.72</v>
      </c>
    </row>
    <row r="26" spans="1:23" x14ac:dyDescent="0.25">
      <c r="A26" s="1">
        <v>36906</v>
      </c>
      <c r="B26" s="2">
        <v>92.9</v>
      </c>
      <c r="C26" s="2">
        <v>116.01</v>
      </c>
      <c r="D26" s="2">
        <v>118.2</v>
      </c>
      <c r="E26" s="2">
        <v>116.37</v>
      </c>
      <c r="F26" s="2">
        <v>111.53</v>
      </c>
      <c r="G26" s="2">
        <v>81.099999999999994</v>
      </c>
      <c r="H26">
        <v>81.900000000000006</v>
      </c>
      <c r="I26">
        <v>95.9</v>
      </c>
      <c r="J26">
        <v>74.599999999999994</v>
      </c>
      <c r="K26">
        <v>89.4</v>
      </c>
      <c r="L26">
        <v>118.7</v>
      </c>
      <c r="M26">
        <v>76</v>
      </c>
      <c r="N26">
        <v>130.30000000000001</v>
      </c>
      <c r="O26">
        <v>74.900000000000006</v>
      </c>
      <c r="P26">
        <v>70.994</v>
      </c>
      <c r="Q26">
        <v>108.32</v>
      </c>
      <c r="R26">
        <v>86.1</v>
      </c>
      <c r="S26">
        <v>58.6</v>
      </c>
      <c r="T26">
        <v>85.3</v>
      </c>
      <c r="U26">
        <v>94.5</v>
      </c>
      <c r="V26">
        <v>74.599999999999994</v>
      </c>
      <c r="W26">
        <v>88.47</v>
      </c>
    </row>
    <row r="27" spans="1:23" x14ac:dyDescent="0.25">
      <c r="A27" s="1">
        <v>36937</v>
      </c>
      <c r="B27" s="2">
        <v>94.5</v>
      </c>
      <c r="C27" s="2">
        <v>116.36</v>
      </c>
      <c r="D27" s="2">
        <v>117.4</v>
      </c>
      <c r="E27" s="2">
        <v>116.87</v>
      </c>
      <c r="F27" s="2">
        <v>111.57</v>
      </c>
      <c r="G27" s="2">
        <v>87.8</v>
      </c>
      <c r="H27">
        <v>83</v>
      </c>
      <c r="I27">
        <v>94.6</v>
      </c>
      <c r="J27">
        <v>75.099999999999994</v>
      </c>
      <c r="K27">
        <v>90.1</v>
      </c>
      <c r="L27">
        <v>117.7</v>
      </c>
      <c r="M27">
        <v>83</v>
      </c>
      <c r="N27">
        <v>128.6</v>
      </c>
      <c r="O27">
        <v>75.7</v>
      </c>
      <c r="P27">
        <v>70.994</v>
      </c>
      <c r="Q27">
        <v>103.95</v>
      </c>
      <c r="R27">
        <v>86.7</v>
      </c>
      <c r="S27">
        <v>56.1</v>
      </c>
      <c r="T27">
        <v>79.900000000000006</v>
      </c>
      <c r="U27">
        <v>93.7</v>
      </c>
      <c r="V27">
        <v>75.099999999999994</v>
      </c>
      <c r="W27">
        <v>86.78</v>
      </c>
    </row>
    <row r="28" spans="1:23" x14ac:dyDescent="0.25">
      <c r="A28" s="1">
        <v>36965</v>
      </c>
      <c r="B28" s="2">
        <v>92.6</v>
      </c>
      <c r="C28" s="2">
        <v>116.73</v>
      </c>
      <c r="D28" s="2">
        <v>117.2</v>
      </c>
      <c r="E28" s="2">
        <v>116.36</v>
      </c>
      <c r="F28" s="2">
        <v>114.1</v>
      </c>
      <c r="G28" s="2">
        <v>82.5</v>
      </c>
      <c r="H28">
        <v>82.3</v>
      </c>
      <c r="I28">
        <v>95.2</v>
      </c>
      <c r="J28">
        <v>72.400000000000006</v>
      </c>
      <c r="K28">
        <v>90.3</v>
      </c>
      <c r="L28">
        <v>122.8</v>
      </c>
      <c r="M28">
        <v>77.400000000000006</v>
      </c>
      <c r="N28">
        <v>122.3</v>
      </c>
      <c r="O28">
        <v>77.2</v>
      </c>
      <c r="P28">
        <v>62.695</v>
      </c>
      <c r="Q28">
        <v>102.72</v>
      </c>
      <c r="R28">
        <v>87.2</v>
      </c>
      <c r="S28">
        <v>57.9</v>
      </c>
      <c r="T28">
        <v>92.5</v>
      </c>
      <c r="U28">
        <v>94.4</v>
      </c>
      <c r="V28">
        <v>72.3</v>
      </c>
      <c r="W28">
        <v>90.44</v>
      </c>
    </row>
    <row r="29" spans="1:23" x14ac:dyDescent="0.25">
      <c r="A29" s="1">
        <v>36996</v>
      </c>
      <c r="B29" s="2">
        <v>91</v>
      </c>
      <c r="C29" s="2">
        <v>114.3</v>
      </c>
      <c r="D29" s="2">
        <v>116.9</v>
      </c>
      <c r="E29" s="2">
        <v>114.71</v>
      </c>
      <c r="F29" s="2">
        <v>109.95</v>
      </c>
      <c r="G29" s="2">
        <v>82.7</v>
      </c>
      <c r="H29">
        <v>80.5</v>
      </c>
      <c r="I29">
        <v>90.1</v>
      </c>
      <c r="J29">
        <v>72.7</v>
      </c>
      <c r="K29">
        <v>88.4</v>
      </c>
      <c r="L29">
        <v>119.4</v>
      </c>
      <c r="M29">
        <v>77.2</v>
      </c>
      <c r="N29">
        <v>119.5</v>
      </c>
      <c r="O29">
        <v>76.7</v>
      </c>
      <c r="P29">
        <v>62.795000000000002</v>
      </c>
      <c r="Q29">
        <v>98.21</v>
      </c>
      <c r="R29">
        <v>86.9</v>
      </c>
      <c r="S29">
        <v>56.8</v>
      </c>
      <c r="T29">
        <v>86.2</v>
      </c>
      <c r="U29">
        <v>89.8</v>
      </c>
      <c r="V29">
        <v>72.7</v>
      </c>
      <c r="W29">
        <v>91.29</v>
      </c>
    </row>
    <row r="30" spans="1:23" x14ac:dyDescent="0.25">
      <c r="A30" s="1">
        <v>37026</v>
      </c>
      <c r="B30" s="2">
        <v>92.4</v>
      </c>
      <c r="C30" s="2">
        <v>115.34</v>
      </c>
      <c r="D30" s="2">
        <v>116.1</v>
      </c>
      <c r="E30" s="2">
        <v>117.07</v>
      </c>
      <c r="F30" s="2">
        <v>113.35</v>
      </c>
      <c r="G30" s="2">
        <v>73.400000000000006</v>
      </c>
      <c r="H30">
        <v>80.8</v>
      </c>
      <c r="I30">
        <v>92.3</v>
      </c>
      <c r="J30">
        <v>74.599999999999994</v>
      </c>
      <c r="K30">
        <v>90.7</v>
      </c>
      <c r="L30">
        <v>123.5</v>
      </c>
      <c r="M30">
        <v>68</v>
      </c>
      <c r="N30">
        <v>123.8</v>
      </c>
      <c r="O30">
        <v>77.5</v>
      </c>
      <c r="P30">
        <v>69.694000000000003</v>
      </c>
      <c r="Q30">
        <v>99.6</v>
      </c>
      <c r="R30">
        <v>86.7</v>
      </c>
      <c r="S30">
        <v>58.3</v>
      </c>
      <c r="T30">
        <v>98.4</v>
      </c>
      <c r="U30">
        <v>91.6</v>
      </c>
      <c r="V30">
        <v>74.599999999999994</v>
      </c>
      <c r="W30">
        <v>92.04</v>
      </c>
    </row>
    <row r="31" spans="1:23" x14ac:dyDescent="0.25">
      <c r="A31" s="1">
        <v>37057</v>
      </c>
      <c r="B31" s="2">
        <v>92.3</v>
      </c>
      <c r="C31" s="2">
        <v>115.23</v>
      </c>
      <c r="D31" s="2">
        <v>116.2</v>
      </c>
      <c r="E31" s="2">
        <v>117.07</v>
      </c>
      <c r="F31" s="2">
        <v>113.23</v>
      </c>
      <c r="G31" s="2">
        <v>80.8</v>
      </c>
      <c r="H31">
        <v>81.2</v>
      </c>
      <c r="I31">
        <v>90.5</v>
      </c>
      <c r="J31">
        <v>75.3</v>
      </c>
      <c r="K31">
        <v>90.4</v>
      </c>
      <c r="L31">
        <v>121.2</v>
      </c>
      <c r="M31">
        <v>75.3</v>
      </c>
      <c r="N31">
        <v>121.8</v>
      </c>
      <c r="O31">
        <v>77.099999999999994</v>
      </c>
      <c r="P31">
        <v>67.694000000000003</v>
      </c>
      <c r="Q31">
        <v>99.2</v>
      </c>
      <c r="R31">
        <v>86.8</v>
      </c>
      <c r="S31">
        <v>59.1</v>
      </c>
      <c r="T31">
        <v>99.4</v>
      </c>
      <c r="U31">
        <v>90.3</v>
      </c>
      <c r="V31">
        <v>75.3</v>
      </c>
      <c r="W31">
        <v>89.51</v>
      </c>
    </row>
    <row r="32" spans="1:23" x14ac:dyDescent="0.25">
      <c r="A32" s="1">
        <v>37087</v>
      </c>
      <c r="B32" s="2">
        <v>90</v>
      </c>
      <c r="C32" s="2">
        <v>113.63</v>
      </c>
      <c r="D32" s="2">
        <v>114.9</v>
      </c>
      <c r="E32" s="2">
        <v>114.5</v>
      </c>
      <c r="F32" s="2">
        <v>109.83</v>
      </c>
      <c r="G32" s="2">
        <v>76.5</v>
      </c>
      <c r="H32">
        <v>81.5</v>
      </c>
      <c r="I32">
        <v>88.9</v>
      </c>
      <c r="J32">
        <v>70.8</v>
      </c>
      <c r="K32">
        <v>90</v>
      </c>
      <c r="L32">
        <v>118.6</v>
      </c>
      <c r="M32">
        <v>71.2</v>
      </c>
      <c r="N32">
        <v>120.4</v>
      </c>
      <c r="O32">
        <v>78.2</v>
      </c>
      <c r="P32">
        <v>67.194000000000003</v>
      </c>
      <c r="Q32">
        <v>97.17</v>
      </c>
      <c r="R32">
        <v>87.6</v>
      </c>
      <c r="S32">
        <v>58.4</v>
      </c>
      <c r="T32">
        <v>106.7</v>
      </c>
      <c r="U32">
        <v>89.5</v>
      </c>
      <c r="V32">
        <v>70.8</v>
      </c>
      <c r="W32">
        <v>88.66</v>
      </c>
    </row>
    <row r="33" spans="1:23" x14ac:dyDescent="0.25">
      <c r="A33" s="1">
        <v>37118</v>
      </c>
      <c r="B33" s="2">
        <v>92.4</v>
      </c>
      <c r="C33" s="2">
        <v>116.45</v>
      </c>
      <c r="D33" s="2">
        <v>116.3</v>
      </c>
      <c r="E33" s="2">
        <v>118.9</v>
      </c>
      <c r="F33" s="2">
        <v>111.91</v>
      </c>
      <c r="G33" s="2">
        <v>80.8</v>
      </c>
      <c r="H33">
        <v>81.8</v>
      </c>
      <c r="I33">
        <v>93.8</v>
      </c>
      <c r="J33">
        <v>74.099999999999994</v>
      </c>
      <c r="K33">
        <v>91.2</v>
      </c>
      <c r="L33">
        <v>121.4</v>
      </c>
      <c r="M33">
        <v>75.599999999999994</v>
      </c>
      <c r="N33">
        <v>125.7</v>
      </c>
      <c r="O33">
        <v>78.099999999999994</v>
      </c>
      <c r="P33">
        <v>63.295000000000002</v>
      </c>
      <c r="Q33">
        <v>97.74</v>
      </c>
      <c r="R33">
        <v>87.4</v>
      </c>
      <c r="S33">
        <v>58.5</v>
      </c>
      <c r="T33">
        <v>75.900000000000006</v>
      </c>
      <c r="U33">
        <v>93.1</v>
      </c>
      <c r="V33">
        <v>74.099999999999994</v>
      </c>
      <c r="W33">
        <v>91.66</v>
      </c>
    </row>
    <row r="34" spans="1:23" x14ac:dyDescent="0.25">
      <c r="A34" s="1">
        <v>37149</v>
      </c>
      <c r="B34" s="2">
        <v>91.3</v>
      </c>
      <c r="C34" s="2">
        <v>114.67</v>
      </c>
      <c r="D34" s="2">
        <v>114.7</v>
      </c>
      <c r="E34" s="2">
        <v>116.37</v>
      </c>
      <c r="F34" s="2">
        <v>112.64</v>
      </c>
      <c r="G34" s="2">
        <v>79.5</v>
      </c>
      <c r="H34">
        <v>80.400000000000006</v>
      </c>
      <c r="I34">
        <v>93.5</v>
      </c>
      <c r="J34">
        <v>72.099999999999994</v>
      </c>
      <c r="K34">
        <v>89.9</v>
      </c>
      <c r="L34">
        <v>119.6</v>
      </c>
      <c r="M34">
        <v>74.2</v>
      </c>
      <c r="N34">
        <v>120.2</v>
      </c>
      <c r="O34">
        <v>78.099999999999994</v>
      </c>
      <c r="P34">
        <v>64.194999999999993</v>
      </c>
      <c r="Q34">
        <v>97.39</v>
      </c>
      <c r="R34">
        <v>86.4</v>
      </c>
      <c r="S34">
        <v>58.6</v>
      </c>
      <c r="T34">
        <v>97.9</v>
      </c>
      <c r="U34">
        <v>92.2</v>
      </c>
      <c r="V34">
        <v>72.099999999999994</v>
      </c>
      <c r="W34">
        <v>90.07</v>
      </c>
    </row>
    <row r="35" spans="1:23" x14ac:dyDescent="0.25">
      <c r="A35" s="1">
        <v>37179</v>
      </c>
      <c r="B35" s="2">
        <v>89.8</v>
      </c>
      <c r="C35" s="2">
        <v>113.52</v>
      </c>
      <c r="D35" s="2">
        <v>114.4</v>
      </c>
      <c r="E35" s="2">
        <v>115.36</v>
      </c>
      <c r="F35" s="2">
        <v>114.17</v>
      </c>
      <c r="G35" s="2">
        <v>76.400000000000006</v>
      </c>
      <c r="H35">
        <v>82.1</v>
      </c>
      <c r="I35">
        <v>92.6</v>
      </c>
      <c r="J35">
        <v>71.900000000000006</v>
      </c>
      <c r="K35">
        <v>90.2</v>
      </c>
      <c r="L35">
        <v>119.4</v>
      </c>
      <c r="M35">
        <v>71.2</v>
      </c>
      <c r="N35">
        <v>122.4</v>
      </c>
      <c r="O35">
        <v>78.099999999999994</v>
      </c>
      <c r="P35">
        <v>72.994</v>
      </c>
      <c r="Q35">
        <v>94.93</v>
      </c>
      <c r="R35">
        <v>87.9</v>
      </c>
      <c r="S35">
        <v>60</v>
      </c>
      <c r="T35">
        <v>100.9</v>
      </c>
      <c r="U35">
        <v>91.7</v>
      </c>
      <c r="V35">
        <v>71.900000000000006</v>
      </c>
      <c r="W35">
        <v>86.78</v>
      </c>
    </row>
    <row r="36" spans="1:23" x14ac:dyDescent="0.25">
      <c r="A36" s="1">
        <v>37210</v>
      </c>
      <c r="B36" s="2">
        <v>89</v>
      </c>
      <c r="C36" s="2">
        <v>112.39</v>
      </c>
      <c r="D36" s="2">
        <v>112.9</v>
      </c>
      <c r="E36" s="2">
        <v>113.6</v>
      </c>
      <c r="F36" s="2">
        <v>114.47</v>
      </c>
      <c r="G36" s="2">
        <v>77.900000000000006</v>
      </c>
      <c r="H36">
        <v>79</v>
      </c>
      <c r="I36">
        <v>92.7</v>
      </c>
      <c r="J36">
        <v>71</v>
      </c>
      <c r="K36">
        <v>89.6</v>
      </c>
      <c r="L36">
        <v>121.8</v>
      </c>
      <c r="M36">
        <v>72.599999999999994</v>
      </c>
      <c r="N36">
        <v>124.2</v>
      </c>
      <c r="O36">
        <v>77.7</v>
      </c>
      <c r="P36">
        <v>71.593999999999994</v>
      </c>
      <c r="Q36">
        <v>94.86</v>
      </c>
      <c r="R36">
        <v>86.8</v>
      </c>
      <c r="S36">
        <v>56.9</v>
      </c>
      <c r="T36">
        <v>95.1</v>
      </c>
      <c r="U36">
        <v>91.7</v>
      </c>
      <c r="V36">
        <v>71</v>
      </c>
      <c r="W36">
        <v>89.69</v>
      </c>
    </row>
    <row r="37" spans="1:23" x14ac:dyDescent="0.25">
      <c r="A37" s="1">
        <v>37240</v>
      </c>
      <c r="B37" s="2">
        <v>89.6</v>
      </c>
      <c r="C37" s="2">
        <v>112.67</v>
      </c>
      <c r="D37" s="2">
        <v>114</v>
      </c>
      <c r="E37" s="2">
        <v>113.44</v>
      </c>
      <c r="F37" s="2">
        <v>112.78</v>
      </c>
      <c r="G37" s="2">
        <v>85.5</v>
      </c>
      <c r="H37">
        <v>79.5</v>
      </c>
      <c r="I37">
        <v>90.7</v>
      </c>
      <c r="J37">
        <v>71</v>
      </c>
      <c r="K37">
        <v>90.1</v>
      </c>
      <c r="L37">
        <v>120.8</v>
      </c>
      <c r="M37">
        <v>80.3</v>
      </c>
      <c r="N37">
        <v>113</v>
      </c>
      <c r="O37">
        <v>78.2</v>
      </c>
      <c r="P37">
        <v>72.293999999999997</v>
      </c>
      <c r="Q37">
        <v>96.24</v>
      </c>
      <c r="R37">
        <v>87.7</v>
      </c>
      <c r="S37">
        <v>56.6</v>
      </c>
      <c r="T37">
        <v>88.4</v>
      </c>
      <c r="U37">
        <v>89.9</v>
      </c>
      <c r="V37">
        <v>71</v>
      </c>
      <c r="W37">
        <v>91.38</v>
      </c>
    </row>
    <row r="38" spans="1:23" x14ac:dyDescent="0.25">
      <c r="A38" s="1">
        <v>37271</v>
      </c>
      <c r="B38" s="2">
        <v>89.2</v>
      </c>
      <c r="C38" s="2">
        <v>112.87</v>
      </c>
      <c r="D38" s="2">
        <v>112.9</v>
      </c>
      <c r="E38" s="2">
        <v>115.09</v>
      </c>
      <c r="F38" s="2">
        <v>112.4</v>
      </c>
      <c r="G38" s="2">
        <v>86.7</v>
      </c>
      <c r="H38">
        <v>79.7</v>
      </c>
      <c r="I38">
        <v>90.6</v>
      </c>
      <c r="J38">
        <v>72.3</v>
      </c>
      <c r="K38">
        <v>89.5</v>
      </c>
      <c r="L38">
        <v>121.3</v>
      </c>
      <c r="M38">
        <v>81.5</v>
      </c>
      <c r="N38">
        <v>117.9</v>
      </c>
      <c r="O38">
        <v>79.900000000000006</v>
      </c>
      <c r="P38">
        <v>66.093999999999994</v>
      </c>
      <c r="Q38">
        <v>96.5</v>
      </c>
      <c r="R38">
        <v>88.9</v>
      </c>
      <c r="S38">
        <v>55.8</v>
      </c>
      <c r="T38">
        <v>87.1</v>
      </c>
      <c r="U38">
        <v>90.1</v>
      </c>
      <c r="V38">
        <v>72.3</v>
      </c>
      <c r="W38">
        <v>89.79</v>
      </c>
    </row>
    <row r="39" spans="1:23" x14ac:dyDescent="0.25">
      <c r="A39" s="1">
        <v>37302</v>
      </c>
      <c r="B39" s="2">
        <v>90</v>
      </c>
      <c r="C39" s="2">
        <v>112.9</v>
      </c>
      <c r="D39" s="2">
        <v>114.3</v>
      </c>
      <c r="E39" s="2">
        <v>115.32</v>
      </c>
      <c r="F39" s="2">
        <v>109.78</v>
      </c>
      <c r="G39" s="2">
        <v>82.7</v>
      </c>
      <c r="H39">
        <v>80.7</v>
      </c>
      <c r="I39">
        <v>90.8</v>
      </c>
      <c r="J39">
        <v>72.3</v>
      </c>
      <c r="K39">
        <v>88.7</v>
      </c>
      <c r="L39">
        <v>120.4</v>
      </c>
      <c r="M39">
        <v>77.8</v>
      </c>
      <c r="N39">
        <v>124.5</v>
      </c>
      <c r="O39">
        <v>78.099999999999994</v>
      </c>
      <c r="P39">
        <v>63.195</v>
      </c>
      <c r="Q39">
        <v>97.67</v>
      </c>
      <c r="R39">
        <v>88.6</v>
      </c>
      <c r="S39">
        <v>57.9</v>
      </c>
      <c r="T39">
        <v>83.6</v>
      </c>
      <c r="U39">
        <v>89.9</v>
      </c>
      <c r="V39">
        <v>72.3</v>
      </c>
      <c r="W39">
        <v>86.13</v>
      </c>
    </row>
    <row r="40" spans="1:23" x14ac:dyDescent="0.25">
      <c r="A40" s="1">
        <v>37330</v>
      </c>
      <c r="B40" s="2">
        <v>90.3</v>
      </c>
      <c r="C40" s="2">
        <v>113.21</v>
      </c>
      <c r="D40" s="2">
        <v>114.7</v>
      </c>
      <c r="E40" s="2">
        <v>114.91</v>
      </c>
      <c r="F40" s="2">
        <v>112.77</v>
      </c>
      <c r="G40" s="2">
        <v>90.6</v>
      </c>
      <c r="H40">
        <v>78.8</v>
      </c>
      <c r="I40">
        <v>95.7</v>
      </c>
      <c r="J40">
        <v>73.8</v>
      </c>
      <c r="K40">
        <v>90.4</v>
      </c>
      <c r="L40">
        <v>123.9</v>
      </c>
      <c r="M40">
        <v>84.8</v>
      </c>
      <c r="N40">
        <v>123.1</v>
      </c>
      <c r="O40">
        <v>79.599999999999994</v>
      </c>
      <c r="P40">
        <v>71.793999999999997</v>
      </c>
      <c r="Q40">
        <v>97.78</v>
      </c>
      <c r="R40">
        <v>88.2</v>
      </c>
      <c r="S40">
        <v>55.7</v>
      </c>
      <c r="T40">
        <v>93.3</v>
      </c>
      <c r="U40">
        <v>94.3</v>
      </c>
      <c r="V40">
        <v>73.8</v>
      </c>
      <c r="W40">
        <v>89.69</v>
      </c>
    </row>
    <row r="41" spans="1:23" x14ac:dyDescent="0.25">
      <c r="A41" s="1">
        <v>37361</v>
      </c>
      <c r="B41" s="2">
        <v>90.2</v>
      </c>
      <c r="C41" s="2">
        <v>113.96</v>
      </c>
      <c r="D41" s="2">
        <v>112.1</v>
      </c>
      <c r="E41" s="2">
        <v>116.05</v>
      </c>
      <c r="F41" s="2">
        <v>115.83</v>
      </c>
      <c r="G41" s="2">
        <v>85.5</v>
      </c>
      <c r="H41">
        <v>82.1</v>
      </c>
      <c r="I41">
        <v>95.1</v>
      </c>
      <c r="J41">
        <v>73.099999999999994</v>
      </c>
      <c r="K41">
        <v>90.5</v>
      </c>
      <c r="L41">
        <v>125.3</v>
      </c>
      <c r="M41">
        <v>80.2</v>
      </c>
      <c r="N41">
        <v>124.6</v>
      </c>
      <c r="O41">
        <v>81.099999999999994</v>
      </c>
      <c r="P41">
        <v>70.694000000000003</v>
      </c>
      <c r="Q41">
        <v>97.02</v>
      </c>
      <c r="R41">
        <v>90.2</v>
      </c>
      <c r="S41">
        <v>58.4</v>
      </c>
      <c r="T41">
        <v>100.4</v>
      </c>
      <c r="U41">
        <v>94.1</v>
      </c>
      <c r="V41">
        <v>73.099999999999994</v>
      </c>
      <c r="W41">
        <v>91.85</v>
      </c>
    </row>
    <row r="42" spans="1:23" x14ac:dyDescent="0.25">
      <c r="A42" s="1">
        <v>37391</v>
      </c>
      <c r="B42" s="2">
        <v>89.5</v>
      </c>
      <c r="C42" s="2">
        <v>113.09</v>
      </c>
      <c r="D42" s="2">
        <v>115.4</v>
      </c>
      <c r="E42" s="2">
        <v>115.07</v>
      </c>
      <c r="F42" s="2">
        <v>112.34</v>
      </c>
      <c r="G42" s="2">
        <v>89.9</v>
      </c>
      <c r="H42">
        <v>82.1</v>
      </c>
      <c r="I42">
        <v>94.7</v>
      </c>
      <c r="J42">
        <v>73.900000000000006</v>
      </c>
      <c r="K42">
        <v>90.5</v>
      </c>
      <c r="L42">
        <v>122.6</v>
      </c>
      <c r="M42">
        <v>84.4</v>
      </c>
      <c r="N42">
        <v>118.8</v>
      </c>
      <c r="O42">
        <v>80.8</v>
      </c>
      <c r="P42">
        <v>73.994</v>
      </c>
      <c r="Q42">
        <v>101.27</v>
      </c>
      <c r="R42">
        <v>87.7</v>
      </c>
      <c r="S42">
        <v>59.6</v>
      </c>
      <c r="T42">
        <v>98.1</v>
      </c>
      <c r="U42">
        <v>93.9</v>
      </c>
      <c r="V42">
        <v>73.900000000000006</v>
      </c>
      <c r="W42">
        <v>92.6</v>
      </c>
    </row>
    <row r="43" spans="1:23" x14ac:dyDescent="0.25">
      <c r="A43" s="1">
        <v>37422</v>
      </c>
      <c r="B43" s="2">
        <v>91.1</v>
      </c>
      <c r="C43" s="2">
        <v>112.34</v>
      </c>
      <c r="D43" s="2">
        <v>114.3</v>
      </c>
      <c r="E43" s="2">
        <v>114.74</v>
      </c>
      <c r="F43" s="2">
        <v>112.79</v>
      </c>
      <c r="G43" s="2">
        <v>92.2</v>
      </c>
      <c r="H43">
        <v>83.3</v>
      </c>
      <c r="I43">
        <v>96.4</v>
      </c>
      <c r="J43">
        <v>72.400000000000006</v>
      </c>
      <c r="K43">
        <v>91.4</v>
      </c>
      <c r="L43">
        <v>122.4</v>
      </c>
      <c r="M43">
        <v>87</v>
      </c>
      <c r="N43">
        <v>120.4</v>
      </c>
      <c r="O43">
        <v>83.3</v>
      </c>
      <c r="P43">
        <v>71.894000000000005</v>
      </c>
      <c r="Q43">
        <v>100.07</v>
      </c>
      <c r="R43">
        <v>87.9</v>
      </c>
      <c r="S43">
        <v>59.6</v>
      </c>
      <c r="T43">
        <v>103.8</v>
      </c>
      <c r="U43">
        <v>96</v>
      </c>
      <c r="V43">
        <v>72.400000000000006</v>
      </c>
      <c r="W43">
        <v>91.76</v>
      </c>
    </row>
    <row r="44" spans="1:23" x14ac:dyDescent="0.25">
      <c r="A44" s="1">
        <v>37452</v>
      </c>
      <c r="B44" s="2">
        <v>89.8</v>
      </c>
      <c r="C44" s="2">
        <v>111.82</v>
      </c>
      <c r="D44" s="2">
        <v>114</v>
      </c>
      <c r="E44" s="2">
        <v>115.79</v>
      </c>
      <c r="F44" s="2">
        <v>113.4</v>
      </c>
      <c r="G44" s="2">
        <v>86.9</v>
      </c>
      <c r="H44">
        <v>81.599999999999994</v>
      </c>
      <c r="I44">
        <v>96.6</v>
      </c>
      <c r="J44">
        <v>72.099999999999994</v>
      </c>
      <c r="K44">
        <v>90.5</v>
      </c>
      <c r="L44">
        <v>122.9</v>
      </c>
      <c r="M44">
        <v>81.7</v>
      </c>
      <c r="N44">
        <v>120.2</v>
      </c>
      <c r="O44">
        <v>83.1</v>
      </c>
      <c r="P44">
        <v>68.293999999999997</v>
      </c>
      <c r="Q44">
        <v>102.89</v>
      </c>
      <c r="R44">
        <v>89.2</v>
      </c>
      <c r="S44">
        <v>61.2</v>
      </c>
      <c r="T44">
        <v>111.6</v>
      </c>
      <c r="U44">
        <v>94.7</v>
      </c>
      <c r="V44">
        <v>72.099999999999994</v>
      </c>
      <c r="W44">
        <v>91.76</v>
      </c>
    </row>
    <row r="45" spans="1:23" x14ac:dyDescent="0.25">
      <c r="A45" s="1">
        <v>37483</v>
      </c>
      <c r="B45" s="2">
        <v>91.6</v>
      </c>
      <c r="C45" s="2">
        <v>113.57</v>
      </c>
      <c r="D45" s="2">
        <v>113</v>
      </c>
      <c r="E45" s="2">
        <v>116.18</v>
      </c>
      <c r="F45" s="2">
        <v>109.95</v>
      </c>
      <c r="G45" s="2">
        <v>86.2</v>
      </c>
      <c r="H45">
        <v>78.3</v>
      </c>
      <c r="I45">
        <v>94</v>
      </c>
      <c r="J45">
        <v>73.2</v>
      </c>
      <c r="K45">
        <v>90.8</v>
      </c>
      <c r="L45">
        <v>122.8</v>
      </c>
      <c r="M45">
        <v>80.8</v>
      </c>
      <c r="N45">
        <v>120.5</v>
      </c>
      <c r="O45">
        <v>85.1</v>
      </c>
      <c r="P45">
        <v>69.194000000000003</v>
      </c>
      <c r="Q45">
        <v>100.52</v>
      </c>
      <c r="R45">
        <v>89.1</v>
      </c>
      <c r="S45">
        <v>61.3</v>
      </c>
      <c r="T45">
        <v>77.3</v>
      </c>
      <c r="U45">
        <v>94.2</v>
      </c>
      <c r="V45">
        <v>73.2</v>
      </c>
      <c r="W45">
        <v>92.13</v>
      </c>
    </row>
    <row r="46" spans="1:23" x14ac:dyDescent="0.25">
      <c r="A46" s="1">
        <v>37514</v>
      </c>
      <c r="B46" s="2">
        <v>90.9</v>
      </c>
      <c r="C46" s="2">
        <v>111.86</v>
      </c>
      <c r="D46" s="2">
        <v>114.8</v>
      </c>
      <c r="E46" s="2">
        <v>116.39</v>
      </c>
      <c r="F46" s="2">
        <v>110.61</v>
      </c>
      <c r="G46" s="2">
        <v>89.3</v>
      </c>
      <c r="H46">
        <v>81.5</v>
      </c>
      <c r="I46">
        <v>94.4</v>
      </c>
      <c r="J46">
        <v>73.8</v>
      </c>
      <c r="K46">
        <v>90</v>
      </c>
      <c r="L46">
        <v>121.4</v>
      </c>
      <c r="M46">
        <v>83.7</v>
      </c>
      <c r="N46">
        <v>119.1</v>
      </c>
      <c r="O46">
        <v>83.9</v>
      </c>
      <c r="P46">
        <v>70.894000000000005</v>
      </c>
      <c r="Q46">
        <v>96.9</v>
      </c>
      <c r="R46">
        <v>89.5</v>
      </c>
      <c r="S46">
        <v>60.7</v>
      </c>
      <c r="T46">
        <v>102.8</v>
      </c>
      <c r="U46">
        <v>94.1</v>
      </c>
      <c r="V46">
        <v>73.8</v>
      </c>
      <c r="W46">
        <v>91.66</v>
      </c>
    </row>
    <row r="47" spans="1:23" x14ac:dyDescent="0.25">
      <c r="A47" s="1">
        <v>37544</v>
      </c>
      <c r="B47" s="2">
        <v>90</v>
      </c>
      <c r="C47" s="2">
        <v>110.81</v>
      </c>
      <c r="D47" s="2">
        <v>113.6</v>
      </c>
      <c r="E47" s="2">
        <v>117.5</v>
      </c>
      <c r="F47" s="2">
        <v>114.47</v>
      </c>
      <c r="G47" s="2">
        <v>86</v>
      </c>
      <c r="H47">
        <v>80.900000000000006</v>
      </c>
      <c r="I47">
        <v>95.1</v>
      </c>
      <c r="J47">
        <v>74.099999999999994</v>
      </c>
      <c r="K47">
        <v>91.3</v>
      </c>
      <c r="L47">
        <v>122.4</v>
      </c>
      <c r="M47">
        <v>80.400000000000006</v>
      </c>
      <c r="N47">
        <v>123</v>
      </c>
      <c r="O47">
        <v>85.5</v>
      </c>
      <c r="P47">
        <v>73.194000000000003</v>
      </c>
      <c r="Q47">
        <v>101.43</v>
      </c>
      <c r="R47">
        <v>88.4</v>
      </c>
      <c r="S47">
        <v>61.7</v>
      </c>
      <c r="T47">
        <v>102.2</v>
      </c>
      <c r="U47">
        <v>95</v>
      </c>
      <c r="V47">
        <v>74.099999999999994</v>
      </c>
      <c r="W47">
        <v>92.6</v>
      </c>
    </row>
    <row r="48" spans="1:23" x14ac:dyDescent="0.25">
      <c r="A48" s="1">
        <v>37575</v>
      </c>
      <c r="B48" s="2">
        <v>91.4</v>
      </c>
      <c r="C48" s="2">
        <v>111.75</v>
      </c>
      <c r="D48" s="2">
        <v>115.2</v>
      </c>
      <c r="E48" s="2">
        <v>116.91</v>
      </c>
      <c r="F48" s="2">
        <v>109.15</v>
      </c>
      <c r="G48" s="2">
        <v>87.5</v>
      </c>
      <c r="H48">
        <v>81.099999999999994</v>
      </c>
      <c r="I48">
        <v>96.1</v>
      </c>
      <c r="J48">
        <v>74.400000000000006</v>
      </c>
      <c r="K48">
        <v>91</v>
      </c>
      <c r="L48">
        <v>119.6</v>
      </c>
      <c r="M48">
        <v>81.900000000000006</v>
      </c>
      <c r="N48">
        <v>121.7</v>
      </c>
      <c r="O48">
        <v>88.1</v>
      </c>
      <c r="P48">
        <v>74.994</v>
      </c>
      <c r="Q48">
        <v>99.26</v>
      </c>
      <c r="R48">
        <v>88.3</v>
      </c>
      <c r="S48">
        <v>63.3</v>
      </c>
      <c r="T48">
        <v>93.7</v>
      </c>
      <c r="U48">
        <v>96.2</v>
      </c>
      <c r="V48">
        <v>74.400000000000006</v>
      </c>
      <c r="W48">
        <v>90.07</v>
      </c>
    </row>
    <row r="49" spans="1:23" x14ac:dyDescent="0.25">
      <c r="A49" s="1">
        <v>37605</v>
      </c>
      <c r="B49" s="2">
        <v>89.4</v>
      </c>
      <c r="C49" s="2">
        <v>109.44</v>
      </c>
      <c r="D49" s="2">
        <v>114</v>
      </c>
      <c r="E49" s="2">
        <v>116.05</v>
      </c>
      <c r="F49" s="2">
        <v>110.03</v>
      </c>
      <c r="G49" s="2">
        <v>79.7</v>
      </c>
      <c r="H49">
        <v>81.099999999999994</v>
      </c>
      <c r="I49">
        <v>94.9</v>
      </c>
      <c r="J49">
        <v>71.8</v>
      </c>
      <c r="K49">
        <v>87</v>
      </c>
      <c r="L49">
        <v>119.5</v>
      </c>
      <c r="M49">
        <v>74.400000000000006</v>
      </c>
      <c r="N49">
        <v>122.5</v>
      </c>
      <c r="O49">
        <v>85.5</v>
      </c>
      <c r="P49">
        <v>78.992999999999995</v>
      </c>
      <c r="Q49">
        <v>100.29</v>
      </c>
      <c r="R49">
        <v>88.1</v>
      </c>
      <c r="S49">
        <v>64.3</v>
      </c>
      <c r="T49">
        <v>96.2</v>
      </c>
      <c r="U49">
        <v>95.4</v>
      </c>
      <c r="V49">
        <v>71.8</v>
      </c>
      <c r="W49">
        <v>88.75</v>
      </c>
    </row>
    <row r="50" spans="1:23" x14ac:dyDescent="0.25">
      <c r="A50" s="1">
        <v>37636</v>
      </c>
      <c r="B50" s="2">
        <v>90.3</v>
      </c>
      <c r="C50" s="2">
        <v>111.4</v>
      </c>
      <c r="D50" s="2">
        <v>114.9</v>
      </c>
      <c r="E50" s="2">
        <v>117.28</v>
      </c>
      <c r="F50" s="2">
        <v>111.94</v>
      </c>
      <c r="G50" s="2">
        <v>86.5</v>
      </c>
      <c r="H50">
        <v>83.6</v>
      </c>
      <c r="I50">
        <v>95.1</v>
      </c>
      <c r="J50">
        <v>75.7</v>
      </c>
      <c r="K50">
        <v>89.8</v>
      </c>
      <c r="L50">
        <v>121</v>
      </c>
      <c r="M50">
        <v>81.099999999999994</v>
      </c>
      <c r="N50">
        <v>123.1</v>
      </c>
      <c r="O50">
        <v>85.9</v>
      </c>
      <c r="P50">
        <v>78.393000000000001</v>
      </c>
      <c r="Q50">
        <v>102.65</v>
      </c>
      <c r="R50">
        <v>87.7</v>
      </c>
      <c r="S50">
        <v>66</v>
      </c>
      <c r="T50">
        <v>92.6</v>
      </c>
      <c r="U50">
        <v>94.7</v>
      </c>
      <c r="V50">
        <v>75.7</v>
      </c>
      <c r="W50">
        <v>92.32</v>
      </c>
    </row>
    <row r="51" spans="1:23" x14ac:dyDescent="0.25">
      <c r="A51" s="1">
        <v>37667</v>
      </c>
      <c r="B51" s="2">
        <v>90.4</v>
      </c>
      <c r="C51" s="2">
        <v>112.28</v>
      </c>
      <c r="D51" s="2">
        <v>113</v>
      </c>
      <c r="E51" s="2">
        <v>117.57</v>
      </c>
      <c r="F51" s="2">
        <v>114.71</v>
      </c>
      <c r="G51" s="2">
        <v>89.9</v>
      </c>
      <c r="H51">
        <v>82</v>
      </c>
      <c r="I51">
        <v>96.3</v>
      </c>
      <c r="J51">
        <v>74.3</v>
      </c>
      <c r="K51">
        <v>89.9</v>
      </c>
      <c r="L51">
        <v>123.8</v>
      </c>
      <c r="M51">
        <v>84.5</v>
      </c>
      <c r="N51">
        <v>117.1</v>
      </c>
      <c r="O51">
        <v>85.2</v>
      </c>
      <c r="P51">
        <v>88.992999999999995</v>
      </c>
      <c r="Q51">
        <v>103.81</v>
      </c>
      <c r="R51">
        <v>89.6</v>
      </c>
      <c r="S51">
        <v>66.400000000000006</v>
      </c>
      <c r="T51">
        <v>88.4</v>
      </c>
      <c r="U51">
        <v>96.1</v>
      </c>
      <c r="V51">
        <v>74.3</v>
      </c>
      <c r="W51">
        <v>93.07</v>
      </c>
    </row>
    <row r="52" spans="1:23" x14ac:dyDescent="0.25">
      <c r="A52" s="1">
        <v>37695</v>
      </c>
      <c r="B52" s="2">
        <v>91</v>
      </c>
      <c r="C52" s="2">
        <v>111.19</v>
      </c>
      <c r="D52" s="2">
        <v>113.4</v>
      </c>
      <c r="E52" s="2">
        <v>116.76</v>
      </c>
      <c r="F52" s="2">
        <v>108.41</v>
      </c>
      <c r="G52" s="2">
        <v>89</v>
      </c>
      <c r="H52">
        <v>82.8</v>
      </c>
      <c r="I52">
        <v>93.1</v>
      </c>
      <c r="J52">
        <v>74.099999999999994</v>
      </c>
      <c r="K52">
        <v>90.3</v>
      </c>
      <c r="L52">
        <v>115</v>
      </c>
      <c r="M52">
        <v>83.6</v>
      </c>
      <c r="N52">
        <v>118.2</v>
      </c>
      <c r="O52">
        <v>86.2</v>
      </c>
      <c r="P52">
        <v>77.093999999999994</v>
      </c>
      <c r="Q52">
        <v>104.93</v>
      </c>
      <c r="R52">
        <v>89</v>
      </c>
      <c r="S52">
        <v>66.2</v>
      </c>
      <c r="T52">
        <v>96.2</v>
      </c>
      <c r="U52">
        <v>93.3</v>
      </c>
      <c r="V52">
        <v>74.099999999999994</v>
      </c>
      <c r="W52">
        <v>89.97</v>
      </c>
    </row>
    <row r="53" spans="1:23" x14ac:dyDescent="0.25">
      <c r="A53" s="1">
        <v>37726</v>
      </c>
      <c r="B53" s="2">
        <v>90.4</v>
      </c>
      <c r="C53" s="2">
        <v>111.27</v>
      </c>
      <c r="D53" s="2">
        <v>114.6</v>
      </c>
      <c r="E53" s="2">
        <v>117.67</v>
      </c>
      <c r="F53" s="2">
        <v>112.45</v>
      </c>
      <c r="G53" s="2">
        <v>88.5</v>
      </c>
      <c r="H53">
        <v>83</v>
      </c>
      <c r="I53">
        <v>96</v>
      </c>
      <c r="J53">
        <v>75.2</v>
      </c>
      <c r="K53">
        <v>89</v>
      </c>
      <c r="L53">
        <v>121.1</v>
      </c>
      <c r="M53">
        <v>82.6</v>
      </c>
      <c r="N53">
        <v>119.9</v>
      </c>
      <c r="O53">
        <v>87.2</v>
      </c>
      <c r="P53">
        <v>69.293999999999997</v>
      </c>
      <c r="Q53">
        <v>104.27</v>
      </c>
      <c r="R53">
        <v>88.2</v>
      </c>
      <c r="S53">
        <v>68.2</v>
      </c>
      <c r="T53">
        <v>94.2</v>
      </c>
      <c r="U53">
        <v>96</v>
      </c>
      <c r="V53">
        <v>75.2</v>
      </c>
      <c r="W53">
        <v>89.22</v>
      </c>
    </row>
    <row r="54" spans="1:23" x14ac:dyDescent="0.25">
      <c r="A54" s="1">
        <v>37756</v>
      </c>
      <c r="B54" s="2">
        <v>89.8</v>
      </c>
      <c r="C54" s="2">
        <v>108.56</v>
      </c>
      <c r="D54" s="2">
        <v>111.4</v>
      </c>
      <c r="E54" s="2">
        <v>116.33</v>
      </c>
      <c r="F54" s="2">
        <v>111.49</v>
      </c>
      <c r="G54" s="2">
        <v>89.5</v>
      </c>
      <c r="H54">
        <v>80.8</v>
      </c>
      <c r="I54">
        <v>93.6</v>
      </c>
      <c r="J54">
        <v>72</v>
      </c>
      <c r="K54">
        <v>88.4</v>
      </c>
      <c r="L54">
        <v>120.7</v>
      </c>
      <c r="M54">
        <v>84</v>
      </c>
      <c r="N54">
        <v>120.1</v>
      </c>
      <c r="O54">
        <v>88.6</v>
      </c>
      <c r="P54">
        <v>73.394000000000005</v>
      </c>
      <c r="Q54">
        <v>103.41</v>
      </c>
      <c r="R54">
        <v>89</v>
      </c>
      <c r="S54">
        <v>67.400000000000006</v>
      </c>
      <c r="T54">
        <v>102.5</v>
      </c>
      <c r="U54">
        <v>93.2</v>
      </c>
      <c r="V54">
        <v>72</v>
      </c>
      <c r="W54">
        <v>88.47</v>
      </c>
    </row>
    <row r="55" spans="1:23" x14ac:dyDescent="0.25">
      <c r="A55" s="1">
        <v>37787</v>
      </c>
      <c r="B55" s="2">
        <v>89.4</v>
      </c>
      <c r="C55" s="2">
        <v>108.38</v>
      </c>
      <c r="D55" s="2">
        <v>112.6</v>
      </c>
      <c r="E55" s="2">
        <v>116.66</v>
      </c>
      <c r="F55" s="2">
        <v>109.63</v>
      </c>
      <c r="G55" s="2">
        <v>89.8</v>
      </c>
      <c r="H55">
        <v>82.2</v>
      </c>
      <c r="I55">
        <v>94.3</v>
      </c>
      <c r="J55">
        <v>74.599999999999994</v>
      </c>
      <c r="K55">
        <v>88.2</v>
      </c>
      <c r="L55">
        <v>115.9</v>
      </c>
      <c r="M55">
        <v>84.3</v>
      </c>
      <c r="N55">
        <v>121.2</v>
      </c>
      <c r="O55">
        <v>88.7</v>
      </c>
      <c r="P55">
        <v>74.694000000000003</v>
      </c>
      <c r="Q55">
        <v>105.07</v>
      </c>
      <c r="R55">
        <v>88.3</v>
      </c>
      <c r="S55">
        <v>68.400000000000006</v>
      </c>
      <c r="T55">
        <v>102.8</v>
      </c>
      <c r="U55">
        <v>93.8</v>
      </c>
      <c r="V55">
        <v>74.599999999999994</v>
      </c>
      <c r="W55">
        <v>86.88</v>
      </c>
    </row>
    <row r="56" spans="1:23" x14ac:dyDescent="0.25">
      <c r="A56" s="1">
        <v>37817</v>
      </c>
      <c r="B56" s="2">
        <v>91.1</v>
      </c>
      <c r="C56" s="2">
        <v>110.7</v>
      </c>
      <c r="D56" s="2">
        <v>113.8</v>
      </c>
      <c r="E56" s="2">
        <v>117.53</v>
      </c>
      <c r="F56" s="2">
        <v>112.77</v>
      </c>
      <c r="G56" s="2">
        <v>92.2</v>
      </c>
      <c r="H56">
        <v>82.6</v>
      </c>
      <c r="I56">
        <v>94.1</v>
      </c>
      <c r="J56">
        <v>74.900000000000006</v>
      </c>
      <c r="K56">
        <v>88.4</v>
      </c>
      <c r="L56">
        <v>121.3</v>
      </c>
      <c r="M56">
        <v>86.5</v>
      </c>
      <c r="N56">
        <v>121.7</v>
      </c>
      <c r="O56">
        <v>91</v>
      </c>
      <c r="P56">
        <v>80.593000000000004</v>
      </c>
      <c r="Q56">
        <v>105.09</v>
      </c>
      <c r="R56">
        <v>89.1</v>
      </c>
      <c r="S56">
        <v>69.900000000000006</v>
      </c>
      <c r="T56">
        <v>113.1</v>
      </c>
      <c r="U56">
        <v>95.2</v>
      </c>
      <c r="V56">
        <v>74.900000000000006</v>
      </c>
      <c r="W56">
        <v>88.1</v>
      </c>
    </row>
    <row r="57" spans="1:23" x14ac:dyDescent="0.25">
      <c r="A57" s="1">
        <v>37848</v>
      </c>
      <c r="B57" s="2">
        <v>89</v>
      </c>
      <c r="C57" s="2">
        <v>109.63</v>
      </c>
      <c r="D57" s="2">
        <v>112.6</v>
      </c>
      <c r="E57" s="2">
        <v>117.17</v>
      </c>
      <c r="F57" s="2">
        <v>110.77</v>
      </c>
      <c r="G57" s="2">
        <v>96.4</v>
      </c>
      <c r="H57">
        <v>83.2</v>
      </c>
      <c r="I57">
        <v>94.5</v>
      </c>
      <c r="J57">
        <v>73.900000000000006</v>
      </c>
      <c r="K57">
        <v>88.2</v>
      </c>
      <c r="L57">
        <v>114.9</v>
      </c>
      <c r="M57">
        <v>89.9</v>
      </c>
      <c r="N57">
        <v>113.3</v>
      </c>
      <c r="O57">
        <v>90.3</v>
      </c>
      <c r="P57">
        <v>86.593000000000004</v>
      </c>
      <c r="Q57">
        <v>104.16</v>
      </c>
      <c r="R57">
        <v>89.2</v>
      </c>
      <c r="S57">
        <v>68.900000000000006</v>
      </c>
      <c r="T57">
        <v>76.5</v>
      </c>
      <c r="U57">
        <v>94.5</v>
      </c>
      <c r="V57">
        <v>73.900000000000006</v>
      </c>
      <c r="W57">
        <v>89.04</v>
      </c>
    </row>
    <row r="58" spans="1:23" x14ac:dyDescent="0.25">
      <c r="A58" s="1">
        <v>37879</v>
      </c>
      <c r="B58" s="2">
        <v>88.9</v>
      </c>
      <c r="C58" s="2">
        <v>109.59</v>
      </c>
      <c r="D58" s="2">
        <v>112.3</v>
      </c>
      <c r="E58" s="2">
        <v>116.36</v>
      </c>
      <c r="F58" s="2">
        <v>113.35</v>
      </c>
      <c r="G58" s="2">
        <v>87.5</v>
      </c>
      <c r="H58">
        <v>83.1</v>
      </c>
      <c r="I58">
        <v>95.1</v>
      </c>
      <c r="J58">
        <v>75.099999999999994</v>
      </c>
      <c r="K58">
        <v>89.3</v>
      </c>
      <c r="L58">
        <v>118.4</v>
      </c>
      <c r="M58">
        <v>81.900000000000006</v>
      </c>
      <c r="N58">
        <v>123.7</v>
      </c>
      <c r="O58">
        <v>92.3</v>
      </c>
      <c r="P58">
        <v>82.893000000000001</v>
      </c>
      <c r="Q58">
        <v>98.31</v>
      </c>
      <c r="R58">
        <v>89.7</v>
      </c>
      <c r="S58">
        <v>70</v>
      </c>
      <c r="T58">
        <v>106.9</v>
      </c>
      <c r="U58">
        <v>95.1</v>
      </c>
      <c r="V58">
        <v>75.099999999999994</v>
      </c>
      <c r="W58">
        <v>89.04</v>
      </c>
    </row>
    <row r="59" spans="1:23" x14ac:dyDescent="0.25">
      <c r="A59" s="1">
        <v>37909</v>
      </c>
      <c r="B59" s="2">
        <v>91.1</v>
      </c>
      <c r="C59" s="2">
        <v>111.9</v>
      </c>
      <c r="D59" s="2">
        <v>113.2</v>
      </c>
      <c r="E59" s="2">
        <v>118.95</v>
      </c>
      <c r="F59" s="2">
        <v>114.67</v>
      </c>
      <c r="G59" s="2">
        <v>100</v>
      </c>
      <c r="H59">
        <v>82.8</v>
      </c>
      <c r="I59">
        <v>94.5</v>
      </c>
      <c r="J59">
        <v>75.400000000000006</v>
      </c>
      <c r="K59">
        <v>90.5</v>
      </c>
      <c r="L59">
        <v>121.9</v>
      </c>
      <c r="M59">
        <v>94.1</v>
      </c>
      <c r="N59">
        <v>122.7</v>
      </c>
      <c r="O59">
        <v>92.8</v>
      </c>
      <c r="P59">
        <v>89.793000000000006</v>
      </c>
      <c r="Q59">
        <v>103.5</v>
      </c>
      <c r="R59">
        <v>91.7</v>
      </c>
      <c r="S59">
        <v>71</v>
      </c>
      <c r="T59">
        <v>103.9</v>
      </c>
      <c r="U59">
        <v>94.6</v>
      </c>
      <c r="V59">
        <v>75.400000000000006</v>
      </c>
      <c r="W59">
        <v>92.41</v>
      </c>
    </row>
    <row r="60" spans="1:23" x14ac:dyDescent="0.25">
      <c r="A60" s="1">
        <v>37940</v>
      </c>
      <c r="B60" s="2">
        <v>91.8</v>
      </c>
      <c r="C60" s="2">
        <v>109.51</v>
      </c>
      <c r="D60" s="2">
        <v>114.2</v>
      </c>
      <c r="E60" s="2">
        <v>117.79</v>
      </c>
      <c r="F60" s="2">
        <v>113.33</v>
      </c>
      <c r="G60" s="2">
        <v>100</v>
      </c>
      <c r="H60">
        <v>83.5</v>
      </c>
      <c r="I60">
        <v>96.7</v>
      </c>
      <c r="J60">
        <v>75.599999999999994</v>
      </c>
      <c r="K60">
        <v>90.7</v>
      </c>
      <c r="L60">
        <v>120.4</v>
      </c>
      <c r="M60">
        <v>93.9</v>
      </c>
      <c r="N60">
        <v>119.4</v>
      </c>
      <c r="O60">
        <v>92.5</v>
      </c>
      <c r="P60">
        <v>87.192999999999998</v>
      </c>
      <c r="Q60">
        <v>109.3</v>
      </c>
      <c r="R60">
        <v>92.1</v>
      </c>
      <c r="S60">
        <v>72.3</v>
      </c>
      <c r="T60">
        <v>95.3</v>
      </c>
      <c r="U60">
        <v>96.1</v>
      </c>
      <c r="V60">
        <v>75.599999999999994</v>
      </c>
      <c r="W60">
        <v>89.97</v>
      </c>
    </row>
    <row r="61" spans="1:23" x14ac:dyDescent="0.25">
      <c r="A61" s="1">
        <v>37970</v>
      </c>
      <c r="B61" s="2">
        <v>91.9</v>
      </c>
      <c r="C61" s="2">
        <v>110.32</v>
      </c>
      <c r="D61" s="2">
        <v>114.5</v>
      </c>
      <c r="E61" s="2">
        <v>117.25</v>
      </c>
      <c r="F61" s="2">
        <v>111.37</v>
      </c>
      <c r="G61" s="2">
        <v>94.8</v>
      </c>
      <c r="H61">
        <v>85.2</v>
      </c>
      <c r="I61">
        <v>96.4</v>
      </c>
      <c r="J61">
        <v>79.2</v>
      </c>
      <c r="K61">
        <v>88.4</v>
      </c>
      <c r="L61">
        <v>119.9</v>
      </c>
      <c r="M61">
        <v>89</v>
      </c>
      <c r="N61">
        <v>123.7</v>
      </c>
      <c r="O61">
        <v>94.3</v>
      </c>
      <c r="P61">
        <v>89.192999999999998</v>
      </c>
      <c r="Q61">
        <v>104.77</v>
      </c>
      <c r="R61">
        <v>90.8</v>
      </c>
      <c r="S61">
        <v>75.3</v>
      </c>
      <c r="T61">
        <v>99.5</v>
      </c>
      <c r="U61">
        <v>95.7</v>
      </c>
      <c r="V61">
        <v>79.2</v>
      </c>
      <c r="W61">
        <v>88</v>
      </c>
    </row>
    <row r="62" spans="1:23" x14ac:dyDescent="0.25">
      <c r="A62" s="1">
        <v>38001</v>
      </c>
      <c r="B62" s="2">
        <v>91.9</v>
      </c>
      <c r="C62" s="2">
        <v>110.94</v>
      </c>
      <c r="D62" s="2">
        <v>114.3</v>
      </c>
      <c r="E62" s="2">
        <v>117.22</v>
      </c>
      <c r="F62" s="2">
        <v>109.13</v>
      </c>
      <c r="G62" s="2">
        <v>90.7</v>
      </c>
      <c r="H62">
        <v>85.9</v>
      </c>
      <c r="I62">
        <v>96.7</v>
      </c>
      <c r="J62">
        <v>74.900000000000006</v>
      </c>
      <c r="K62">
        <v>91.9</v>
      </c>
      <c r="L62">
        <v>117.9</v>
      </c>
      <c r="M62">
        <v>85.3</v>
      </c>
      <c r="N62">
        <v>117.2</v>
      </c>
      <c r="O62">
        <v>94.1</v>
      </c>
      <c r="P62">
        <v>87.093000000000004</v>
      </c>
      <c r="Q62">
        <v>104.52</v>
      </c>
      <c r="R62">
        <v>91.9</v>
      </c>
      <c r="S62">
        <v>67.599999999999994</v>
      </c>
      <c r="T62">
        <v>93</v>
      </c>
      <c r="U62">
        <v>97.2</v>
      </c>
      <c r="V62">
        <v>74.900000000000006</v>
      </c>
      <c r="W62">
        <v>93.07</v>
      </c>
    </row>
    <row r="63" spans="1:23" x14ac:dyDescent="0.25">
      <c r="A63" s="1">
        <v>38032</v>
      </c>
      <c r="B63" s="2">
        <v>91.7</v>
      </c>
      <c r="C63" s="2">
        <v>112.55</v>
      </c>
      <c r="D63" s="2">
        <v>114.1</v>
      </c>
      <c r="E63" s="2">
        <v>117.94</v>
      </c>
      <c r="F63" s="2">
        <v>109.25</v>
      </c>
      <c r="G63" s="2">
        <v>91.8</v>
      </c>
      <c r="H63">
        <v>86.4</v>
      </c>
      <c r="I63">
        <v>98.5</v>
      </c>
      <c r="J63">
        <v>77.900000000000006</v>
      </c>
      <c r="K63">
        <v>90.6</v>
      </c>
      <c r="L63">
        <v>113.9</v>
      </c>
      <c r="M63">
        <v>86.4</v>
      </c>
      <c r="N63">
        <v>120.6</v>
      </c>
      <c r="O63">
        <v>96.6</v>
      </c>
      <c r="P63">
        <v>93.091999999999999</v>
      </c>
      <c r="Q63">
        <v>103.2</v>
      </c>
      <c r="R63">
        <v>91.8</v>
      </c>
      <c r="S63">
        <v>72.8</v>
      </c>
      <c r="T63">
        <v>90.4</v>
      </c>
      <c r="U63">
        <v>98.4</v>
      </c>
      <c r="V63">
        <v>77.900000000000006</v>
      </c>
      <c r="W63">
        <v>93.45</v>
      </c>
    </row>
    <row r="64" spans="1:23" x14ac:dyDescent="0.25">
      <c r="A64" s="1">
        <v>38061</v>
      </c>
      <c r="B64" s="2">
        <v>91.7</v>
      </c>
      <c r="C64" s="2">
        <v>111.98</v>
      </c>
      <c r="D64" s="2">
        <v>112.5</v>
      </c>
      <c r="E64" s="2">
        <v>119.39</v>
      </c>
      <c r="F64" s="2">
        <v>112.44</v>
      </c>
      <c r="G64" s="2">
        <v>94.3</v>
      </c>
      <c r="H64">
        <v>86.4</v>
      </c>
      <c r="I64">
        <v>98.3</v>
      </c>
      <c r="J64">
        <v>78.400000000000006</v>
      </c>
      <c r="K64">
        <v>91.9</v>
      </c>
      <c r="L64">
        <v>120.3</v>
      </c>
      <c r="M64">
        <v>88.6</v>
      </c>
      <c r="N64">
        <v>123.8</v>
      </c>
      <c r="O64">
        <v>96.2</v>
      </c>
      <c r="P64">
        <v>89.192999999999998</v>
      </c>
      <c r="Q64">
        <v>105.82</v>
      </c>
      <c r="R64">
        <v>93.1</v>
      </c>
      <c r="S64">
        <v>71</v>
      </c>
      <c r="T64">
        <v>103.5</v>
      </c>
      <c r="U64">
        <v>97.7</v>
      </c>
      <c r="V64">
        <v>78.400000000000006</v>
      </c>
      <c r="W64">
        <v>93.07</v>
      </c>
    </row>
    <row r="65" spans="1:23" x14ac:dyDescent="0.25">
      <c r="A65" s="1">
        <v>38092</v>
      </c>
      <c r="B65" s="2">
        <v>92.5</v>
      </c>
      <c r="C65" s="2">
        <v>111.81</v>
      </c>
      <c r="D65" s="2">
        <v>113.5</v>
      </c>
      <c r="E65" s="2">
        <v>118.93</v>
      </c>
      <c r="F65" s="2">
        <v>109.56</v>
      </c>
      <c r="G65" s="2">
        <v>95.7</v>
      </c>
      <c r="H65">
        <v>87.7</v>
      </c>
      <c r="I65">
        <v>98.3</v>
      </c>
      <c r="J65">
        <v>80.400000000000006</v>
      </c>
      <c r="K65">
        <v>92.7</v>
      </c>
      <c r="L65">
        <v>120.8</v>
      </c>
      <c r="M65">
        <v>89.9</v>
      </c>
      <c r="N65">
        <v>124.3</v>
      </c>
      <c r="O65">
        <v>97.6</v>
      </c>
      <c r="P65">
        <v>89.492999999999995</v>
      </c>
      <c r="Q65">
        <v>110.94</v>
      </c>
      <c r="R65">
        <v>93.8</v>
      </c>
      <c r="S65">
        <v>70.400000000000006</v>
      </c>
      <c r="T65">
        <v>98.7</v>
      </c>
      <c r="U65">
        <v>97.6</v>
      </c>
      <c r="V65">
        <v>80.400000000000006</v>
      </c>
      <c r="W65">
        <v>92.41</v>
      </c>
    </row>
    <row r="66" spans="1:23" x14ac:dyDescent="0.25">
      <c r="A66" s="1">
        <v>38122</v>
      </c>
      <c r="B66" s="2">
        <v>93.5</v>
      </c>
      <c r="C66" s="2">
        <v>110.84</v>
      </c>
      <c r="D66" s="2">
        <v>114.2</v>
      </c>
      <c r="E66" s="2">
        <v>119.41</v>
      </c>
      <c r="F66" s="2">
        <v>109.47</v>
      </c>
      <c r="G66" s="2">
        <v>90.8</v>
      </c>
      <c r="H66">
        <v>87.8</v>
      </c>
      <c r="I66">
        <v>99.7</v>
      </c>
      <c r="J66">
        <v>78.900000000000006</v>
      </c>
      <c r="K66">
        <v>92.8</v>
      </c>
      <c r="L66">
        <v>117.6</v>
      </c>
      <c r="M66">
        <v>85.4</v>
      </c>
      <c r="N66">
        <v>125.9</v>
      </c>
      <c r="O66">
        <v>95.3</v>
      </c>
      <c r="P66">
        <v>82.893000000000001</v>
      </c>
      <c r="Q66">
        <v>101.72</v>
      </c>
      <c r="R66">
        <v>91.4</v>
      </c>
      <c r="S66">
        <v>71.5</v>
      </c>
      <c r="T66">
        <v>98.4</v>
      </c>
      <c r="U66">
        <v>98.9</v>
      </c>
      <c r="V66">
        <v>78.900000000000006</v>
      </c>
      <c r="W66">
        <v>93.45</v>
      </c>
    </row>
    <row r="67" spans="1:23" x14ac:dyDescent="0.25">
      <c r="A67" s="1">
        <v>38153</v>
      </c>
      <c r="B67" s="2">
        <v>92.9</v>
      </c>
      <c r="C67" s="2">
        <v>112.4</v>
      </c>
      <c r="D67" s="2">
        <v>113.5</v>
      </c>
      <c r="E67" s="2">
        <v>120.05</v>
      </c>
      <c r="F67" s="2">
        <v>110.99</v>
      </c>
      <c r="G67" s="2">
        <v>93.1</v>
      </c>
      <c r="H67">
        <v>88.8</v>
      </c>
      <c r="I67">
        <v>101.5</v>
      </c>
      <c r="J67">
        <v>80.7</v>
      </c>
      <c r="K67">
        <v>94.4</v>
      </c>
      <c r="L67">
        <v>117.3</v>
      </c>
      <c r="M67">
        <v>86.8</v>
      </c>
      <c r="N67">
        <v>122.1</v>
      </c>
      <c r="O67">
        <v>94.4</v>
      </c>
      <c r="P67">
        <v>87.593000000000004</v>
      </c>
      <c r="Q67">
        <v>103.81</v>
      </c>
      <c r="R67">
        <v>92.5</v>
      </c>
      <c r="S67">
        <v>70.599999999999994</v>
      </c>
      <c r="T67">
        <v>107</v>
      </c>
      <c r="U67">
        <v>100.3</v>
      </c>
      <c r="V67">
        <v>80.7</v>
      </c>
      <c r="W67">
        <v>93.54</v>
      </c>
    </row>
    <row r="68" spans="1:23" x14ac:dyDescent="0.25">
      <c r="A68" s="1">
        <v>38183</v>
      </c>
      <c r="B68" s="2">
        <v>93.7</v>
      </c>
      <c r="C68" s="2">
        <v>112.85</v>
      </c>
      <c r="D68" s="2">
        <v>113.3</v>
      </c>
      <c r="E68" s="2">
        <v>120</v>
      </c>
      <c r="F68" s="2">
        <v>109.2</v>
      </c>
      <c r="G68" s="2">
        <v>103.6</v>
      </c>
      <c r="H68">
        <v>89.2</v>
      </c>
      <c r="I68">
        <v>99.6</v>
      </c>
      <c r="J68">
        <v>82.8</v>
      </c>
      <c r="K68">
        <v>94.4</v>
      </c>
      <c r="L68">
        <v>117.6</v>
      </c>
      <c r="M68">
        <v>97.7</v>
      </c>
      <c r="N68">
        <v>124.7</v>
      </c>
      <c r="O68">
        <v>95.5</v>
      </c>
      <c r="P68">
        <v>88.593000000000004</v>
      </c>
      <c r="Q68">
        <v>101.91</v>
      </c>
      <c r="R68">
        <v>93</v>
      </c>
      <c r="S68">
        <v>70.2</v>
      </c>
      <c r="T68">
        <v>113.3</v>
      </c>
      <c r="U68">
        <v>97.7</v>
      </c>
      <c r="V68">
        <v>82.8</v>
      </c>
      <c r="W68">
        <v>95.79</v>
      </c>
    </row>
    <row r="69" spans="1:23" x14ac:dyDescent="0.25">
      <c r="A69" s="1">
        <v>38214</v>
      </c>
      <c r="B69" s="2">
        <v>92.9</v>
      </c>
      <c r="C69" s="2">
        <v>108.88</v>
      </c>
      <c r="D69" s="2">
        <v>112</v>
      </c>
      <c r="E69" s="2">
        <v>118.25</v>
      </c>
      <c r="F69" s="2">
        <v>106.46</v>
      </c>
      <c r="G69" s="2">
        <v>83</v>
      </c>
      <c r="H69">
        <v>90.1</v>
      </c>
      <c r="I69">
        <v>102.6</v>
      </c>
      <c r="J69">
        <v>82</v>
      </c>
      <c r="K69">
        <v>90.5</v>
      </c>
      <c r="L69">
        <v>113</v>
      </c>
      <c r="M69">
        <v>76.8</v>
      </c>
      <c r="N69">
        <v>115.2</v>
      </c>
      <c r="O69">
        <v>93.9</v>
      </c>
      <c r="P69">
        <v>89.992999999999995</v>
      </c>
      <c r="Q69">
        <v>102.86</v>
      </c>
      <c r="R69">
        <v>93.9</v>
      </c>
      <c r="S69">
        <v>71.3</v>
      </c>
      <c r="T69">
        <v>76.5</v>
      </c>
      <c r="U69">
        <v>101.3</v>
      </c>
      <c r="V69">
        <v>82</v>
      </c>
      <c r="W69">
        <v>92.32</v>
      </c>
    </row>
    <row r="70" spans="1:23" x14ac:dyDescent="0.25">
      <c r="A70" s="1">
        <v>38245</v>
      </c>
      <c r="B70" s="2">
        <v>92.9</v>
      </c>
      <c r="C70" s="2">
        <v>112.42</v>
      </c>
      <c r="D70" s="2">
        <v>113</v>
      </c>
      <c r="E70" s="2">
        <v>120.36</v>
      </c>
      <c r="F70" s="2">
        <v>109.68</v>
      </c>
      <c r="G70" s="2">
        <v>92.9</v>
      </c>
      <c r="H70">
        <v>90.8</v>
      </c>
      <c r="I70">
        <v>102.2</v>
      </c>
      <c r="J70">
        <v>83</v>
      </c>
      <c r="K70">
        <v>93.6</v>
      </c>
      <c r="L70">
        <v>111</v>
      </c>
      <c r="M70">
        <v>87</v>
      </c>
      <c r="N70">
        <v>123.6</v>
      </c>
      <c r="O70">
        <v>96.1</v>
      </c>
      <c r="P70">
        <v>92.691999999999993</v>
      </c>
      <c r="Q70">
        <v>102.86</v>
      </c>
      <c r="R70">
        <v>94</v>
      </c>
      <c r="S70">
        <v>71.900000000000006</v>
      </c>
      <c r="T70">
        <v>107.6</v>
      </c>
      <c r="U70">
        <v>100.9</v>
      </c>
      <c r="V70">
        <v>82.9</v>
      </c>
      <c r="W70">
        <v>94.48</v>
      </c>
    </row>
    <row r="71" spans="1:23" x14ac:dyDescent="0.25">
      <c r="A71" s="1">
        <v>38275</v>
      </c>
      <c r="B71" s="2">
        <v>93.6</v>
      </c>
      <c r="C71" s="2">
        <v>112.87</v>
      </c>
      <c r="D71" s="2">
        <v>113.6</v>
      </c>
      <c r="E71" s="2">
        <v>119.35</v>
      </c>
      <c r="F71" s="2">
        <v>105.88</v>
      </c>
      <c r="G71" s="2">
        <v>93.7</v>
      </c>
      <c r="H71">
        <v>90.8</v>
      </c>
      <c r="I71">
        <v>102.9</v>
      </c>
      <c r="J71">
        <v>85</v>
      </c>
      <c r="K71">
        <v>94</v>
      </c>
      <c r="L71">
        <v>112.6</v>
      </c>
      <c r="M71">
        <v>87.6</v>
      </c>
      <c r="N71">
        <v>115.6</v>
      </c>
      <c r="O71">
        <v>95.5</v>
      </c>
      <c r="P71">
        <v>97.691999999999993</v>
      </c>
      <c r="Q71">
        <v>102.25</v>
      </c>
      <c r="R71">
        <v>93.6</v>
      </c>
      <c r="S71">
        <v>72.7</v>
      </c>
      <c r="T71">
        <v>102.3</v>
      </c>
      <c r="U71">
        <v>101.4</v>
      </c>
      <c r="V71">
        <v>85</v>
      </c>
      <c r="W71">
        <v>93.73</v>
      </c>
    </row>
    <row r="72" spans="1:23" x14ac:dyDescent="0.25">
      <c r="A72" s="1">
        <v>38306</v>
      </c>
      <c r="B72" s="2">
        <v>92.4</v>
      </c>
      <c r="C72" s="2">
        <v>111.35</v>
      </c>
      <c r="D72" s="2">
        <v>111.8</v>
      </c>
      <c r="E72" s="2">
        <v>120.22</v>
      </c>
      <c r="F72" s="2">
        <v>108.79</v>
      </c>
      <c r="G72" s="2">
        <v>92.7</v>
      </c>
      <c r="H72">
        <v>91.4</v>
      </c>
      <c r="I72">
        <v>101.8</v>
      </c>
      <c r="J72">
        <v>84.1</v>
      </c>
      <c r="K72">
        <v>92.9</v>
      </c>
      <c r="L72">
        <v>114.9</v>
      </c>
      <c r="M72">
        <v>86.3</v>
      </c>
      <c r="N72">
        <v>121.2</v>
      </c>
      <c r="O72">
        <v>96</v>
      </c>
      <c r="P72">
        <v>92.292000000000002</v>
      </c>
      <c r="Q72">
        <v>97.45</v>
      </c>
      <c r="R72">
        <v>93.3</v>
      </c>
      <c r="S72">
        <v>70.5</v>
      </c>
      <c r="T72">
        <v>100.9</v>
      </c>
      <c r="U72">
        <v>101</v>
      </c>
      <c r="V72">
        <v>84.1</v>
      </c>
      <c r="W72">
        <v>93.35</v>
      </c>
    </row>
    <row r="73" spans="1:23" x14ac:dyDescent="0.25">
      <c r="A73" s="1">
        <v>38336</v>
      </c>
      <c r="B73" s="2">
        <v>92.4</v>
      </c>
      <c r="C73" s="2">
        <v>111.28</v>
      </c>
      <c r="D73" s="2">
        <v>111.5</v>
      </c>
      <c r="E73" s="2">
        <v>117.84</v>
      </c>
      <c r="F73" s="2">
        <v>107.87</v>
      </c>
      <c r="G73" s="2">
        <v>95.9</v>
      </c>
      <c r="H73">
        <v>90.8</v>
      </c>
      <c r="I73">
        <v>105.3</v>
      </c>
      <c r="J73">
        <v>86.5</v>
      </c>
      <c r="K73">
        <v>92.1</v>
      </c>
      <c r="L73">
        <v>115.7</v>
      </c>
      <c r="M73">
        <v>89.8</v>
      </c>
      <c r="N73">
        <v>119.8</v>
      </c>
      <c r="O73">
        <v>96.2</v>
      </c>
      <c r="P73">
        <v>95.591999999999999</v>
      </c>
      <c r="Q73">
        <v>102.56</v>
      </c>
      <c r="R73">
        <v>92.5</v>
      </c>
      <c r="S73">
        <v>80.099999999999994</v>
      </c>
      <c r="T73">
        <v>103.2</v>
      </c>
      <c r="U73">
        <v>103.9</v>
      </c>
      <c r="V73">
        <v>86.5</v>
      </c>
      <c r="W73">
        <v>93.26</v>
      </c>
    </row>
    <row r="74" spans="1:23" x14ac:dyDescent="0.25">
      <c r="A74" s="1">
        <v>38367</v>
      </c>
      <c r="B74" s="2">
        <v>94.4</v>
      </c>
      <c r="C74" s="2">
        <v>113.43</v>
      </c>
      <c r="D74" s="2">
        <v>111.4</v>
      </c>
      <c r="E74" s="2">
        <v>118.22</v>
      </c>
      <c r="F74" s="2">
        <v>112.75</v>
      </c>
      <c r="G74" s="2">
        <v>93.6</v>
      </c>
      <c r="H74">
        <v>89.7</v>
      </c>
      <c r="I74">
        <v>103.8</v>
      </c>
      <c r="J74">
        <v>86.7</v>
      </c>
      <c r="K74">
        <v>94.9</v>
      </c>
      <c r="L74">
        <v>109.6</v>
      </c>
      <c r="M74">
        <v>86.6</v>
      </c>
      <c r="N74">
        <v>121.1</v>
      </c>
      <c r="O74">
        <v>96.5</v>
      </c>
      <c r="P74">
        <v>97.891999999999996</v>
      </c>
      <c r="Q74">
        <v>98.05</v>
      </c>
      <c r="R74">
        <v>93.9</v>
      </c>
      <c r="S74">
        <v>67.599999999999994</v>
      </c>
      <c r="T74">
        <v>91.7</v>
      </c>
      <c r="U74">
        <v>102</v>
      </c>
      <c r="V74">
        <v>86.7</v>
      </c>
      <c r="W74">
        <v>91.8</v>
      </c>
    </row>
    <row r="75" spans="1:23" x14ac:dyDescent="0.25">
      <c r="A75" s="1">
        <v>38398</v>
      </c>
      <c r="B75" s="2">
        <v>92.9</v>
      </c>
      <c r="C75" s="2">
        <v>111.82</v>
      </c>
      <c r="D75" s="2">
        <v>111.6</v>
      </c>
      <c r="E75" s="2">
        <v>118.89</v>
      </c>
      <c r="F75" s="2">
        <v>107.8</v>
      </c>
      <c r="G75" s="2">
        <v>96.5</v>
      </c>
      <c r="H75">
        <v>90.1</v>
      </c>
      <c r="I75">
        <v>101.3</v>
      </c>
      <c r="J75">
        <v>82.3</v>
      </c>
      <c r="K75">
        <v>93.5</v>
      </c>
      <c r="L75">
        <v>107.7</v>
      </c>
      <c r="M75">
        <v>90.2</v>
      </c>
      <c r="N75">
        <v>121.2</v>
      </c>
      <c r="O75">
        <v>97</v>
      </c>
      <c r="P75">
        <v>93.891999999999996</v>
      </c>
      <c r="Q75">
        <v>94.67</v>
      </c>
      <c r="R75">
        <v>93.6</v>
      </c>
      <c r="S75">
        <v>68.400000000000006</v>
      </c>
      <c r="T75">
        <v>93.6</v>
      </c>
      <c r="U75">
        <v>99.8</v>
      </c>
      <c r="V75">
        <v>82.3</v>
      </c>
      <c r="W75">
        <v>93.4</v>
      </c>
    </row>
    <row r="76" spans="1:23" x14ac:dyDescent="0.25">
      <c r="A76" s="1">
        <v>38426</v>
      </c>
      <c r="B76" s="2">
        <v>93.3</v>
      </c>
      <c r="C76" s="2">
        <v>109.46</v>
      </c>
      <c r="D76" s="2">
        <v>111.8</v>
      </c>
      <c r="E76" s="2">
        <v>119.71</v>
      </c>
      <c r="F76" s="2">
        <v>114.89</v>
      </c>
      <c r="G76" s="2">
        <v>92.8</v>
      </c>
      <c r="H76">
        <v>90.9</v>
      </c>
      <c r="I76">
        <v>102.2</v>
      </c>
      <c r="J76">
        <v>82.9</v>
      </c>
      <c r="K76">
        <v>93.4</v>
      </c>
      <c r="L76">
        <v>107</v>
      </c>
      <c r="M76">
        <v>86.5</v>
      </c>
      <c r="N76">
        <v>116.5</v>
      </c>
      <c r="O76">
        <v>98.3</v>
      </c>
      <c r="P76">
        <v>98.591999999999999</v>
      </c>
      <c r="Q76">
        <v>94.86</v>
      </c>
      <c r="R76">
        <v>95.8</v>
      </c>
      <c r="S76">
        <v>68.099999999999994</v>
      </c>
      <c r="T76">
        <v>103.7</v>
      </c>
      <c r="U76">
        <v>101</v>
      </c>
      <c r="V76">
        <v>82.9</v>
      </c>
      <c r="W76">
        <v>92.9</v>
      </c>
    </row>
    <row r="77" spans="1:23" x14ac:dyDescent="0.25">
      <c r="A77" s="1">
        <v>38457</v>
      </c>
      <c r="B77" s="2">
        <v>94.7</v>
      </c>
      <c r="C77" s="2">
        <v>112.54</v>
      </c>
      <c r="D77" s="2">
        <v>113.6</v>
      </c>
      <c r="E77" s="2">
        <v>120.6</v>
      </c>
      <c r="F77" s="2">
        <v>109</v>
      </c>
      <c r="G77" s="2">
        <v>96.9</v>
      </c>
      <c r="H77">
        <v>91.7</v>
      </c>
      <c r="I77">
        <v>102.4</v>
      </c>
      <c r="J77">
        <v>83.7</v>
      </c>
      <c r="K77">
        <v>95.6</v>
      </c>
      <c r="L77">
        <v>112.6</v>
      </c>
      <c r="M77">
        <v>91.3</v>
      </c>
      <c r="N77">
        <v>116</v>
      </c>
      <c r="O77">
        <v>101</v>
      </c>
      <c r="P77">
        <v>95.391999999999996</v>
      </c>
      <c r="Q77">
        <v>94.63</v>
      </c>
      <c r="R77">
        <v>95.6</v>
      </c>
      <c r="S77">
        <v>70</v>
      </c>
      <c r="T77">
        <v>100.2</v>
      </c>
      <c r="U77">
        <v>101.2</v>
      </c>
      <c r="V77">
        <v>83.7</v>
      </c>
      <c r="W77">
        <v>95.2</v>
      </c>
    </row>
    <row r="78" spans="1:23" x14ac:dyDescent="0.25">
      <c r="A78" s="1">
        <v>38487</v>
      </c>
      <c r="B78" s="2">
        <v>93.7</v>
      </c>
      <c r="C78" s="2">
        <v>111.24</v>
      </c>
      <c r="D78" s="2">
        <v>111.3</v>
      </c>
      <c r="E78" s="2">
        <v>119.58</v>
      </c>
      <c r="F78" s="2">
        <v>109.2</v>
      </c>
      <c r="G78" s="2">
        <v>96.6</v>
      </c>
      <c r="H78">
        <v>92</v>
      </c>
      <c r="I78">
        <v>94.5</v>
      </c>
      <c r="J78">
        <v>81.5</v>
      </c>
      <c r="K78">
        <v>93.6</v>
      </c>
      <c r="L78">
        <v>104.3</v>
      </c>
      <c r="M78">
        <v>92.1</v>
      </c>
      <c r="N78">
        <v>120.9</v>
      </c>
      <c r="O78">
        <v>101.9</v>
      </c>
      <c r="P78">
        <v>100.19199999999999</v>
      </c>
      <c r="Q78">
        <v>98.72</v>
      </c>
      <c r="R78">
        <v>96.2</v>
      </c>
      <c r="S78">
        <v>68.400000000000006</v>
      </c>
      <c r="T78">
        <v>102.2</v>
      </c>
      <c r="U78">
        <v>92.6</v>
      </c>
      <c r="V78">
        <v>81.5</v>
      </c>
      <c r="W78">
        <v>93.8</v>
      </c>
    </row>
    <row r="79" spans="1:23" x14ac:dyDescent="0.25">
      <c r="A79" s="1">
        <v>38518</v>
      </c>
      <c r="B79" s="2">
        <v>95.4</v>
      </c>
      <c r="C79" s="2">
        <v>111.18</v>
      </c>
      <c r="D79" s="2">
        <v>111.4</v>
      </c>
      <c r="E79" s="2">
        <v>120.11</v>
      </c>
      <c r="F79" s="2">
        <v>114.72</v>
      </c>
      <c r="G79" s="2">
        <v>97.6</v>
      </c>
      <c r="H79">
        <v>92.9</v>
      </c>
      <c r="I79">
        <v>94.6</v>
      </c>
      <c r="J79">
        <v>83.5</v>
      </c>
      <c r="K79">
        <v>94.6</v>
      </c>
      <c r="L79">
        <v>110.8</v>
      </c>
      <c r="M79">
        <v>91.5</v>
      </c>
      <c r="N79">
        <v>117</v>
      </c>
      <c r="O79">
        <v>103.5</v>
      </c>
      <c r="P79">
        <v>92.091999999999999</v>
      </c>
      <c r="Q79">
        <v>99.15</v>
      </c>
      <c r="R79">
        <v>98</v>
      </c>
      <c r="S79">
        <v>68.8</v>
      </c>
      <c r="T79">
        <v>106.9</v>
      </c>
      <c r="U79">
        <v>92.3</v>
      </c>
      <c r="V79">
        <v>83.5</v>
      </c>
      <c r="W79">
        <v>95.9</v>
      </c>
    </row>
    <row r="80" spans="1:23" x14ac:dyDescent="0.25">
      <c r="A80" s="1">
        <v>38548</v>
      </c>
      <c r="B80" s="2">
        <v>96.8</v>
      </c>
      <c r="C80" s="2">
        <v>110.68</v>
      </c>
      <c r="D80" s="2">
        <v>112.9</v>
      </c>
      <c r="E80" s="2">
        <v>120.32</v>
      </c>
      <c r="F80" s="2">
        <v>115.39</v>
      </c>
      <c r="G80" s="2">
        <v>94.1</v>
      </c>
      <c r="H80">
        <v>93.4</v>
      </c>
      <c r="I80">
        <v>101.5</v>
      </c>
      <c r="J80">
        <v>82.3</v>
      </c>
      <c r="K80">
        <v>94.7</v>
      </c>
      <c r="L80">
        <v>109.5</v>
      </c>
      <c r="M80">
        <v>88.8</v>
      </c>
      <c r="N80">
        <v>117.1</v>
      </c>
      <c r="O80">
        <v>104.4</v>
      </c>
      <c r="P80">
        <v>89.893000000000001</v>
      </c>
      <c r="Q80">
        <v>95.66</v>
      </c>
      <c r="R80">
        <v>99.3</v>
      </c>
      <c r="S80">
        <v>70</v>
      </c>
      <c r="T80">
        <v>112.6</v>
      </c>
      <c r="U80">
        <v>99.1</v>
      </c>
      <c r="V80">
        <v>82.3</v>
      </c>
      <c r="W80">
        <v>94.3</v>
      </c>
    </row>
    <row r="81" spans="1:23" x14ac:dyDescent="0.25">
      <c r="A81" s="1">
        <v>38579</v>
      </c>
      <c r="B81" s="2">
        <v>94.3</v>
      </c>
      <c r="C81" s="2">
        <v>109.92</v>
      </c>
      <c r="D81" s="2">
        <v>112.4</v>
      </c>
      <c r="E81" s="2">
        <v>121.63</v>
      </c>
      <c r="F81" s="2">
        <v>85.6</v>
      </c>
      <c r="G81" s="2">
        <v>97.4</v>
      </c>
      <c r="H81">
        <v>92.7</v>
      </c>
      <c r="I81">
        <v>102</v>
      </c>
      <c r="J81">
        <v>82.7</v>
      </c>
      <c r="K81">
        <v>93.6</v>
      </c>
      <c r="L81">
        <v>109</v>
      </c>
      <c r="M81">
        <v>92.3</v>
      </c>
      <c r="N81">
        <v>119</v>
      </c>
      <c r="O81">
        <v>102.7</v>
      </c>
      <c r="P81">
        <v>95.391999999999996</v>
      </c>
      <c r="Q81">
        <v>97.63</v>
      </c>
      <c r="R81">
        <v>95.5</v>
      </c>
      <c r="S81">
        <v>69.7</v>
      </c>
      <c r="T81">
        <v>82.4</v>
      </c>
      <c r="U81">
        <v>99.1</v>
      </c>
      <c r="V81">
        <v>82.6</v>
      </c>
      <c r="W81">
        <v>92.7</v>
      </c>
    </row>
    <row r="82" spans="1:23" x14ac:dyDescent="0.25">
      <c r="A82" s="1">
        <v>38610</v>
      </c>
      <c r="B82" s="2">
        <v>96.4</v>
      </c>
      <c r="C82" s="2">
        <v>112.73</v>
      </c>
      <c r="D82" s="2">
        <v>112.7</v>
      </c>
      <c r="E82" s="2">
        <v>120.91</v>
      </c>
      <c r="F82" s="2">
        <v>113.3</v>
      </c>
      <c r="G82" s="2">
        <v>96.1</v>
      </c>
      <c r="H82">
        <v>93.5</v>
      </c>
      <c r="I82">
        <v>103.4</v>
      </c>
      <c r="J82">
        <v>85.2</v>
      </c>
      <c r="K82">
        <v>96</v>
      </c>
      <c r="L82">
        <v>109.2</v>
      </c>
      <c r="M82">
        <v>89.9</v>
      </c>
      <c r="N82">
        <v>123</v>
      </c>
      <c r="O82">
        <v>104.6</v>
      </c>
      <c r="P82">
        <v>100.392</v>
      </c>
      <c r="Q82">
        <v>99.96</v>
      </c>
      <c r="R82">
        <v>98.4</v>
      </c>
      <c r="S82">
        <v>70.099999999999994</v>
      </c>
      <c r="T82">
        <v>106.3</v>
      </c>
      <c r="U82">
        <v>100.7</v>
      </c>
      <c r="V82">
        <v>85.2</v>
      </c>
      <c r="W82">
        <v>92.7</v>
      </c>
    </row>
    <row r="83" spans="1:23" x14ac:dyDescent="0.25">
      <c r="A83" s="1">
        <v>38640</v>
      </c>
      <c r="B83" s="2">
        <v>98.1</v>
      </c>
      <c r="C83" s="2">
        <v>109.21</v>
      </c>
      <c r="D83" s="2">
        <v>112.8</v>
      </c>
      <c r="E83" s="2">
        <v>120.26</v>
      </c>
      <c r="F83" s="2">
        <v>110.28</v>
      </c>
      <c r="G83" s="2">
        <v>97.8</v>
      </c>
      <c r="H83">
        <v>94.7</v>
      </c>
      <c r="I83">
        <v>108</v>
      </c>
      <c r="J83">
        <v>84.6</v>
      </c>
      <c r="K83">
        <v>94.7</v>
      </c>
      <c r="L83">
        <v>107</v>
      </c>
      <c r="M83">
        <v>91.9</v>
      </c>
      <c r="N83">
        <v>120.9</v>
      </c>
      <c r="O83">
        <v>105.8</v>
      </c>
      <c r="P83">
        <v>96.591999999999999</v>
      </c>
      <c r="Q83">
        <v>96.45</v>
      </c>
      <c r="R83">
        <v>99.6</v>
      </c>
      <c r="S83">
        <v>70.3</v>
      </c>
      <c r="T83">
        <v>100.9</v>
      </c>
      <c r="U83">
        <v>105.7</v>
      </c>
      <c r="V83">
        <v>84.6</v>
      </c>
      <c r="W83">
        <v>90.9</v>
      </c>
    </row>
    <row r="84" spans="1:23" x14ac:dyDescent="0.25">
      <c r="A84" s="1">
        <v>38671</v>
      </c>
      <c r="B84" s="2">
        <v>97.1</v>
      </c>
      <c r="C84" s="2">
        <v>114.06</v>
      </c>
      <c r="D84" s="2">
        <v>114</v>
      </c>
      <c r="E84" s="2">
        <v>121.73</v>
      </c>
      <c r="F84" s="2">
        <v>114.96</v>
      </c>
      <c r="G84" s="2">
        <v>111.1</v>
      </c>
      <c r="H84">
        <v>96.2</v>
      </c>
      <c r="I84">
        <v>105.8</v>
      </c>
      <c r="J84">
        <v>89.2</v>
      </c>
      <c r="K84">
        <v>95.6</v>
      </c>
      <c r="L84">
        <v>108</v>
      </c>
      <c r="M84">
        <v>104.5</v>
      </c>
      <c r="N84">
        <v>121.2</v>
      </c>
      <c r="O84">
        <v>106.5</v>
      </c>
      <c r="P84">
        <v>104.791</v>
      </c>
      <c r="Q84">
        <v>101.04</v>
      </c>
      <c r="R84">
        <v>99.9</v>
      </c>
      <c r="S84">
        <v>71.7</v>
      </c>
      <c r="T84">
        <v>100.8</v>
      </c>
      <c r="U84">
        <v>103.4</v>
      </c>
      <c r="V84">
        <v>89.1</v>
      </c>
      <c r="W84">
        <v>95.1</v>
      </c>
    </row>
    <row r="85" spans="1:23" x14ac:dyDescent="0.25">
      <c r="A85" s="1">
        <v>38701</v>
      </c>
      <c r="B85" s="2">
        <v>97.4</v>
      </c>
      <c r="C85" s="2">
        <v>113.04</v>
      </c>
      <c r="D85" s="2">
        <v>113.3</v>
      </c>
      <c r="E85" s="2">
        <v>123.01</v>
      </c>
      <c r="F85" s="2">
        <v>105.22</v>
      </c>
      <c r="G85" s="2">
        <v>91.3</v>
      </c>
      <c r="H85">
        <v>93.5</v>
      </c>
      <c r="I85">
        <v>105.7</v>
      </c>
      <c r="J85">
        <v>88.9</v>
      </c>
      <c r="K85">
        <v>95.8</v>
      </c>
      <c r="L85">
        <v>111</v>
      </c>
      <c r="M85">
        <v>83.8</v>
      </c>
      <c r="N85">
        <v>118.7</v>
      </c>
      <c r="O85">
        <v>106.7</v>
      </c>
      <c r="P85">
        <v>105.791</v>
      </c>
      <c r="Q85">
        <v>100.79</v>
      </c>
      <c r="R85">
        <v>100.7</v>
      </c>
      <c r="S85">
        <v>76.2</v>
      </c>
      <c r="T85">
        <v>102.7</v>
      </c>
      <c r="U85">
        <v>104.1</v>
      </c>
      <c r="V85">
        <v>88.8</v>
      </c>
      <c r="W85">
        <v>95.4</v>
      </c>
    </row>
    <row r="86" spans="1:23" x14ac:dyDescent="0.25">
      <c r="A86" s="1">
        <v>38732</v>
      </c>
      <c r="B86" s="2">
        <v>97.8</v>
      </c>
      <c r="C86" s="2">
        <v>112.08</v>
      </c>
      <c r="D86" s="2">
        <v>113.2</v>
      </c>
      <c r="E86" s="2">
        <v>123.51</v>
      </c>
      <c r="F86" s="2">
        <v>112.82</v>
      </c>
      <c r="G86" s="2">
        <v>102.5</v>
      </c>
      <c r="H86">
        <v>95.3</v>
      </c>
      <c r="I86">
        <v>109.4</v>
      </c>
      <c r="J86">
        <v>86.9</v>
      </c>
      <c r="K86">
        <v>95.3</v>
      </c>
      <c r="L86">
        <v>109.1</v>
      </c>
      <c r="M86">
        <v>96.8</v>
      </c>
      <c r="N86">
        <v>117.5</v>
      </c>
      <c r="O86">
        <v>106.3</v>
      </c>
      <c r="P86">
        <v>106.791</v>
      </c>
      <c r="Q86">
        <v>97.24</v>
      </c>
      <c r="R86">
        <v>100.1</v>
      </c>
      <c r="S86">
        <v>73.400000000000006</v>
      </c>
      <c r="T86">
        <v>92.9</v>
      </c>
      <c r="U86">
        <v>107.3</v>
      </c>
      <c r="V86">
        <v>86.9</v>
      </c>
      <c r="W86">
        <v>95</v>
      </c>
    </row>
    <row r="87" spans="1:23" x14ac:dyDescent="0.25">
      <c r="A87" s="1">
        <v>38763</v>
      </c>
      <c r="B87" s="2">
        <v>98</v>
      </c>
      <c r="C87" s="2">
        <v>111.22</v>
      </c>
      <c r="D87" s="2">
        <v>114.8</v>
      </c>
      <c r="E87" s="2">
        <v>123.5</v>
      </c>
      <c r="F87" s="2">
        <v>104.95</v>
      </c>
      <c r="G87" s="2">
        <v>87.8</v>
      </c>
      <c r="H87">
        <v>96.6</v>
      </c>
      <c r="I87">
        <v>109.1</v>
      </c>
      <c r="J87">
        <v>88.3</v>
      </c>
      <c r="K87">
        <v>96.1</v>
      </c>
      <c r="L87">
        <v>106.8</v>
      </c>
      <c r="M87">
        <v>81.099999999999994</v>
      </c>
      <c r="N87">
        <v>121.5</v>
      </c>
      <c r="O87">
        <v>107.4</v>
      </c>
      <c r="P87">
        <v>105.491</v>
      </c>
      <c r="Q87">
        <v>101.13</v>
      </c>
      <c r="R87">
        <v>100</v>
      </c>
      <c r="S87">
        <v>73.5</v>
      </c>
      <c r="T87">
        <v>91.9</v>
      </c>
      <c r="U87">
        <v>107.3</v>
      </c>
      <c r="V87">
        <v>88.3</v>
      </c>
      <c r="W87">
        <v>96.3</v>
      </c>
    </row>
    <row r="88" spans="1:23" x14ac:dyDescent="0.25">
      <c r="A88" s="1">
        <v>38791</v>
      </c>
      <c r="B88" s="2">
        <v>96.8</v>
      </c>
      <c r="C88" s="2">
        <v>113.3</v>
      </c>
      <c r="D88" s="2">
        <v>115.3</v>
      </c>
      <c r="E88" s="2">
        <v>124.04</v>
      </c>
      <c r="F88" s="2">
        <v>122.94</v>
      </c>
      <c r="G88" s="2">
        <v>97.4</v>
      </c>
      <c r="H88">
        <v>95.9</v>
      </c>
      <c r="I88">
        <v>108.9</v>
      </c>
      <c r="J88">
        <v>87.9</v>
      </c>
      <c r="K88">
        <v>97.2</v>
      </c>
      <c r="L88">
        <v>112.8</v>
      </c>
      <c r="M88">
        <v>91.6</v>
      </c>
      <c r="N88">
        <v>125.4</v>
      </c>
      <c r="O88">
        <v>108</v>
      </c>
      <c r="P88">
        <v>107.791</v>
      </c>
      <c r="Q88">
        <v>103.31</v>
      </c>
      <c r="R88">
        <v>99.1</v>
      </c>
      <c r="S88">
        <v>76</v>
      </c>
      <c r="T88">
        <v>100.8</v>
      </c>
      <c r="U88">
        <v>107.7</v>
      </c>
      <c r="V88">
        <v>87.9</v>
      </c>
      <c r="W88">
        <v>99.1</v>
      </c>
    </row>
    <row r="89" spans="1:23" x14ac:dyDescent="0.25">
      <c r="A89" s="1">
        <v>38822</v>
      </c>
      <c r="B89" s="2">
        <v>99.5</v>
      </c>
      <c r="C89" s="2">
        <v>111.93</v>
      </c>
      <c r="D89" s="2">
        <v>114.6</v>
      </c>
      <c r="E89" s="2">
        <v>123.07</v>
      </c>
      <c r="F89" s="2">
        <v>104.31</v>
      </c>
      <c r="G89" s="2">
        <v>101.1</v>
      </c>
      <c r="H89">
        <v>97.1</v>
      </c>
      <c r="I89">
        <v>111.9</v>
      </c>
      <c r="J89">
        <v>88.5</v>
      </c>
      <c r="K89">
        <v>97.8</v>
      </c>
      <c r="L89">
        <v>108.8</v>
      </c>
      <c r="M89">
        <v>95.2</v>
      </c>
      <c r="N89">
        <v>123.3</v>
      </c>
      <c r="O89">
        <v>108.1</v>
      </c>
      <c r="P89">
        <v>105.09099999999999</v>
      </c>
      <c r="Q89">
        <v>100.17</v>
      </c>
      <c r="R89">
        <v>101.2</v>
      </c>
      <c r="S89">
        <v>74.8</v>
      </c>
      <c r="T89">
        <v>91.1</v>
      </c>
      <c r="U89">
        <v>110</v>
      </c>
      <c r="V89">
        <v>88.5</v>
      </c>
      <c r="W89">
        <v>97.9</v>
      </c>
    </row>
    <row r="90" spans="1:23" x14ac:dyDescent="0.25">
      <c r="A90" s="1">
        <v>38852</v>
      </c>
      <c r="B90" s="2">
        <v>100.6</v>
      </c>
      <c r="C90" s="2">
        <v>114.51</v>
      </c>
      <c r="D90" s="2">
        <v>116.9</v>
      </c>
      <c r="E90" s="2">
        <v>124.79</v>
      </c>
      <c r="F90" s="2">
        <v>119.33</v>
      </c>
      <c r="G90" s="2">
        <v>107.4</v>
      </c>
      <c r="H90">
        <v>99</v>
      </c>
      <c r="I90">
        <v>111.5</v>
      </c>
      <c r="J90">
        <v>90.3</v>
      </c>
      <c r="K90">
        <v>97.5</v>
      </c>
      <c r="L90">
        <v>115.1</v>
      </c>
      <c r="M90">
        <v>102.9</v>
      </c>
      <c r="N90">
        <v>123.2</v>
      </c>
      <c r="O90">
        <v>107.5</v>
      </c>
      <c r="P90">
        <v>111.09099999999999</v>
      </c>
      <c r="Q90">
        <v>99.1</v>
      </c>
      <c r="R90">
        <v>104.2</v>
      </c>
      <c r="S90">
        <v>76.900000000000006</v>
      </c>
      <c r="T90">
        <v>107.2</v>
      </c>
      <c r="U90">
        <v>109.6</v>
      </c>
      <c r="V90">
        <v>90.3</v>
      </c>
      <c r="W90">
        <v>95</v>
      </c>
    </row>
    <row r="91" spans="1:23" x14ac:dyDescent="0.25">
      <c r="A91" s="1">
        <v>38883</v>
      </c>
      <c r="B91" s="2">
        <v>100.4</v>
      </c>
      <c r="C91" s="2">
        <v>114.54</v>
      </c>
      <c r="D91" s="2">
        <v>117.3</v>
      </c>
      <c r="E91" s="2">
        <v>125.44</v>
      </c>
      <c r="F91" s="2">
        <v>116.71</v>
      </c>
      <c r="G91" s="2">
        <v>101.7</v>
      </c>
      <c r="H91">
        <v>100</v>
      </c>
      <c r="I91">
        <v>112</v>
      </c>
      <c r="J91">
        <v>90.2</v>
      </c>
      <c r="K91">
        <v>98.5</v>
      </c>
      <c r="L91">
        <v>113.3</v>
      </c>
      <c r="M91">
        <v>96.1</v>
      </c>
      <c r="N91">
        <v>123.1</v>
      </c>
      <c r="O91">
        <v>109.2</v>
      </c>
      <c r="P91">
        <v>100.292</v>
      </c>
      <c r="Q91">
        <v>103.27</v>
      </c>
      <c r="R91">
        <v>100.2</v>
      </c>
      <c r="S91">
        <v>79.7</v>
      </c>
      <c r="T91">
        <v>110.2</v>
      </c>
      <c r="U91">
        <v>111.2</v>
      </c>
      <c r="V91">
        <v>90.2</v>
      </c>
      <c r="W91">
        <v>97.2</v>
      </c>
    </row>
    <row r="92" spans="1:23" x14ac:dyDescent="0.25">
      <c r="A92" s="1">
        <v>38913</v>
      </c>
      <c r="B92" s="2">
        <v>102</v>
      </c>
      <c r="C92" s="2">
        <v>112.8</v>
      </c>
      <c r="D92" s="2">
        <v>116.1</v>
      </c>
      <c r="E92" s="2">
        <v>124.63</v>
      </c>
      <c r="F92" s="2">
        <v>117.64</v>
      </c>
      <c r="G92" s="2">
        <v>100.7</v>
      </c>
      <c r="H92">
        <v>100.9</v>
      </c>
      <c r="I92">
        <v>112.6</v>
      </c>
      <c r="J92">
        <v>89.8</v>
      </c>
      <c r="K92">
        <v>97.4</v>
      </c>
      <c r="L92">
        <v>111.7</v>
      </c>
      <c r="M92">
        <v>93.8</v>
      </c>
      <c r="N92">
        <v>120.6</v>
      </c>
      <c r="O92">
        <v>108.7</v>
      </c>
      <c r="P92">
        <v>100.892</v>
      </c>
      <c r="Q92">
        <v>105.91</v>
      </c>
      <c r="R92">
        <v>104.6</v>
      </c>
      <c r="S92">
        <v>79</v>
      </c>
      <c r="T92">
        <v>113.2</v>
      </c>
      <c r="U92">
        <v>112.6</v>
      </c>
      <c r="V92">
        <v>89.8</v>
      </c>
      <c r="W92">
        <v>94.8</v>
      </c>
    </row>
    <row r="93" spans="1:23" x14ac:dyDescent="0.25">
      <c r="A93" s="1">
        <v>38944</v>
      </c>
      <c r="B93" s="2">
        <v>102.5</v>
      </c>
      <c r="C93" s="2">
        <v>112.31</v>
      </c>
      <c r="D93" s="2">
        <v>116.9</v>
      </c>
      <c r="E93" s="2">
        <v>124.69</v>
      </c>
      <c r="F93" s="2">
        <v>91.35</v>
      </c>
      <c r="G93" s="2">
        <v>100.4</v>
      </c>
      <c r="H93">
        <v>101.2</v>
      </c>
      <c r="I93">
        <v>111.9</v>
      </c>
      <c r="J93">
        <v>89.3</v>
      </c>
      <c r="K93">
        <v>97</v>
      </c>
      <c r="L93">
        <v>114.9</v>
      </c>
      <c r="M93">
        <v>94.9</v>
      </c>
      <c r="N93">
        <v>120.8</v>
      </c>
      <c r="O93">
        <v>110.7</v>
      </c>
      <c r="P93">
        <v>96.691999999999993</v>
      </c>
      <c r="Q93">
        <v>108.76</v>
      </c>
      <c r="R93">
        <v>104.5</v>
      </c>
      <c r="S93">
        <v>81.599999999999994</v>
      </c>
      <c r="T93">
        <v>87.3</v>
      </c>
      <c r="U93">
        <v>111.3</v>
      </c>
      <c r="V93">
        <v>89.3</v>
      </c>
      <c r="W93">
        <v>94.4</v>
      </c>
    </row>
    <row r="94" spans="1:23" x14ac:dyDescent="0.25">
      <c r="A94" s="1">
        <v>38975</v>
      </c>
      <c r="B94" s="2">
        <v>102.2</v>
      </c>
      <c r="C94" s="2">
        <v>113.94</v>
      </c>
      <c r="D94" s="2">
        <v>117.1</v>
      </c>
      <c r="E94" s="2">
        <v>125.72</v>
      </c>
      <c r="F94" s="2">
        <v>114.99</v>
      </c>
      <c r="G94" s="2">
        <v>101</v>
      </c>
      <c r="H94">
        <v>101.7</v>
      </c>
      <c r="I94">
        <v>111.8</v>
      </c>
      <c r="J94">
        <v>91.1</v>
      </c>
      <c r="K94">
        <v>98.6</v>
      </c>
      <c r="L94">
        <v>113.3</v>
      </c>
      <c r="M94">
        <v>95.7</v>
      </c>
      <c r="N94">
        <v>119.9</v>
      </c>
      <c r="O94">
        <v>111.1</v>
      </c>
      <c r="P94">
        <v>102.59099999999999</v>
      </c>
      <c r="Q94">
        <v>111.44</v>
      </c>
      <c r="R94">
        <v>104.9</v>
      </c>
      <c r="S94">
        <v>79.8</v>
      </c>
      <c r="T94">
        <v>109.3</v>
      </c>
      <c r="U94">
        <v>111.5</v>
      </c>
      <c r="V94">
        <v>91.1</v>
      </c>
      <c r="W94">
        <v>92.5</v>
      </c>
    </row>
    <row r="95" spans="1:23" x14ac:dyDescent="0.25">
      <c r="A95" s="1">
        <v>39005</v>
      </c>
      <c r="B95" s="2">
        <v>101.9</v>
      </c>
      <c r="C95" s="2">
        <v>112.48</v>
      </c>
      <c r="D95" s="2">
        <v>117.4</v>
      </c>
      <c r="E95" s="2">
        <v>125.62</v>
      </c>
      <c r="F95" s="2">
        <v>116.81</v>
      </c>
      <c r="G95" s="2">
        <v>97.5</v>
      </c>
      <c r="H95">
        <v>102.4</v>
      </c>
      <c r="I95">
        <v>111.3</v>
      </c>
      <c r="J95">
        <v>94.3</v>
      </c>
      <c r="K95">
        <v>99.3</v>
      </c>
      <c r="L95">
        <v>111.7</v>
      </c>
      <c r="M95">
        <v>91.6</v>
      </c>
      <c r="N95">
        <v>123.3</v>
      </c>
      <c r="O95">
        <v>110.2</v>
      </c>
      <c r="P95">
        <v>97.891999999999996</v>
      </c>
      <c r="Q95">
        <v>107.14</v>
      </c>
      <c r="R95">
        <v>105.6</v>
      </c>
      <c r="S95">
        <v>80.599999999999994</v>
      </c>
      <c r="T95">
        <v>105.1</v>
      </c>
      <c r="U95">
        <v>109.8</v>
      </c>
      <c r="V95">
        <v>94.3</v>
      </c>
      <c r="W95">
        <v>92.5</v>
      </c>
    </row>
    <row r="96" spans="1:23" x14ac:dyDescent="0.25">
      <c r="A96" s="1">
        <v>39036</v>
      </c>
      <c r="B96" s="2">
        <v>103.8</v>
      </c>
      <c r="C96" s="2">
        <v>112.18</v>
      </c>
      <c r="D96" s="2">
        <v>117.7</v>
      </c>
      <c r="E96" s="2">
        <v>126.49</v>
      </c>
      <c r="F96" s="2">
        <v>122.01</v>
      </c>
      <c r="G96" s="2">
        <v>97.4</v>
      </c>
      <c r="H96">
        <v>103</v>
      </c>
      <c r="I96">
        <v>111.5</v>
      </c>
      <c r="J96">
        <v>93.6</v>
      </c>
      <c r="K96">
        <v>100.3</v>
      </c>
      <c r="L96">
        <v>112.7</v>
      </c>
      <c r="M96">
        <v>89.3</v>
      </c>
      <c r="N96">
        <v>117.4</v>
      </c>
      <c r="O96">
        <v>109.1</v>
      </c>
      <c r="P96">
        <v>99.292000000000002</v>
      </c>
      <c r="Q96">
        <v>107.16</v>
      </c>
      <c r="R96">
        <v>107.8</v>
      </c>
      <c r="S96">
        <v>82</v>
      </c>
      <c r="T96">
        <v>101.6</v>
      </c>
      <c r="U96">
        <v>109.8</v>
      </c>
      <c r="V96">
        <v>93.6</v>
      </c>
      <c r="W96">
        <v>96.1</v>
      </c>
    </row>
    <row r="97" spans="1:23" x14ac:dyDescent="0.25">
      <c r="A97" s="1">
        <v>39066</v>
      </c>
      <c r="B97" s="2">
        <v>104.6</v>
      </c>
      <c r="C97" s="2">
        <v>114.24</v>
      </c>
      <c r="D97" s="2">
        <v>121.7</v>
      </c>
      <c r="E97" s="2">
        <v>128.97</v>
      </c>
      <c r="F97" s="2">
        <v>108.89</v>
      </c>
      <c r="G97" s="2">
        <v>103.7</v>
      </c>
      <c r="H97">
        <v>103.5</v>
      </c>
      <c r="I97">
        <v>113.4</v>
      </c>
      <c r="J97">
        <v>95.8</v>
      </c>
      <c r="K97">
        <v>100.9</v>
      </c>
      <c r="L97">
        <v>114.6</v>
      </c>
      <c r="M97">
        <v>97.7</v>
      </c>
      <c r="N97">
        <v>123.5</v>
      </c>
      <c r="O97">
        <v>113.3</v>
      </c>
      <c r="P97">
        <v>94.891999999999996</v>
      </c>
      <c r="Q97">
        <v>112.55</v>
      </c>
      <c r="R97">
        <v>110.1</v>
      </c>
      <c r="S97">
        <v>85.4</v>
      </c>
      <c r="T97">
        <v>103.5</v>
      </c>
      <c r="U97">
        <v>110.4</v>
      </c>
      <c r="V97">
        <v>95.8</v>
      </c>
      <c r="W97">
        <v>96.7</v>
      </c>
    </row>
    <row r="98" spans="1:23" x14ac:dyDescent="0.25">
      <c r="A98" s="1">
        <v>39097</v>
      </c>
      <c r="B98" s="2">
        <v>104.5</v>
      </c>
      <c r="C98" s="2">
        <v>112.89</v>
      </c>
      <c r="D98" s="2">
        <v>118.1</v>
      </c>
      <c r="E98" s="2">
        <v>127.34</v>
      </c>
      <c r="F98" s="2">
        <v>120.14</v>
      </c>
      <c r="G98" s="2">
        <v>103.4</v>
      </c>
      <c r="H98">
        <v>103.6</v>
      </c>
      <c r="I98">
        <v>112.5</v>
      </c>
      <c r="J98">
        <v>94.1</v>
      </c>
      <c r="K98">
        <v>103</v>
      </c>
      <c r="L98">
        <v>114.7</v>
      </c>
      <c r="M98">
        <v>97.4</v>
      </c>
      <c r="N98">
        <v>129.69999999999999</v>
      </c>
      <c r="O98">
        <v>110.9</v>
      </c>
      <c r="P98">
        <v>99.992000000000004</v>
      </c>
      <c r="Q98">
        <v>105.39</v>
      </c>
      <c r="R98">
        <v>109.6</v>
      </c>
      <c r="S98">
        <v>87.6</v>
      </c>
      <c r="T98">
        <v>95</v>
      </c>
      <c r="U98">
        <v>110.6</v>
      </c>
      <c r="V98">
        <v>94.1</v>
      </c>
      <c r="W98">
        <v>96.5</v>
      </c>
    </row>
    <row r="99" spans="1:23" x14ac:dyDescent="0.25">
      <c r="A99" s="1">
        <v>39128</v>
      </c>
      <c r="B99" s="2">
        <v>105.2</v>
      </c>
      <c r="C99" s="2">
        <v>113.62</v>
      </c>
      <c r="D99" s="2">
        <v>118.7</v>
      </c>
      <c r="E99" s="2">
        <v>127.03</v>
      </c>
      <c r="F99" s="2">
        <v>109.08</v>
      </c>
      <c r="G99" s="2">
        <v>105.6</v>
      </c>
      <c r="H99">
        <v>105.4</v>
      </c>
      <c r="I99">
        <v>114.8</v>
      </c>
      <c r="J99">
        <v>93.4</v>
      </c>
      <c r="K99">
        <v>103.9</v>
      </c>
      <c r="L99">
        <v>111.7</v>
      </c>
      <c r="M99">
        <v>99.9</v>
      </c>
      <c r="N99">
        <v>128.80000000000001</v>
      </c>
      <c r="O99">
        <v>110.1</v>
      </c>
      <c r="P99">
        <v>104.191</v>
      </c>
      <c r="Q99">
        <v>108.82</v>
      </c>
      <c r="R99">
        <v>108.2</v>
      </c>
      <c r="S99">
        <v>87</v>
      </c>
      <c r="T99">
        <v>92.3</v>
      </c>
      <c r="U99">
        <v>112.9</v>
      </c>
      <c r="V99">
        <v>93.4</v>
      </c>
      <c r="W99">
        <v>97.7</v>
      </c>
    </row>
    <row r="100" spans="1:23" x14ac:dyDescent="0.25">
      <c r="A100" s="1">
        <v>39156</v>
      </c>
      <c r="B100" s="2">
        <v>105.5</v>
      </c>
      <c r="C100" s="2">
        <v>114.59</v>
      </c>
      <c r="D100" s="2">
        <v>119.3</v>
      </c>
      <c r="E100" s="2">
        <v>128.87</v>
      </c>
      <c r="F100" s="2">
        <v>123.27</v>
      </c>
      <c r="G100" s="2">
        <v>105.3</v>
      </c>
      <c r="H100">
        <v>106.4</v>
      </c>
      <c r="I100">
        <v>116.7</v>
      </c>
      <c r="J100">
        <v>93.2</v>
      </c>
      <c r="K100">
        <v>104.3</v>
      </c>
      <c r="L100">
        <v>117.3</v>
      </c>
      <c r="M100">
        <v>99.5</v>
      </c>
      <c r="N100">
        <v>122.8</v>
      </c>
      <c r="O100">
        <v>114.3</v>
      </c>
      <c r="P100">
        <v>100.292</v>
      </c>
      <c r="Q100">
        <v>119.24</v>
      </c>
      <c r="R100">
        <v>108.7</v>
      </c>
      <c r="S100">
        <v>88.6</v>
      </c>
      <c r="T100">
        <v>105.7</v>
      </c>
      <c r="U100">
        <v>113.9</v>
      </c>
      <c r="V100">
        <v>93.2</v>
      </c>
      <c r="W100">
        <v>97.8</v>
      </c>
    </row>
    <row r="101" spans="1:23" x14ac:dyDescent="0.25">
      <c r="A101" s="1">
        <v>39187</v>
      </c>
      <c r="B101" s="2">
        <v>104.4</v>
      </c>
      <c r="C101" s="2">
        <v>112.89</v>
      </c>
      <c r="D101" s="2">
        <v>117.7</v>
      </c>
      <c r="E101" s="2">
        <v>125.62</v>
      </c>
      <c r="F101" s="2">
        <v>106.35</v>
      </c>
      <c r="G101" s="2">
        <v>104.4</v>
      </c>
      <c r="H101">
        <v>105.3</v>
      </c>
      <c r="I101">
        <v>115.5</v>
      </c>
      <c r="J101">
        <v>94.6</v>
      </c>
      <c r="K101">
        <v>103.1</v>
      </c>
      <c r="L101">
        <v>111.9</v>
      </c>
      <c r="M101">
        <v>99</v>
      </c>
      <c r="N101">
        <v>122.5</v>
      </c>
      <c r="O101">
        <v>107.9</v>
      </c>
      <c r="P101">
        <v>106.09099999999999</v>
      </c>
      <c r="Q101">
        <v>109.91</v>
      </c>
      <c r="R101">
        <v>111.2</v>
      </c>
      <c r="S101">
        <v>86.9</v>
      </c>
      <c r="T101">
        <v>95.3</v>
      </c>
      <c r="U101">
        <v>113</v>
      </c>
      <c r="V101">
        <v>94.6</v>
      </c>
      <c r="W101">
        <v>96.3</v>
      </c>
    </row>
    <row r="102" spans="1:23" x14ac:dyDescent="0.25">
      <c r="A102" s="1">
        <v>39217</v>
      </c>
      <c r="B102" s="2">
        <v>106.3</v>
      </c>
      <c r="C102" s="2">
        <v>115.53</v>
      </c>
      <c r="D102" s="2">
        <v>119.8</v>
      </c>
      <c r="E102" s="2">
        <v>129.12</v>
      </c>
      <c r="F102" s="2">
        <v>119.21</v>
      </c>
      <c r="G102" s="2">
        <v>99.4</v>
      </c>
      <c r="H102">
        <v>107.2</v>
      </c>
      <c r="I102">
        <v>116.6</v>
      </c>
      <c r="J102">
        <v>96.1</v>
      </c>
      <c r="K102">
        <v>102.9</v>
      </c>
      <c r="L102">
        <v>116.3</v>
      </c>
      <c r="M102">
        <v>94.4</v>
      </c>
      <c r="N102">
        <v>126.2</v>
      </c>
      <c r="O102">
        <v>111.6</v>
      </c>
      <c r="P102">
        <v>106.191</v>
      </c>
      <c r="Q102">
        <v>116.16</v>
      </c>
      <c r="R102">
        <v>108.8</v>
      </c>
      <c r="S102">
        <v>91.4</v>
      </c>
      <c r="T102">
        <v>110.6</v>
      </c>
      <c r="U102">
        <v>114.1</v>
      </c>
      <c r="V102">
        <v>96.1</v>
      </c>
      <c r="W102">
        <v>96.8</v>
      </c>
    </row>
    <row r="103" spans="1:23" x14ac:dyDescent="0.25">
      <c r="A103" s="1">
        <v>39248</v>
      </c>
      <c r="B103" s="2">
        <v>106.5</v>
      </c>
      <c r="C103" s="2">
        <v>115.07</v>
      </c>
      <c r="D103" s="2">
        <v>119.2</v>
      </c>
      <c r="E103" s="2">
        <v>129.41999999999999</v>
      </c>
      <c r="F103" s="2">
        <v>113</v>
      </c>
      <c r="G103" s="2">
        <v>99.2</v>
      </c>
      <c r="H103">
        <v>105.6</v>
      </c>
      <c r="I103">
        <v>119.6</v>
      </c>
      <c r="J103">
        <v>96.9</v>
      </c>
      <c r="K103">
        <v>103.4</v>
      </c>
      <c r="L103">
        <v>114.5</v>
      </c>
      <c r="M103">
        <v>93.5</v>
      </c>
      <c r="N103">
        <v>123.8</v>
      </c>
      <c r="O103">
        <v>109.5</v>
      </c>
      <c r="P103">
        <v>107.89100000000001</v>
      </c>
      <c r="Q103">
        <v>120.44</v>
      </c>
      <c r="R103">
        <v>111.9</v>
      </c>
      <c r="S103">
        <v>89.5</v>
      </c>
      <c r="T103">
        <v>115.3</v>
      </c>
      <c r="U103">
        <v>116.9</v>
      </c>
      <c r="V103">
        <v>96.9</v>
      </c>
      <c r="W103">
        <v>99</v>
      </c>
    </row>
    <row r="104" spans="1:23" x14ac:dyDescent="0.25">
      <c r="A104" s="1">
        <v>39278</v>
      </c>
      <c r="B104" s="2">
        <v>107.1</v>
      </c>
      <c r="C104" s="2">
        <v>115.21</v>
      </c>
      <c r="D104" s="2">
        <v>118.9</v>
      </c>
      <c r="E104" s="2">
        <v>125.97</v>
      </c>
      <c r="F104" s="2">
        <v>119.32</v>
      </c>
      <c r="G104" s="2">
        <v>110</v>
      </c>
      <c r="H104">
        <v>106.3</v>
      </c>
      <c r="I104">
        <v>118.6</v>
      </c>
      <c r="J104">
        <v>98.4</v>
      </c>
      <c r="K104">
        <v>104.1</v>
      </c>
      <c r="L104">
        <v>112.7</v>
      </c>
      <c r="M104">
        <v>103.4</v>
      </c>
      <c r="N104">
        <v>123.6</v>
      </c>
      <c r="O104">
        <v>109.2</v>
      </c>
      <c r="P104">
        <v>111.691</v>
      </c>
      <c r="Q104">
        <v>111.27</v>
      </c>
      <c r="R104">
        <v>112.6</v>
      </c>
      <c r="S104">
        <v>92.3</v>
      </c>
      <c r="T104">
        <v>124.8</v>
      </c>
      <c r="U104">
        <v>115.2</v>
      </c>
      <c r="V104">
        <v>98.4</v>
      </c>
      <c r="W104">
        <v>99.2</v>
      </c>
    </row>
    <row r="105" spans="1:23" x14ac:dyDescent="0.25">
      <c r="A105" s="1">
        <v>39309</v>
      </c>
      <c r="B105" s="2">
        <v>107.4</v>
      </c>
      <c r="C105" s="2">
        <v>115.96</v>
      </c>
      <c r="D105" s="2">
        <v>121.8</v>
      </c>
      <c r="E105" s="2">
        <v>126.6</v>
      </c>
      <c r="F105" s="2">
        <v>91.17</v>
      </c>
      <c r="G105" s="2">
        <v>103</v>
      </c>
      <c r="H105">
        <v>107.7</v>
      </c>
      <c r="I105">
        <v>119.1</v>
      </c>
      <c r="J105">
        <v>98.4</v>
      </c>
      <c r="K105">
        <v>103.3</v>
      </c>
      <c r="L105">
        <v>114.6</v>
      </c>
      <c r="M105">
        <v>96.8</v>
      </c>
      <c r="N105">
        <v>121.8</v>
      </c>
      <c r="O105">
        <v>111.4</v>
      </c>
      <c r="P105">
        <v>108.39100000000001</v>
      </c>
      <c r="Q105">
        <v>110.17</v>
      </c>
      <c r="R105">
        <v>113.7</v>
      </c>
      <c r="S105">
        <v>90.8</v>
      </c>
      <c r="T105">
        <v>87.1</v>
      </c>
      <c r="U105">
        <v>115.9</v>
      </c>
      <c r="V105">
        <v>98.4</v>
      </c>
      <c r="W105">
        <v>99.4</v>
      </c>
    </row>
    <row r="106" spans="1:23" x14ac:dyDescent="0.25">
      <c r="A106" s="1">
        <v>39340</v>
      </c>
      <c r="B106" s="2">
        <v>108.5</v>
      </c>
      <c r="C106" s="2">
        <v>113.04</v>
      </c>
      <c r="D106" s="2">
        <v>119.3</v>
      </c>
      <c r="E106" s="2">
        <v>127.06</v>
      </c>
      <c r="F106" s="2">
        <v>112.73</v>
      </c>
      <c r="G106" s="2">
        <v>101.9</v>
      </c>
      <c r="H106">
        <v>106.7</v>
      </c>
      <c r="I106">
        <v>118.4</v>
      </c>
      <c r="J106">
        <v>97.7</v>
      </c>
      <c r="K106">
        <v>104</v>
      </c>
      <c r="L106">
        <v>111.9</v>
      </c>
      <c r="M106">
        <v>95.7</v>
      </c>
      <c r="N106">
        <v>123.1</v>
      </c>
      <c r="O106">
        <v>109.4</v>
      </c>
      <c r="P106">
        <v>103.39100000000001</v>
      </c>
      <c r="Q106">
        <v>118.65</v>
      </c>
      <c r="R106">
        <v>111.8</v>
      </c>
      <c r="S106">
        <v>92.5</v>
      </c>
      <c r="T106">
        <v>111</v>
      </c>
      <c r="U106">
        <v>115.4</v>
      </c>
      <c r="V106">
        <v>97.7</v>
      </c>
      <c r="W106">
        <v>101.1</v>
      </c>
    </row>
    <row r="107" spans="1:23" x14ac:dyDescent="0.25">
      <c r="A107" s="1">
        <v>39370</v>
      </c>
      <c r="B107" s="2">
        <v>108.6</v>
      </c>
      <c r="C107" s="2">
        <v>115.59</v>
      </c>
      <c r="D107" s="2">
        <v>118.1</v>
      </c>
      <c r="E107" s="2">
        <v>128.96</v>
      </c>
      <c r="F107" s="2">
        <v>119.17</v>
      </c>
      <c r="G107" s="2">
        <v>110.6</v>
      </c>
      <c r="H107">
        <v>107.3</v>
      </c>
      <c r="I107">
        <v>116.8</v>
      </c>
      <c r="J107">
        <v>102</v>
      </c>
      <c r="K107">
        <v>104.1</v>
      </c>
      <c r="L107">
        <v>113.2</v>
      </c>
      <c r="M107">
        <v>104.9</v>
      </c>
      <c r="N107">
        <v>123</v>
      </c>
      <c r="O107">
        <v>108.8</v>
      </c>
      <c r="P107">
        <v>97.792000000000002</v>
      </c>
      <c r="Q107">
        <v>105.9</v>
      </c>
      <c r="R107">
        <v>113.4</v>
      </c>
      <c r="S107">
        <v>94.4</v>
      </c>
      <c r="T107">
        <v>111.9</v>
      </c>
      <c r="U107">
        <v>114.4</v>
      </c>
      <c r="V107">
        <v>102</v>
      </c>
      <c r="W107">
        <v>101.7</v>
      </c>
    </row>
    <row r="108" spans="1:23" x14ac:dyDescent="0.25">
      <c r="A108" s="1">
        <v>39401</v>
      </c>
      <c r="B108" s="2">
        <v>108.3</v>
      </c>
      <c r="C108" s="2">
        <v>114.15</v>
      </c>
      <c r="D108" s="2">
        <v>117.4</v>
      </c>
      <c r="E108" s="2">
        <v>125.52</v>
      </c>
      <c r="F108" s="2">
        <v>116.82</v>
      </c>
      <c r="G108" s="2">
        <v>109.5</v>
      </c>
      <c r="H108">
        <v>104.1</v>
      </c>
      <c r="I108">
        <v>123.7</v>
      </c>
      <c r="J108">
        <v>98.2</v>
      </c>
      <c r="K108">
        <v>104.4</v>
      </c>
      <c r="L108">
        <v>111.4</v>
      </c>
      <c r="M108">
        <v>102.2</v>
      </c>
      <c r="N108">
        <v>124.3</v>
      </c>
      <c r="O108">
        <v>111.5</v>
      </c>
      <c r="P108">
        <v>100.292</v>
      </c>
      <c r="Q108">
        <v>110.95</v>
      </c>
      <c r="R108">
        <v>111.5</v>
      </c>
      <c r="S108">
        <v>96.4</v>
      </c>
      <c r="T108">
        <v>110.6</v>
      </c>
      <c r="U108">
        <v>120.5</v>
      </c>
      <c r="V108">
        <v>98.2</v>
      </c>
      <c r="W108">
        <v>104.2</v>
      </c>
    </row>
    <row r="109" spans="1:23" x14ac:dyDescent="0.25">
      <c r="A109" s="1">
        <v>39431</v>
      </c>
      <c r="B109" s="2">
        <v>109.2</v>
      </c>
      <c r="C109" s="2">
        <v>113.88</v>
      </c>
      <c r="D109" s="2">
        <v>116.3</v>
      </c>
      <c r="E109" s="2">
        <v>126.36</v>
      </c>
      <c r="F109" s="2">
        <v>104.76</v>
      </c>
      <c r="G109" s="2">
        <v>109.9</v>
      </c>
      <c r="H109">
        <v>108.5</v>
      </c>
      <c r="I109">
        <v>120.6</v>
      </c>
      <c r="J109">
        <v>102.6</v>
      </c>
      <c r="K109">
        <v>105.3</v>
      </c>
      <c r="L109">
        <v>111.1</v>
      </c>
      <c r="M109">
        <v>104.1</v>
      </c>
      <c r="N109">
        <v>123.4</v>
      </c>
      <c r="O109">
        <v>112</v>
      </c>
      <c r="P109">
        <v>106.59099999999999</v>
      </c>
      <c r="Q109">
        <v>108.62</v>
      </c>
      <c r="R109">
        <v>110.5</v>
      </c>
      <c r="S109">
        <v>95.7</v>
      </c>
      <c r="T109">
        <v>111</v>
      </c>
      <c r="U109">
        <v>117.1</v>
      </c>
      <c r="V109">
        <v>102.6</v>
      </c>
      <c r="W109">
        <v>103.8</v>
      </c>
    </row>
    <row r="110" spans="1:23" x14ac:dyDescent="0.25">
      <c r="A110" s="1">
        <v>39462</v>
      </c>
      <c r="B110" s="2">
        <v>110.8</v>
      </c>
      <c r="C110" s="2">
        <v>114.55</v>
      </c>
      <c r="D110" s="2">
        <v>120.5</v>
      </c>
      <c r="E110" s="2">
        <v>127.39</v>
      </c>
      <c r="F110" s="2">
        <v>117.93</v>
      </c>
      <c r="G110" s="2">
        <v>103.2</v>
      </c>
      <c r="H110">
        <v>109.6</v>
      </c>
      <c r="I110">
        <v>124.8</v>
      </c>
      <c r="J110">
        <v>104.1</v>
      </c>
      <c r="K110">
        <v>105.9</v>
      </c>
      <c r="L110">
        <v>114.8</v>
      </c>
      <c r="M110">
        <v>97.4</v>
      </c>
      <c r="N110">
        <v>126.3</v>
      </c>
      <c r="O110">
        <v>113.8</v>
      </c>
      <c r="P110">
        <v>107.59099999999999</v>
      </c>
      <c r="Q110">
        <v>108.53</v>
      </c>
      <c r="R110">
        <v>115.8</v>
      </c>
      <c r="S110">
        <v>101.8</v>
      </c>
      <c r="T110">
        <v>103.1</v>
      </c>
      <c r="U110">
        <v>119.6</v>
      </c>
      <c r="V110">
        <v>104.1</v>
      </c>
      <c r="W110">
        <v>99.8</v>
      </c>
    </row>
    <row r="111" spans="1:23" x14ac:dyDescent="0.25">
      <c r="A111" s="1">
        <v>39493</v>
      </c>
      <c r="B111" s="2">
        <v>110.4</v>
      </c>
      <c r="C111" s="2">
        <v>115.89</v>
      </c>
      <c r="D111" s="2">
        <v>119.9</v>
      </c>
      <c r="E111" s="2">
        <v>126.54</v>
      </c>
      <c r="F111" s="2">
        <v>110.3</v>
      </c>
      <c r="G111" s="2">
        <v>103.6</v>
      </c>
      <c r="H111">
        <v>109.9</v>
      </c>
      <c r="I111">
        <v>122.9</v>
      </c>
      <c r="J111">
        <v>103.1</v>
      </c>
      <c r="K111">
        <v>105.9</v>
      </c>
      <c r="L111">
        <v>114.8</v>
      </c>
      <c r="M111">
        <v>97.7</v>
      </c>
      <c r="N111">
        <v>119.4</v>
      </c>
      <c r="O111">
        <v>118.2</v>
      </c>
      <c r="P111">
        <v>109.59099999999999</v>
      </c>
      <c r="Q111">
        <v>118.75</v>
      </c>
      <c r="R111">
        <v>116.2</v>
      </c>
      <c r="S111">
        <v>104.8</v>
      </c>
      <c r="T111">
        <v>103.7</v>
      </c>
      <c r="U111">
        <v>118.1</v>
      </c>
      <c r="V111">
        <v>103.1</v>
      </c>
      <c r="W111">
        <v>101.5</v>
      </c>
    </row>
    <row r="112" spans="1:23" x14ac:dyDescent="0.25">
      <c r="A112" s="1">
        <v>39522</v>
      </c>
      <c r="B112" s="2">
        <v>109.4</v>
      </c>
      <c r="C112" s="2">
        <v>114.14</v>
      </c>
      <c r="D112" s="2">
        <v>120.5</v>
      </c>
      <c r="E112" s="2">
        <v>123.78</v>
      </c>
      <c r="F112" s="2">
        <v>108.55</v>
      </c>
      <c r="G112" s="2">
        <v>102.9</v>
      </c>
      <c r="H112">
        <v>110.5</v>
      </c>
      <c r="I112">
        <v>121.2</v>
      </c>
      <c r="J112">
        <v>103</v>
      </c>
      <c r="K112">
        <v>103.1</v>
      </c>
      <c r="L112">
        <v>109.5</v>
      </c>
      <c r="M112">
        <v>96.6</v>
      </c>
      <c r="N112">
        <v>121.7</v>
      </c>
      <c r="O112">
        <v>113.1</v>
      </c>
      <c r="P112">
        <v>114.39</v>
      </c>
      <c r="Q112">
        <v>102.9</v>
      </c>
      <c r="R112">
        <v>115.9</v>
      </c>
      <c r="S112">
        <v>94.3</v>
      </c>
      <c r="T112">
        <v>105.3</v>
      </c>
      <c r="U112">
        <v>116.9</v>
      </c>
      <c r="V112">
        <v>103</v>
      </c>
      <c r="W112">
        <v>102.3</v>
      </c>
    </row>
    <row r="113" spans="1:23" x14ac:dyDescent="0.25">
      <c r="A113" s="1">
        <v>39553</v>
      </c>
      <c r="B113" s="2">
        <v>109.9</v>
      </c>
      <c r="C113" s="2">
        <v>116.83</v>
      </c>
      <c r="D113" s="2">
        <v>121.8</v>
      </c>
      <c r="E113" s="2">
        <v>125.54</v>
      </c>
      <c r="F113" s="2">
        <v>110.39</v>
      </c>
      <c r="G113" s="2">
        <v>99</v>
      </c>
      <c r="H113">
        <v>110.8</v>
      </c>
      <c r="I113">
        <v>123.2</v>
      </c>
      <c r="J113">
        <v>102.6</v>
      </c>
      <c r="K113">
        <v>105.7</v>
      </c>
      <c r="L113">
        <v>113.3</v>
      </c>
      <c r="M113">
        <v>92.6</v>
      </c>
      <c r="N113">
        <v>124.7</v>
      </c>
      <c r="O113">
        <v>111.2</v>
      </c>
      <c r="P113">
        <v>120.39</v>
      </c>
      <c r="Q113">
        <v>109.34</v>
      </c>
      <c r="R113">
        <v>116.8</v>
      </c>
      <c r="S113">
        <v>103</v>
      </c>
      <c r="T113">
        <v>105.5</v>
      </c>
      <c r="U113">
        <v>119.4</v>
      </c>
      <c r="V113">
        <v>102.6</v>
      </c>
      <c r="W113">
        <v>107.8</v>
      </c>
    </row>
    <row r="114" spans="1:23" x14ac:dyDescent="0.25">
      <c r="A114" s="1">
        <v>39583</v>
      </c>
      <c r="B114" s="2">
        <v>107.7</v>
      </c>
      <c r="C114" s="2">
        <v>111.36</v>
      </c>
      <c r="D114" s="2">
        <v>118.1</v>
      </c>
      <c r="E114" s="2">
        <v>121.6</v>
      </c>
      <c r="F114" s="2">
        <v>107.92</v>
      </c>
      <c r="G114" s="2">
        <v>104.9</v>
      </c>
      <c r="H114">
        <v>109.8</v>
      </c>
      <c r="I114">
        <v>121.5</v>
      </c>
      <c r="J114">
        <v>100.5</v>
      </c>
      <c r="K114">
        <v>104</v>
      </c>
      <c r="L114">
        <v>108.7</v>
      </c>
      <c r="M114">
        <v>99.2</v>
      </c>
      <c r="N114">
        <v>116.5</v>
      </c>
      <c r="O114">
        <v>109</v>
      </c>
      <c r="P114">
        <v>115.69</v>
      </c>
      <c r="Q114">
        <v>110.14</v>
      </c>
      <c r="R114">
        <v>115.1</v>
      </c>
      <c r="S114">
        <v>98.1</v>
      </c>
      <c r="T114">
        <v>115.7</v>
      </c>
      <c r="U114">
        <v>118</v>
      </c>
      <c r="V114">
        <v>100.5</v>
      </c>
      <c r="W114">
        <v>98.9</v>
      </c>
    </row>
    <row r="115" spans="1:23" x14ac:dyDescent="0.25">
      <c r="A115" s="1">
        <v>39614</v>
      </c>
      <c r="B115" s="2">
        <v>108.6</v>
      </c>
      <c r="C115" s="2">
        <v>111.11</v>
      </c>
      <c r="D115" s="2">
        <v>119.5</v>
      </c>
      <c r="E115" s="2">
        <v>117.05</v>
      </c>
      <c r="F115" s="2">
        <v>109.12</v>
      </c>
      <c r="G115" s="2">
        <v>101.1</v>
      </c>
      <c r="H115">
        <v>108.8</v>
      </c>
      <c r="I115">
        <v>119.1</v>
      </c>
      <c r="J115">
        <v>102.6</v>
      </c>
      <c r="K115">
        <v>104.2</v>
      </c>
      <c r="L115">
        <v>110.8</v>
      </c>
      <c r="M115">
        <v>94.8</v>
      </c>
      <c r="N115">
        <v>121.9</v>
      </c>
      <c r="O115">
        <v>107.9</v>
      </c>
      <c r="P115">
        <v>115.09</v>
      </c>
      <c r="Q115">
        <v>104.85</v>
      </c>
      <c r="R115">
        <v>118.3</v>
      </c>
      <c r="S115">
        <v>99.6</v>
      </c>
      <c r="T115">
        <v>118.7</v>
      </c>
      <c r="U115">
        <v>115.9</v>
      </c>
      <c r="V115">
        <v>102.6</v>
      </c>
      <c r="W115">
        <v>100.3</v>
      </c>
    </row>
    <row r="116" spans="1:23" x14ac:dyDescent="0.25">
      <c r="A116" s="1">
        <v>39644</v>
      </c>
      <c r="B116" s="2">
        <v>106.9</v>
      </c>
      <c r="C116" s="2">
        <v>111.98</v>
      </c>
      <c r="D116" s="2">
        <v>115.5</v>
      </c>
      <c r="E116" s="2">
        <v>120.3</v>
      </c>
      <c r="F116" s="2">
        <v>119.01</v>
      </c>
      <c r="G116" s="2">
        <v>99.9</v>
      </c>
      <c r="H116">
        <v>106</v>
      </c>
      <c r="I116">
        <v>122.1</v>
      </c>
      <c r="J116">
        <v>104.3</v>
      </c>
      <c r="K116">
        <v>102.5</v>
      </c>
      <c r="L116">
        <v>110.5</v>
      </c>
      <c r="M116">
        <v>93.5</v>
      </c>
      <c r="N116">
        <v>119.4</v>
      </c>
      <c r="O116">
        <v>106.4</v>
      </c>
      <c r="P116">
        <v>110.791</v>
      </c>
      <c r="Q116">
        <v>108.93</v>
      </c>
      <c r="R116">
        <v>113.5</v>
      </c>
      <c r="S116">
        <v>105.3</v>
      </c>
      <c r="T116">
        <v>131.69999999999999</v>
      </c>
      <c r="U116">
        <v>118.6</v>
      </c>
      <c r="V116">
        <v>104.3</v>
      </c>
      <c r="W116">
        <v>100.3</v>
      </c>
    </row>
    <row r="117" spans="1:23" x14ac:dyDescent="0.25">
      <c r="A117" s="1">
        <v>39675</v>
      </c>
      <c r="B117" s="2">
        <v>108.8</v>
      </c>
      <c r="C117" s="2">
        <v>110.11</v>
      </c>
      <c r="D117" s="2">
        <v>111.9</v>
      </c>
      <c r="E117" s="2">
        <v>115.85</v>
      </c>
      <c r="F117" s="2">
        <v>85.58</v>
      </c>
      <c r="G117" s="2">
        <v>106.5</v>
      </c>
      <c r="H117">
        <v>109.4</v>
      </c>
      <c r="I117">
        <v>118</v>
      </c>
      <c r="J117">
        <v>102.1</v>
      </c>
      <c r="K117">
        <v>101.7</v>
      </c>
      <c r="L117">
        <v>109.8</v>
      </c>
      <c r="M117">
        <v>100.3</v>
      </c>
      <c r="N117">
        <v>115.9</v>
      </c>
      <c r="O117">
        <v>102.9</v>
      </c>
      <c r="P117">
        <v>109.89100000000001</v>
      </c>
      <c r="Q117">
        <v>111.17</v>
      </c>
      <c r="R117">
        <v>116</v>
      </c>
      <c r="S117">
        <v>92.7</v>
      </c>
      <c r="T117">
        <v>84.5</v>
      </c>
      <c r="U117">
        <v>115.1</v>
      </c>
      <c r="V117">
        <v>102.1</v>
      </c>
      <c r="W117">
        <v>98.9</v>
      </c>
    </row>
    <row r="118" spans="1:23" x14ac:dyDescent="0.25">
      <c r="A118" s="1">
        <v>39706</v>
      </c>
      <c r="B118" s="2">
        <v>106.8</v>
      </c>
      <c r="C118" s="2">
        <v>109.9</v>
      </c>
      <c r="D118" s="2">
        <v>110.7</v>
      </c>
      <c r="E118" s="2">
        <v>115.11</v>
      </c>
      <c r="F118" s="2">
        <v>113.38</v>
      </c>
      <c r="G118" s="2">
        <v>103.4</v>
      </c>
      <c r="H118">
        <v>108.8</v>
      </c>
      <c r="I118">
        <v>120.9</v>
      </c>
      <c r="J118">
        <v>103.3</v>
      </c>
      <c r="K118">
        <v>102</v>
      </c>
      <c r="L118">
        <v>107.2</v>
      </c>
      <c r="M118">
        <v>97.5</v>
      </c>
      <c r="N118">
        <v>117.1</v>
      </c>
      <c r="O118">
        <v>104.7</v>
      </c>
      <c r="P118">
        <v>109.991</v>
      </c>
      <c r="Q118">
        <v>105.31</v>
      </c>
      <c r="R118">
        <v>114.4</v>
      </c>
      <c r="S118">
        <v>94.3</v>
      </c>
      <c r="T118">
        <v>116.5</v>
      </c>
      <c r="U118">
        <v>117.3</v>
      </c>
      <c r="V118">
        <v>103.3</v>
      </c>
      <c r="W118">
        <v>101.7</v>
      </c>
    </row>
    <row r="119" spans="1:23" x14ac:dyDescent="0.25">
      <c r="A119" s="1">
        <v>39736</v>
      </c>
      <c r="B119" s="2">
        <v>104.6</v>
      </c>
      <c r="C119" s="2">
        <v>107.44</v>
      </c>
      <c r="D119" s="2">
        <v>108.2</v>
      </c>
      <c r="E119" s="2">
        <v>111.33</v>
      </c>
      <c r="F119" s="2">
        <v>114.66</v>
      </c>
      <c r="G119" s="2">
        <v>99.7</v>
      </c>
      <c r="H119">
        <v>103.7</v>
      </c>
      <c r="I119">
        <v>120.3</v>
      </c>
      <c r="J119">
        <v>100.2</v>
      </c>
      <c r="K119">
        <v>102.5</v>
      </c>
      <c r="L119">
        <v>104.8</v>
      </c>
      <c r="M119">
        <v>93.3</v>
      </c>
      <c r="N119">
        <v>115.8</v>
      </c>
      <c r="O119">
        <v>102.8</v>
      </c>
      <c r="P119">
        <v>98.391999999999996</v>
      </c>
      <c r="Q119">
        <v>107.53</v>
      </c>
      <c r="R119">
        <v>116</v>
      </c>
      <c r="S119">
        <v>92.2</v>
      </c>
      <c r="T119">
        <v>112.1</v>
      </c>
      <c r="U119">
        <v>116.1</v>
      </c>
      <c r="V119">
        <v>100.2</v>
      </c>
      <c r="W119">
        <v>101.9</v>
      </c>
    </row>
    <row r="120" spans="1:23" x14ac:dyDescent="0.25">
      <c r="A120" s="1">
        <v>39767</v>
      </c>
      <c r="B120" s="2">
        <v>100.2</v>
      </c>
      <c r="C120" s="2">
        <v>102.23</v>
      </c>
      <c r="D120" s="2">
        <v>104.8</v>
      </c>
      <c r="E120" s="2">
        <v>104.88</v>
      </c>
      <c r="F120" s="2">
        <v>107.54</v>
      </c>
      <c r="G120" s="2">
        <v>110</v>
      </c>
      <c r="H120">
        <v>99.2</v>
      </c>
      <c r="I120">
        <v>115.8</v>
      </c>
      <c r="J120">
        <v>96</v>
      </c>
      <c r="K120">
        <v>97.5</v>
      </c>
      <c r="L120">
        <v>103.6</v>
      </c>
      <c r="M120">
        <v>102</v>
      </c>
      <c r="N120">
        <v>111.8</v>
      </c>
      <c r="O120">
        <v>98.9</v>
      </c>
      <c r="P120">
        <v>98.891999999999996</v>
      </c>
      <c r="Q120">
        <v>101.55</v>
      </c>
      <c r="R120">
        <v>101.1</v>
      </c>
      <c r="S120">
        <v>83.9</v>
      </c>
      <c r="T120">
        <v>106.6</v>
      </c>
      <c r="U120">
        <v>112.3</v>
      </c>
      <c r="V120">
        <v>95.9</v>
      </c>
      <c r="W120">
        <v>96.7</v>
      </c>
    </row>
    <row r="121" spans="1:23" x14ac:dyDescent="0.25">
      <c r="A121" s="1">
        <v>39797</v>
      </c>
      <c r="B121" s="2">
        <v>97</v>
      </c>
      <c r="C121" s="2">
        <v>101.02</v>
      </c>
      <c r="D121" s="2">
        <v>100.4</v>
      </c>
      <c r="E121" s="2">
        <v>101.28</v>
      </c>
      <c r="F121" s="2">
        <v>95.86</v>
      </c>
      <c r="G121" s="2">
        <v>98.3</v>
      </c>
      <c r="H121">
        <v>101</v>
      </c>
      <c r="I121">
        <v>101.5</v>
      </c>
      <c r="J121">
        <v>96.3</v>
      </c>
      <c r="K121">
        <v>93.1</v>
      </c>
      <c r="L121">
        <v>99.3</v>
      </c>
      <c r="M121">
        <v>92.4</v>
      </c>
      <c r="N121">
        <v>112.2</v>
      </c>
      <c r="O121">
        <v>97.5</v>
      </c>
      <c r="P121">
        <v>101.392</v>
      </c>
      <c r="Q121">
        <v>98.81</v>
      </c>
      <c r="R121">
        <v>90.2</v>
      </c>
      <c r="S121">
        <v>77.7</v>
      </c>
      <c r="T121">
        <v>109.9</v>
      </c>
      <c r="U121">
        <v>97.7</v>
      </c>
      <c r="V121">
        <v>96.3</v>
      </c>
      <c r="W121">
        <v>92.9</v>
      </c>
    </row>
    <row r="122" spans="1:23" x14ac:dyDescent="0.25">
      <c r="A122" s="1">
        <v>39828</v>
      </c>
      <c r="B122" s="2">
        <v>90.3</v>
      </c>
      <c r="C122" s="2">
        <v>96.99</v>
      </c>
      <c r="D122" s="2">
        <v>96.7</v>
      </c>
      <c r="E122" s="2">
        <v>100.84</v>
      </c>
      <c r="F122" s="2">
        <v>98.51</v>
      </c>
      <c r="G122" s="2">
        <v>102.2</v>
      </c>
      <c r="H122">
        <v>96.6</v>
      </c>
      <c r="I122">
        <v>95.1</v>
      </c>
      <c r="J122">
        <v>86</v>
      </c>
      <c r="K122">
        <v>94.3</v>
      </c>
      <c r="L122">
        <v>94.7</v>
      </c>
      <c r="M122">
        <v>96.5</v>
      </c>
      <c r="N122">
        <v>104.3</v>
      </c>
      <c r="O122">
        <v>89.4</v>
      </c>
      <c r="P122">
        <v>102.991</v>
      </c>
      <c r="Q122">
        <v>94.86</v>
      </c>
      <c r="R122">
        <v>98.5</v>
      </c>
      <c r="S122">
        <v>78.599999999999994</v>
      </c>
      <c r="T122">
        <v>93.2</v>
      </c>
      <c r="U122">
        <v>95.6</v>
      </c>
      <c r="V122">
        <v>86</v>
      </c>
      <c r="W122">
        <v>95.7</v>
      </c>
    </row>
    <row r="123" spans="1:23" x14ac:dyDescent="0.25">
      <c r="A123" s="1">
        <v>39859</v>
      </c>
      <c r="B123" s="2">
        <v>87.7</v>
      </c>
      <c r="C123" s="2">
        <v>95.62</v>
      </c>
      <c r="D123" s="2">
        <v>93.6</v>
      </c>
      <c r="E123" s="2">
        <v>100.12</v>
      </c>
      <c r="F123" s="2">
        <v>94.95</v>
      </c>
      <c r="G123" s="2">
        <v>100.9</v>
      </c>
      <c r="H123">
        <v>93.7</v>
      </c>
      <c r="I123">
        <v>97.1</v>
      </c>
      <c r="J123">
        <v>87.1</v>
      </c>
      <c r="K123">
        <v>91.9</v>
      </c>
      <c r="L123">
        <v>91.8</v>
      </c>
      <c r="M123">
        <v>94.9</v>
      </c>
      <c r="N123">
        <v>109.9</v>
      </c>
      <c r="O123">
        <v>88.3</v>
      </c>
      <c r="P123">
        <v>96.391999999999996</v>
      </c>
      <c r="Q123">
        <v>91.6</v>
      </c>
      <c r="R123">
        <v>92.4</v>
      </c>
      <c r="S123">
        <v>79</v>
      </c>
      <c r="T123">
        <v>93.9</v>
      </c>
      <c r="U123">
        <v>97.3</v>
      </c>
      <c r="V123">
        <v>87.1</v>
      </c>
      <c r="W123">
        <v>92.1</v>
      </c>
    </row>
    <row r="124" spans="1:23" x14ac:dyDescent="0.25">
      <c r="A124" s="1">
        <v>39887</v>
      </c>
      <c r="B124" s="2">
        <v>88.1</v>
      </c>
      <c r="C124" s="2">
        <v>94.14</v>
      </c>
      <c r="D124" s="2">
        <v>90.1</v>
      </c>
      <c r="E124" s="2">
        <v>97.02</v>
      </c>
      <c r="F124" s="2">
        <v>103.66</v>
      </c>
      <c r="G124" s="2">
        <v>103.4</v>
      </c>
      <c r="H124">
        <v>95.4</v>
      </c>
      <c r="I124">
        <v>96.4</v>
      </c>
      <c r="J124">
        <v>86.2</v>
      </c>
      <c r="K124">
        <v>91.4</v>
      </c>
      <c r="L124">
        <v>98.1</v>
      </c>
      <c r="M124">
        <v>98</v>
      </c>
      <c r="N124">
        <v>105.6</v>
      </c>
      <c r="O124">
        <v>85.5</v>
      </c>
      <c r="P124">
        <v>89.593000000000004</v>
      </c>
      <c r="Q124">
        <v>92.01</v>
      </c>
      <c r="R124">
        <v>91.2</v>
      </c>
      <c r="S124">
        <v>80</v>
      </c>
      <c r="T124">
        <v>97.3</v>
      </c>
      <c r="U124">
        <v>96.3</v>
      </c>
      <c r="V124">
        <v>86.2</v>
      </c>
      <c r="W124">
        <v>90.3</v>
      </c>
    </row>
    <row r="125" spans="1:23" x14ac:dyDescent="0.25">
      <c r="A125" s="1">
        <v>39918</v>
      </c>
      <c r="B125" s="2">
        <v>85.6</v>
      </c>
      <c r="C125" s="2">
        <v>93.97</v>
      </c>
      <c r="D125" s="2">
        <v>90.4</v>
      </c>
      <c r="E125" s="2">
        <v>98.45</v>
      </c>
      <c r="F125" s="2">
        <v>99.38</v>
      </c>
      <c r="G125" s="2">
        <v>102.4</v>
      </c>
      <c r="H125">
        <v>91.9</v>
      </c>
      <c r="I125">
        <v>95.4</v>
      </c>
      <c r="J125">
        <v>85.6</v>
      </c>
      <c r="K125">
        <v>91.3</v>
      </c>
      <c r="L125">
        <v>98.6</v>
      </c>
      <c r="M125">
        <v>97</v>
      </c>
      <c r="N125">
        <v>104.8</v>
      </c>
      <c r="O125">
        <v>87.9</v>
      </c>
      <c r="P125">
        <v>87.793000000000006</v>
      </c>
      <c r="Q125">
        <v>89.68</v>
      </c>
      <c r="R125">
        <v>88.8</v>
      </c>
      <c r="S125">
        <v>80.3</v>
      </c>
      <c r="T125">
        <v>93.5</v>
      </c>
      <c r="U125">
        <v>94.7</v>
      </c>
      <c r="V125">
        <v>85.6</v>
      </c>
      <c r="W125">
        <v>87</v>
      </c>
    </row>
    <row r="126" spans="1:23" x14ac:dyDescent="0.25">
      <c r="A126" s="1">
        <v>39948</v>
      </c>
      <c r="B126" s="2">
        <v>88.9</v>
      </c>
      <c r="C126" s="2">
        <v>95.13</v>
      </c>
      <c r="D126" s="2">
        <v>92.3</v>
      </c>
      <c r="E126" s="2">
        <v>97.43</v>
      </c>
      <c r="F126" s="2">
        <v>99.36</v>
      </c>
      <c r="G126" s="2">
        <v>98.6</v>
      </c>
      <c r="H126">
        <v>90.3</v>
      </c>
      <c r="I126">
        <v>93.2</v>
      </c>
      <c r="J126">
        <v>91.9</v>
      </c>
      <c r="K126">
        <v>93.4</v>
      </c>
      <c r="L126">
        <v>96.9</v>
      </c>
      <c r="M126">
        <v>93.4</v>
      </c>
      <c r="N126">
        <v>105.9</v>
      </c>
      <c r="O126">
        <v>86.5</v>
      </c>
      <c r="P126">
        <v>94.992000000000004</v>
      </c>
      <c r="Q126">
        <v>91.46</v>
      </c>
      <c r="R126">
        <v>90.1</v>
      </c>
      <c r="S126">
        <v>73.400000000000006</v>
      </c>
      <c r="T126">
        <v>102.3</v>
      </c>
      <c r="U126">
        <v>92.7</v>
      </c>
      <c r="V126">
        <v>91.9</v>
      </c>
      <c r="W126">
        <v>91.6</v>
      </c>
    </row>
    <row r="127" spans="1:23" x14ac:dyDescent="0.25">
      <c r="A127" s="1">
        <v>39979</v>
      </c>
      <c r="B127" s="2">
        <v>90.4</v>
      </c>
      <c r="C127" s="2">
        <v>96.2</v>
      </c>
      <c r="D127" s="2">
        <v>91.5</v>
      </c>
      <c r="E127" s="2">
        <v>98.23</v>
      </c>
      <c r="F127" s="2">
        <v>97.18</v>
      </c>
      <c r="G127" s="2">
        <v>100.1</v>
      </c>
      <c r="H127">
        <v>91.7</v>
      </c>
      <c r="I127">
        <v>94</v>
      </c>
      <c r="J127">
        <v>87.8</v>
      </c>
      <c r="K127">
        <v>92.3</v>
      </c>
      <c r="L127">
        <v>96.7</v>
      </c>
      <c r="M127">
        <v>94.6</v>
      </c>
      <c r="N127">
        <v>105.3</v>
      </c>
      <c r="O127">
        <v>87.4</v>
      </c>
      <c r="P127">
        <v>95.992000000000004</v>
      </c>
      <c r="Q127">
        <v>88.24</v>
      </c>
      <c r="R127">
        <v>89.5</v>
      </c>
      <c r="S127">
        <v>79.7</v>
      </c>
      <c r="T127">
        <v>110.3</v>
      </c>
      <c r="U127">
        <v>93.3</v>
      </c>
      <c r="V127">
        <v>87.8</v>
      </c>
      <c r="W127">
        <v>92.5</v>
      </c>
    </row>
    <row r="128" spans="1:23" x14ac:dyDescent="0.25">
      <c r="A128" s="1">
        <v>40009</v>
      </c>
      <c r="B128" s="2">
        <v>89.3</v>
      </c>
      <c r="C128" s="2">
        <v>95.57</v>
      </c>
      <c r="D128" s="2">
        <v>93.3</v>
      </c>
      <c r="E128" s="2">
        <v>99.04</v>
      </c>
      <c r="F128" s="2">
        <v>108.12</v>
      </c>
      <c r="G128" s="2">
        <v>99.1</v>
      </c>
      <c r="H128">
        <v>92.2</v>
      </c>
      <c r="I128">
        <v>95.3</v>
      </c>
      <c r="J128">
        <v>88.6</v>
      </c>
      <c r="K128">
        <v>93</v>
      </c>
      <c r="L128">
        <v>99.8</v>
      </c>
      <c r="M128">
        <v>93.8</v>
      </c>
      <c r="N128">
        <v>106.8</v>
      </c>
      <c r="O128">
        <v>85.2</v>
      </c>
      <c r="P128">
        <v>94.091999999999999</v>
      </c>
      <c r="Q128">
        <v>91.37</v>
      </c>
      <c r="R128">
        <v>91.2</v>
      </c>
      <c r="S128">
        <v>82.1</v>
      </c>
      <c r="T128">
        <v>123.3</v>
      </c>
      <c r="U128">
        <v>94.5</v>
      </c>
      <c r="V128">
        <v>88.6</v>
      </c>
      <c r="W128">
        <v>94.5</v>
      </c>
    </row>
    <row r="129" spans="1:23" x14ac:dyDescent="0.25">
      <c r="A129" s="1">
        <v>40040</v>
      </c>
      <c r="B129" s="2">
        <v>90.7</v>
      </c>
      <c r="C129" s="2">
        <v>97.07</v>
      </c>
      <c r="D129" s="2">
        <v>90.5</v>
      </c>
      <c r="E129" s="2">
        <v>99.23</v>
      </c>
      <c r="F129" s="2">
        <v>81.209999999999994</v>
      </c>
      <c r="G129" s="2">
        <v>88.5</v>
      </c>
      <c r="H129">
        <v>91.7</v>
      </c>
      <c r="I129">
        <v>95</v>
      </c>
      <c r="J129">
        <v>90.8</v>
      </c>
      <c r="K129">
        <v>93</v>
      </c>
      <c r="L129">
        <v>103</v>
      </c>
      <c r="M129">
        <v>82.9</v>
      </c>
      <c r="N129">
        <v>102.9</v>
      </c>
      <c r="O129">
        <v>86.7</v>
      </c>
      <c r="P129">
        <v>93.492000000000004</v>
      </c>
      <c r="Q129">
        <v>88.71</v>
      </c>
      <c r="R129">
        <v>92.8</v>
      </c>
      <c r="S129">
        <v>86.1</v>
      </c>
      <c r="T129">
        <v>79.2</v>
      </c>
      <c r="U129">
        <v>94.9</v>
      </c>
      <c r="V129">
        <v>90.8</v>
      </c>
      <c r="W129">
        <v>93.6</v>
      </c>
    </row>
    <row r="130" spans="1:23" x14ac:dyDescent="0.25">
      <c r="A130" s="1">
        <v>40071</v>
      </c>
      <c r="B130" s="2">
        <v>94</v>
      </c>
      <c r="C130" s="2">
        <v>97.52</v>
      </c>
      <c r="D130" s="2">
        <v>93.8</v>
      </c>
      <c r="E130" s="2">
        <v>100.22</v>
      </c>
      <c r="F130" s="2">
        <v>106.64</v>
      </c>
      <c r="G130" s="2">
        <v>96.9</v>
      </c>
      <c r="H130">
        <v>93.7</v>
      </c>
      <c r="I130">
        <v>94.8</v>
      </c>
      <c r="J130">
        <v>88.4</v>
      </c>
      <c r="K130">
        <v>95.5</v>
      </c>
      <c r="L130">
        <v>100.4</v>
      </c>
      <c r="M130">
        <v>91.4</v>
      </c>
      <c r="N130">
        <v>104.7</v>
      </c>
      <c r="O130">
        <v>85.7</v>
      </c>
      <c r="P130">
        <v>92.792000000000002</v>
      </c>
      <c r="Q130">
        <v>90.19</v>
      </c>
      <c r="R130">
        <v>95.3</v>
      </c>
      <c r="S130">
        <v>88</v>
      </c>
      <c r="T130">
        <v>107.7</v>
      </c>
      <c r="U130">
        <v>94.1</v>
      </c>
      <c r="V130">
        <v>88.4</v>
      </c>
      <c r="W130">
        <v>93</v>
      </c>
    </row>
    <row r="131" spans="1:23" x14ac:dyDescent="0.25">
      <c r="A131" s="1">
        <v>40101</v>
      </c>
      <c r="B131" s="2">
        <v>92.1</v>
      </c>
      <c r="C131" s="2">
        <v>96.67</v>
      </c>
      <c r="D131" s="2">
        <v>95</v>
      </c>
      <c r="E131" s="2">
        <v>101.05</v>
      </c>
      <c r="F131" s="2">
        <v>105.5</v>
      </c>
      <c r="G131" s="2">
        <v>97.1</v>
      </c>
      <c r="H131">
        <v>94.7</v>
      </c>
      <c r="I131">
        <v>93.7</v>
      </c>
      <c r="J131">
        <v>89.5</v>
      </c>
      <c r="K131">
        <v>95.4</v>
      </c>
      <c r="L131">
        <v>98.7</v>
      </c>
      <c r="M131">
        <v>91.5</v>
      </c>
      <c r="N131">
        <v>102</v>
      </c>
      <c r="O131">
        <v>87.4</v>
      </c>
      <c r="P131">
        <v>94.792000000000002</v>
      </c>
      <c r="Q131">
        <v>96.34</v>
      </c>
      <c r="R131">
        <v>93.5</v>
      </c>
      <c r="S131">
        <v>89.6</v>
      </c>
      <c r="T131">
        <v>103.4</v>
      </c>
      <c r="U131">
        <v>93.4</v>
      </c>
      <c r="V131">
        <v>89.5</v>
      </c>
      <c r="W131">
        <v>95</v>
      </c>
    </row>
    <row r="132" spans="1:23" x14ac:dyDescent="0.25">
      <c r="A132" s="1">
        <v>40132</v>
      </c>
      <c r="B132" s="2">
        <v>92.8</v>
      </c>
      <c r="C132" s="2">
        <v>97.79</v>
      </c>
      <c r="D132" s="2">
        <v>95.4</v>
      </c>
      <c r="E132" s="2">
        <v>98.93</v>
      </c>
      <c r="F132" s="2">
        <v>102.96</v>
      </c>
      <c r="G132" s="2">
        <v>92.5</v>
      </c>
      <c r="H132">
        <v>94.9</v>
      </c>
      <c r="I132">
        <v>96.1</v>
      </c>
      <c r="J132">
        <v>92.7</v>
      </c>
      <c r="K132">
        <v>95.1</v>
      </c>
      <c r="L132">
        <v>98.7</v>
      </c>
      <c r="M132">
        <v>85.4</v>
      </c>
      <c r="N132">
        <v>106.3</v>
      </c>
      <c r="O132">
        <v>91.6</v>
      </c>
      <c r="P132">
        <v>93.992000000000004</v>
      </c>
      <c r="Q132">
        <v>97.9</v>
      </c>
      <c r="R132">
        <v>96</v>
      </c>
      <c r="S132">
        <v>92</v>
      </c>
      <c r="T132">
        <v>101.7</v>
      </c>
      <c r="U132">
        <v>95.4</v>
      </c>
      <c r="V132">
        <v>92.6</v>
      </c>
      <c r="W132">
        <v>94.6</v>
      </c>
    </row>
    <row r="133" spans="1:23" x14ac:dyDescent="0.25">
      <c r="A133" s="1">
        <v>40162</v>
      </c>
      <c r="B133" s="2">
        <v>93.1</v>
      </c>
      <c r="C133" s="2">
        <v>97.52</v>
      </c>
      <c r="D133" s="2">
        <v>94.4</v>
      </c>
      <c r="E133" s="2">
        <v>99.99</v>
      </c>
      <c r="F133" s="2">
        <v>93.77</v>
      </c>
      <c r="G133" s="2">
        <v>94.2</v>
      </c>
      <c r="H133">
        <v>96.3</v>
      </c>
      <c r="I133">
        <v>94.9</v>
      </c>
      <c r="J133">
        <v>90.6</v>
      </c>
      <c r="K133">
        <v>95.1</v>
      </c>
      <c r="L133">
        <v>98.4</v>
      </c>
      <c r="M133">
        <v>88.7</v>
      </c>
      <c r="N133">
        <v>104.9</v>
      </c>
      <c r="O133">
        <v>90.5</v>
      </c>
      <c r="P133">
        <v>94.292000000000002</v>
      </c>
      <c r="Q133">
        <v>95.71</v>
      </c>
      <c r="R133">
        <v>93.4</v>
      </c>
      <c r="S133">
        <v>89.5</v>
      </c>
      <c r="T133">
        <v>102.8</v>
      </c>
      <c r="U133">
        <v>94.4</v>
      </c>
      <c r="V133">
        <v>90.6</v>
      </c>
      <c r="W133">
        <v>95.7</v>
      </c>
    </row>
    <row r="134" spans="1:23" x14ac:dyDescent="0.25">
      <c r="A134" s="1">
        <v>40193</v>
      </c>
      <c r="B134" s="2">
        <v>93.8</v>
      </c>
      <c r="C134" s="2">
        <v>98.11</v>
      </c>
      <c r="D134" s="2">
        <v>97.7</v>
      </c>
      <c r="E134" s="2">
        <v>98.65</v>
      </c>
      <c r="F134" s="2">
        <v>100.18</v>
      </c>
      <c r="G134" s="2">
        <v>100.7</v>
      </c>
      <c r="H134">
        <v>93.1</v>
      </c>
      <c r="I134">
        <v>94.1</v>
      </c>
      <c r="J134">
        <v>94.9</v>
      </c>
      <c r="K134">
        <v>98.1</v>
      </c>
      <c r="L134">
        <v>99.5</v>
      </c>
      <c r="M134">
        <v>100.6</v>
      </c>
      <c r="N134">
        <v>100.3</v>
      </c>
      <c r="O134">
        <v>94.8</v>
      </c>
      <c r="P134">
        <v>93.591999999999999</v>
      </c>
      <c r="Q134">
        <v>95.65</v>
      </c>
      <c r="R134">
        <v>92.5</v>
      </c>
      <c r="S134">
        <v>90.8</v>
      </c>
      <c r="T134">
        <v>90.9</v>
      </c>
      <c r="U134">
        <v>95.3</v>
      </c>
      <c r="V134">
        <v>94.9</v>
      </c>
      <c r="W134">
        <v>99.6</v>
      </c>
    </row>
    <row r="135" spans="1:23" x14ac:dyDescent="0.25">
      <c r="A135" s="1">
        <v>40224</v>
      </c>
      <c r="B135" s="2">
        <v>92.9</v>
      </c>
      <c r="C135" s="2">
        <v>97.61</v>
      </c>
      <c r="D135" s="2">
        <v>96.9</v>
      </c>
      <c r="E135" s="2">
        <v>98.51</v>
      </c>
      <c r="F135" s="2">
        <v>95.32</v>
      </c>
      <c r="G135" s="2">
        <v>99.8</v>
      </c>
      <c r="H135">
        <v>95.7</v>
      </c>
      <c r="I135">
        <v>94.9</v>
      </c>
      <c r="J135">
        <v>98.6</v>
      </c>
      <c r="K135">
        <v>96.4</v>
      </c>
      <c r="L135">
        <v>98.7</v>
      </c>
      <c r="M135">
        <v>99.6</v>
      </c>
      <c r="N135">
        <v>100.9</v>
      </c>
      <c r="O135">
        <v>92.9</v>
      </c>
      <c r="P135">
        <v>98.091999999999999</v>
      </c>
      <c r="Q135">
        <v>95.65</v>
      </c>
      <c r="R135">
        <v>95.4</v>
      </c>
      <c r="S135">
        <v>94.5</v>
      </c>
      <c r="T135">
        <v>90.3</v>
      </c>
      <c r="U135">
        <v>95.7</v>
      </c>
      <c r="V135">
        <v>98.5</v>
      </c>
      <c r="W135">
        <v>98.3</v>
      </c>
    </row>
    <row r="136" spans="1:23" x14ac:dyDescent="0.25">
      <c r="A136" s="1">
        <v>40252</v>
      </c>
      <c r="B136" s="2">
        <v>95.7</v>
      </c>
      <c r="C136" s="2">
        <v>99.61</v>
      </c>
      <c r="D136" s="2">
        <v>97.4</v>
      </c>
      <c r="E136" s="2">
        <v>101.63</v>
      </c>
      <c r="F136" s="2">
        <v>108.17</v>
      </c>
      <c r="G136" s="2">
        <v>103.4</v>
      </c>
      <c r="H136">
        <v>96.1</v>
      </c>
      <c r="I136">
        <v>95.7</v>
      </c>
      <c r="J136">
        <v>96.1</v>
      </c>
      <c r="K136">
        <v>100.1</v>
      </c>
      <c r="L136">
        <v>101.2</v>
      </c>
      <c r="M136">
        <v>103.5</v>
      </c>
      <c r="N136">
        <v>103.7</v>
      </c>
      <c r="O136">
        <v>94</v>
      </c>
      <c r="P136">
        <v>91.391999999999996</v>
      </c>
      <c r="Q136">
        <v>96.97</v>
      </c>
      <c r="R136">
        <v>96.8</v>
      </c>
      <c r="S136">
        <v>96.9</v>
      </c>
      <c r="T136">
        <v>103.6</v>
      </c>
      <c r="U136">
        <v>96.4</v>
      </c>
      <c r="V136">
        <v>96.1</v>
      </c>
      <c r="W136">
        <v>99.9</v>
      </c>
    </row>
    <row r="137" spans="1:23" x14ac:dyDescent="0.25">
      <c r="A137" s="1">
        <v>40283</v>
      </c>
      <c r="B137" s="2">
        <v>97.9</v>
      </c>
      <c r="C137" s="2">
        <v>99.31</v>
      </c>
      <c r="D137" s="2">
        <v>98.1</v>
      </c>
      <c r="E137" s="2">
        <v>100.72</v>
      </c>
      <c r="F137" s="2">
        <v>99.69</v>
      </c>
      <c r="G137" s="2">
        <v>96.5</v>
      </c>
      <c r="H137">
        <v>97.5</v>
      </c>
      <c r="I137">
        <v>95.6</v>
      </c>
      <c r="J137">
        <v>96.5</v>
      </c>
      <c r="K137">
        <v>99.7</v>
      </c>
      <c r="L137">
        <v>98.2</v>
      </c>
      <c r="M137">
        <v>96.2</v>
      </c>
      <c r="N137">
        <v>99.5</v>
      </c>
      <c r="O137">
        <v>97.1</v>
      </c>
      <c r="P137">
        <v>93.091999999999999</v>
      </c>
      <c r="Q137">
        <v>103.5</v>
      </c>
      <c r="R137">
        <v>97.8</v>
      </c>
      <c r="S137">
        <v>97.1</v>
      </c>
      <c r="T137">
        <v>92.7</v>
      </c>
      <c r="U137">
        <v>96.5</v>
      </c>
      <c r="V137">
        <v>96.5</v>
      </c>
      <c r="W137">
        <v>99.9</v>
      </c>
    </row>
    <row r="138" spans="1:23" x14ac:dyDescent="0.25">
      <c r="A138" s="1">
        <v>40313</v>
      </c>
      <c r="B138" s="2">
        <v>100.4</v>
      </c>
      <c r="C138" s="2">
        <v>100.07</v>
      </c>
      <c r="D138" s="2">
        <v>98.6</v>
      </c>
      <c r="E138" s="2">
        <v>100.36</v>
      </c>
      <c r="F138" s="2">
        <v>102.97</v>
      </c>
      <c r="G138" s="2">
        <v>98.9</v>
      </c>
      <c r="H138">
        <v>98.6</v>
      </c>
      <c r="I138">
        <v>100</v>
      </c>
      <c r="J138">
        <v>98.4</v>
      </c>
      <c r="K138">
        <v>99.6</v>
      </c>
      <c r="L138">
        <v>99.8</v>
      </c>
      <c r="M138">
        <v>98.7</v>
      </c>
      <c r="N138">
        <v>101.2</v>
      </c>
      <c r="O138">
        <v>97.2</v>
      </c>
      <c r="P138">
        <v>98.492000000000004</v>
      </c>
      <c r="Q138">
        <v>101.8</v>
      </c>
      <c r="R138">
        <v>99.7</v>
      </c>
      <c r="S138">
        <v>98.5</v>
      </c>
      <c r="T138">
        <v>103</v>
      </c>
      <c r="U138">
        <v>100</v>
      </c>
      <c r="V138">
        <v>98.4</v>
      </c>
      <c r="W138">
        <v>104.6</v>
      </c>
    </row>
    <row r="139" spans="1:23" x14ac:dyDescent="0.25">
      <c r="A139" s="1">
        <v>40344</v>
      </c>
      <c r="B139" s="2">
        <v>99.6</v>
      </c>
      <c r="C139" s="2">
        <v>99.76</v>
      </c>
      <c r="D139" s="2">
        <v>100.8</v>
      </c>
      <c r="E139" s="2">
        <v>100.82</v>
      </c>
      <c r="F139" s="2">
        <v>100.46</v>
      </c>
      <c r="G139" s="2">
        <v>101.4</v>
      </c>
      <c r="H139">
        <v>100.9</v>
      </c>
      <c r="I139">
        <v>102.6</v>
      </c>
      <c r="J139">
        <v>100</v>
      </c>
      <c r="K139">
        <v>100.7</v>
      </c>
      <c r="L139">
        <v>100.8</v>
      </c>
      <c r="M139">
        <v>101.3</v>
      </c>
      <c r="N139">
        <v>101.7</v>
      </c>
      <c r="O139">
        <v>98.2</v>
      </c>
      <c r="P139">
        <v>98.792000000000002</v>
      </c>
      <c r="Q139">
        <v>100.12</v>
      </c>
      <c r="R139">
        <v>99.4</v>
      </c>
      <c r="S139">
        <v>100.8</v>
      </c>
      <c r="T139">
        <v>109.2</v>
      </c>
      <c r="U139">
        <v>102.4</v>
      </c>
      <c r="V139">
        <v>100</v>
      </c>
      <c r="W139">
        <v>98.5</v>
      </c>
    </row>
    <row r="140" spans="1:23" x14ac:dyDescent="0.25">
      <c r="A140" s="1">
        <v>40374</v>
      </c>
      <c r="B140" s="2">
        <v>99.4</v>
      </c>
      <c r="C140" s="2">
        <v>100.72</v>
      </c>
      <c r="D140" s="2">
        <v>100.5</v>
      </c>
      <c r="E140" s="2">
        <v>99.53</v>
      </c>
      <c r="F140" s="2">
        <v>106.1</v>
      </c>
      <c r="G140" s="2">
        <v>101.2</v>
      </c>
      <c r="H140">
        <v>101.2</v>
      </c>
      <c r="I140">
        <v>99</v>
      </c>
      <c r="J140">
        <v>100.6</v>
      </c>
      <c r="K140">
        <v>100.2</v>
      </c>
      <c r="L140">
        <v>99.3</v>
      </c>
      <c r="M140">
        <v>100.8</v>
      </c>
      <c r="N140">
        <v>96.3</v>
      </c>
      <c r="O140">
        <v>102.2</v>
      </c>
      <c r="P140">
        <v>99.691999999999993</v>
      </c>
      <c r="Q140">
        <v>107.14</v>
      </c>
      <c r="R140">
        <v>99.5</v>
      </c>
      <c r="S140">
        <v>98.6</v>
      </c>
      <c r="T140">
        <v>116.9</v>
      </c>
      <c r="U140">
        <v>99.3</v>
      </c>
      <c r="V140">
        <v>100.6</v>
      </c>
      <c r="W140">
        <v>97.1</v>
      </c>
    </row>
    <row r="141" spans="1:23" x14ac:dyDescent="0.25">
      <c r="A141" s="1">
        <v>40405</v>
      </c>
      <c r="B141" s="2">
        <v>100.7</v>
      </c>
      <c r="C141" s="2">
        <v>99.76</v>
      </c>
      <c r="D141" s="2">
        <v>100.1</v>
      </c>
      <c r="E141" s="2">
        <v>98.65</v>
      </c>
      <c r="F141" s="2">
        <v>83.31</v>
      </c>
      <c r="G141" s="2">
        <v>93.4</v>
      </c>
      <c r="H141">
        <v>102</v>
      </c>
      <c r="I141">
        <v>101.2</v>
      </c>
      <c r="J141">
        <v>99.4</v>
      </c>
      <c r="K141">
        <v>100.4</v>
      </c>
      <c r="L141">
        <v>99.7</v>
      </c>
      <c r="M141">
        <v>92.8</v>
      </c>
      <c r="N141">
        <v>100.7</v>
      </c>
      <c r="O141">
        <v>103.7</v>
      </c>
      <c r="P141">
        <v>102.59099999999999</v>
      </c>
      <c r="Q141">
        <v>102.12</v>
      </c>
      <c r="R141">
        <v>101.1</v>
      </c>
      <c r="S141">
        <v>102.5</v>
      </c>
      <c r="T141">
        <v>82.8</v>
      </c>
      <c r="U141">
        <v>100.3</v>
      </c>
      <c r="V141">
        <v>99.4</v>
      </c>
      <c r="W141">
        <v>99.3</v>
      </c>
    </row>
    <row r="142" spans="1:23" x14ac:dyDescent="0.25">
      <c r="A142" s="1">
        <v>40436</v>
      </c>
      <c r="B142" s="2">
        <v>102</v>
      </c>
      <c r="C142" s="2">
        <v>100.58</v>
      </c>
      <c r="D142" s="2">
        <v>100.5</v>
      </c>
      <c r="E142" s="2">
        <v>98.98</v>
      </c>
      <c r="F142" s="2">
        <v>105.25</v>
      </c>
      <c r="G142" s="2">
        <v>102.3</v>
      </c>
      <c r="H142">
        <v>102.9</v>
      </c>
      <c r="I142">
        <v>101.1</v>
      </c>
      <c r="J142">
        <v>101.9</v>
      </c>
      <c r="K142">
        <v>100</v>
      </c>
      <c r="L142">
        <v>101.1</v>
      </c>
      <c r="M142">
        <v>102.7</v>
      </c>
      <c r="N142">
        <v>94.3</v>
      </c>
      <c r="O142">
        <v>103.3</v>
      </c>
      <c r="P142">
        <v>99.792000000000002</v>
      </c>
      <c r="Q142">
        <v>97.7</v>
      </c>
      <c r="R142">
        <v>100.8</v>
      </c>
      <c r="S142">
        <v>101</v>
      </c>
      <c r="T142">
        <v>110.7</v>
      </c>
      <c r="U142">
        <v>101.2</v>
      </c>
      <c r="V142">
        <v>101.9</v>
      </c>
      <c r="W142">
        <v>98.1</v>
      </c>
    </row>
    <row r="143" spans="1:23" x14ac:dyDescent="0.25">
      <c r="A143" s="1">
        <v>40466</v>
      </c>
      <c r="B143" s="2">
        <v>103.7</v>
      </c>
      <c r="C143" s="2">
        <v>100.21</v>
      </c>
      <c r="D143" s="2">
        <v>100.8</v>
      </c>
      <c r="E143" s="2">
        <v>100.2</v>
      </c>
      <c r="F143" s="2">
        <v>100.42</v>
      </c>
      <c r="G143" s="2">
        <v>94.9</v>
      </c>
      <c r="H143">
        <v>103.9</v>
      </c>
      <c r="I143">
        <v>103.3</v>
      </c>
      <c r="J143">
        <v>103</v>
      </c>
      <c r="K143">
        <v>101.2</v>
      </c>
      <c r="L143">
        <v>100.8</v>
      </c>
      <c r="M143">
        <v>96.2</v>
      </c>
      <c r="N143">
        <v>100.8</v>
      </c>
      <c r="O143">
        <v>106.5</v>
      </c>
      <c r="P143">
        <v>110.791</v>
      </c>
      <c r="Q143">
        <v>100.65</v>
      </c>
      <c r="R143">
        <v>101.4</v>
      </c>
      <c r="S143">
        <v>102.6</v>
      </c>
      <c r="T143">
        <v>99.7</v>
      </c>
      <c r="U143">
        <v>102.9</v>
      </c>
      <c r="V143">
        <v>102.9</v>
      </c>
      <c r="W143">
        <v>100.7</v>
      </c>
    </row>
    <row r="144" spans="1:23" x14ac:dyDescent="0.25">
      <c r="A144" s="1">
        <v>40497</v>
      </c>
      <c r="B144" s="2">
        <v>103.1</v>
      </c>
      <c r="C144" s="2">
        <v>101.34</v>
      </c>
      <c r="D144" s="2">
        <v>101.2</v>
      </c>
      <c r="E144" s="2">
        <v>102.37</v>
      </c>
      <c r="F144" s="2">
        <v>101.78</v>
      </c>
      <c r="G144" s="2">
        <v>103.9</v>
      </c>
      <c r="H144">
        <v>104.7</v>
      </c>
      <c r="I144">
        <v>101.3</v>
      </c>
      <c r="J144">
        <v>104.4</v>
      </c>
      <c r="K144">
        <v>102.6</v>
      </c>
      <c r="L144">
        <v>100.3</v>
      </c>
      <c r="M144">
        <v>104</v>
      </c>
      <c r="N144">
        <v>100.5</v>
      </c>
      <c r="O144">
        <v>104.2</v>
      </c>
      <c r="P144">
        <v>106.59099999999999</v>
      </c>
      <c r="Q144">
        <v>100.03</v>
      </c>
      <c r="R144">
        <v>101.3</v>
      </c>
      <c r="S144">
        <v>107.3</v>
      </c>
      <c r="T144">
        <v>100</v>
      </c>
      <c r="U144">
        <v>101.3</v>
      </c>
      <c r="V144">
        <v>104.4</v>
      </c>
      <c r="W144">
        <v>101.8</v>
      </c>
    </row>
    <row r="145" spans="1:23" x14ac:dyDescent="0.25">
      <c r="A145" s="1">
        <v>40527</v>
      </c>
      <c r="B145" s="2">
        <v>103.4</v>
      </c>
      <c r="C145" s="2">
        <v>102.93</v>
      </c>
      <c r="D145" s="2">
        <v>101.9</v>
      </c>
      <c r="E145" s="2">
        <v>99.58</v>
      </c>
      <c r="F145" s="2">
        <v>96.36</v>
      </c>
      <c r="G145" s="2">
        <v>103</v>
      </c>
      <c r="H145">
        <v>103.6</v>
      </c>
      <c r="I145">
        <v>101.2</v>
      </c>
      <c r="J145">
        <v>101.9</v>
      </c>
      <c r="K145">
        <v>101.3</v>
      </c>
      <c r="L145">
        <v>100.6</v>
      </c>
      <c r="M145">
        <v>102.6</v>
      </c>
      <c r="N145">
        <v>100.8</v>
      </c>
      <c r="O145">
        <v>105.9</v>
      </c>
      <c r="P145">
        <v>107.09099999999999</v>
      </c>
      <c r="Q145">
        <v>100.04</v>
      </c>
      <c r="R145">
        <v>104.6</v>
      </c>
      <c r="S145">
        <v>109.8</v>
      </c>
      <c r="T145">
        <v>100.3</v>
      </c>
      <c r="U145">
        <v>101.6</v>
      </c>
      <c r="V145">
        <v>101.9</v>
      </c>
      <c r="W145">
        <v>102.2</v>
      </c>
    </row>
    <row r="146" spans="1:23" x14ac:dyDescent="0.25">
      <c r="A146" s="1">
        <v>40558</v>
      </c>
      <c r="B146" s="2">
        <v>104.6</v>
      </c>
      <c r="C146" s="2">
        <v>104.03</v>
      </c>
      <c r="D146" s="2">
        <v>100.7</v>
      </c>
      <c r="E146" s="2">
        <v>100.1</v>
      </c>
      <c r="F146" s="2">
        <v>101.57</v>
      </c>
      <c r="G146" s="2">
        <v>99.7</v>
      </c>
      <c r="H146">
        <v>105.1</v>
      </c>
      <c r="I146">
        <v>103.1</v>
      </c>
      <c r="J146">
        <v>105.6</v>
      </c>
      <c r="K146">
        <v>104.6</v>
      </c>
      <c r="L146">
        <v>100.5</v>
      </c>
      <c r="M146">
        <v>99.8</v>
      </c>
      <c r="N146">
        <v>96.8</v>
      </c>
      <c r="O146">
        <v>103.4</v>
      </c>
      <c r="P146">
        <v>109.39100000000001</v>
      </c>
      <c r="Q146">
        <v>111.74</v>
      </c>
      <c r="R146">
        <v>100.6</v>
      </c>
      <c r="S146">
        <v>107.9</v>
      </c>
      <c r="T146">
        <v>88.8</v>
      </c>
      <c r="U146">
        <v>103.3</v>
      </c>
      <c r="V146">
        <v>105.6</v>
      </c>
      <c r="W146">
        <v>100.8</v>
      </c>
    </row>
    <row r="147" spans="1:23" x14ac:dyDescent="0.25">
      <c r="A147" s="1">
        <v>40589</v>
      </c>
      <c r="B147" s="2">
        <v>105.8</v>
      </c>
      <c r="C147" s="2">
        <v>104.14</v>
      </c>
      <c r="D147" s="2">
        <v>102.6</v>
      </c>
      <c r="E147" s="2">
        <v>101.11</v>
      </c>
      <c r="F147" s="2">
        <v>99.62</v>
      </c>
      <c r="G147" s="2">
        <v>98.7</v>
      </c>
      <c r="H147">
        <v>106.2</v>
      </c>
      <c r="I147">
        <v>103.7</v>
      </c>
      <c r="J147">
        <v>108.2</v>
      </c>
      <c r="K147">
        <v>106.1</v>
      </c>
      <c r="L147">
        <v>100.8</v>
      </c>
      <c r="M147">
        <v>98.9</v>
      </c>
      <c r="N147">
        <v>94.9</v>
      </c>
      <c r="O147">
        <v>104.3</v>
      </c>
      <c r="P147">
        <v>108.59099999999999</v>
      </c>
      <c r="Q147">
        <v>104.08</v>
      </c>
      <c r="R147">
        <v>101.1</v>
      </c>
      <c r="S147">
        <v>104.5</v>
      </c>
      <c r="T147">
        <v>90.1</v>
      </c>
      <c r="U147">
        <v>103</v>
      </c>
      <c r="V147">
        <v>108.2</v>
      </c>
      <c r="W147">
        <v>101.7</v>
      </c>
    </row>
    <row r="148" spans="1:23" x14ac:dyDescent="0.25">
      <c r="A148" s="1">
        <v>40617</v>
      </c>
      <c r="B148" s="2">
        <v>106.3</v>
      </c>
      <c r="C148" s="2">
        <v>103.4</v>
      </c>
      <c r="D148" s="2">
        <v>102.7</v>
      </c>
      <c r="E148" s="2">
        <v>99.76</v>
      </c>
      <c r="F148" s="2">
        <v>108.79</v>
      </c>
      <c r="G148" s="2">
        <v>98.4</v>
      </c>
      <c r="H148">
        <v>106.3</v>
      </c>
      <c r="I148">
        <v>101.9</v>
      </c>
      <c r="J148">
        <v>109.1</v>
      </c>
      <c r="K148">
        <v>103.7</v>
      </c>
      <c r="L148">
        <v>99.6</v>
      </c>
      <c r="M148">
        <v>98.6</v>
      </c>
      <c r="N148">
        <v>93</v>
      </c>
      <c r="O148">
        <v>106.5</v>
      </c>
      <c r="P148">
        <v>101.892</v>
      </c>
      <c r="Q148">
        <v>100.21</v>
      </c>
      <c r="R148">
        <v>102.5</v>
      </c>
      <c r="S148">
        <v>104.1</v>
      </c>
      <c r="T148">
        <v>96.9</v>
      </c>
      <c r="U148">
        <v>101.8</v>
      </c>
      <c r="V148">
        <v>109.1</v>
      </c>
      <c r="W148">
        <v>101.2</v>
      </c>
    </row>
    <row r="149" spans="1:23" x14ac:dyDescent="0.25">
      <c r="A149" s="1">
        <v>40648</v>
      </c>
      <c r="B149" s="2">
        <v>106.4</v>
      </c>
      <c r="C149" s="2">
        <v>101.77</v>
      </c>
      <c r="D149" s="2">
        <v>103.5</v>
      </c>
      <c r="E149" s="2">
        <v>99.5</v>
      </c>
      <c r="F149" s="2">
        <v>97.54</v>
      </c>
      <c r="G149" s="2">
        <v>101</v>
      </c>
      <c r="H149">
        <v>107.5</v>
      </c>
      <c r="I149">
        <v>103.5</v>
      </c>
      <c r="J149">
        <v>105.7</v>
      </c>
      <c r="K149">
        <v>102.6</v>
      </c>
      <c r="L149">
        <v>105.9</v>
      </c>
      <c r="M149">
        <v>101.9</v>
      </c>
      <c r="N149">
        <v>89.5</v>
      </c>
      <c r="O149">
        <v>108.9</v>
      </c>
      <c r="P149">
        <v>100.292</v>
      </c>
      <c r="Q149">
        <v>102.87</v>
      </c>
      <c r="R149">
        <v>100.7</v>
      </c>
      <c r="S149">
        <v>104.6</v>
      </c>
      <c r="T149">
        <v>89.3</v>
      </c>
      <c r="U149">
        <v>102.8</v>
      </c>
      <c r="V149">
        <v>105.7</v>
      </c>
      <c r="W149">
        <v>97.9</v>
      </c>
    </row>
    <row r="150" spans="1:23" x14ac:dyDescent="0.25">
      <c r="A150" s="1">
        <v>40678</v>
      </c>
      <c r="B150" s="2">
        <v>107.3</v>
      </c>
      <c r="C150" s="2">
        <v>105.26</v>
      </c>
      <c r="D150" s="2">
        <v>101.6</v>
      </c>
      <c r="E150" s="2">
        <v>98.61</v>
      </c>
      <c r="F150" s="2">
        <v>105.51</v>
      </c>
      <c r="G150" s="2">
        <v>100.4</v>
      </c>
      <c r="H150">
        <v>107.2</v>
      </c>
      <c r="I150">
        <v>101.5</v>
      </c>
      <c r="J150">
        <v>106.2</v>
      </c>
      <c r="K150">
        <v>102.9</v>
      </c>
      <c r="L150">
        <v>98.8</v>
      </c>
      <c r="M150">
        <v>101.3</v>
      </c>
      <c r="N150">
        <v>90.6</v>
      </c>
      <c r="O150">
        <v>108.8</v>
      </c>
      <c r="P150">
        <v>105.191</v>
      </c>
      <c r="Q150">
        <v>100.21</v>
      </c>
      <c r="R150">
        <v>103.4</v>
      </c>
      <c r="S150">
        <v>106.7</v>
      </c>
      <c r="T150">
        <v>100.5</v>
      </c>
      <c r="U150">
        <v>101.1</v>
      </c>
      <c r="V150">
        <v>106.2</v>
      </c>
      <c r="W150">
        <v>99.2</v>
      </c>
    </row>
    <row r="151" spans="1:23" x14ac:dyDescent="0.25">
      <c r="A151" s="1">
        <v>40709</v>
      </c>
      <c r="B151" s="2">
        <v>105.6</v>
      </c>
      <c r="C151" s="2">
        <v>101.79</v>
      </c>
      <c r="D151" s="2">
        <v>100.9</v>
      </c>
      <c r="E151" s="2">
        <v>98.83</v>
      </c>
      <c r="F151" s="2">
        <v>98.15</v>
      </c>
      <c r="G151" s="2">
        <v>98.2</v>
      </c>
      <c r="H151">
        <v>106.4</v>
      </c>
      <c r="I151">
        <v>101.2</v>
      </c>
      <c r="J151">
        <v>103.5</v>
      </c>
      <c r="K151">
        <v>102.4</v>
      </c>
      <c r="L151">
        <v>98.1</v>
      </c>
      <c r="M151">
        <v>98.5</v>
      </c>
      <c r="N151">
        <v>89</v>
      </c>
      <c r="O151">
        <v>110.4</v>
      </c>
      <c r="P151">
        <v>109.89100000000001</v>
      </c>
      <c r="Q151">
        <v>98.67</v>
      </c>
      <c r="R151">
        <v>100.4</v>
      </c>
      <c r="S151">
        <v>106.2</v>
      </c>
      <c r="T151">
        <v>102.8</v>
      </c>
      <c r="U151">
        <v>101.1</v>
      </c>
      <c r="V151">
        <v>103.5</v>
      </c>
      <c r="W151">
        <v>98.5</v>
      </c>
    </row>
    <row r="152" spans="1:23" x14ac:dyDescent="0.25">
      <c r="A152" s="1">
        <v>40739</v>
      </c>
      <c r="B152" s="2">
        <v>108.6</v>
      </c>
      <c r="C152" s="2">
        <v>103.01</v>
      </c>
      <c r="D152" s="2">
        <v>100.4</v>
      </c>
      <c r="E152" s="2">
        <v>98.91</v>
      </c>
      <c r="F152" s="2">
        <v>102.46</v>
      </c>
      <c r="G152" s="2">
        <v>93.9</v>
      </c>
      <c r="H152">
        <v>107</v>
      </c>
      <c r="I152">
        <v>101</v>
      </c>
      <c r="J152">
        <v>103.9</v>
      </c>
      <c r="K152">
        <v>103.3</v>
      </c>
      <c r="L152">
        <v>98.9</v>
      </c>
      <c r="M152">
        <v>92.5</v>
      </c>
      <c r="N152">
        <v>95.1</v>
      </c>
      <c r="O152">
        <v>110</v>
      </c>
      <c r="P152">
        <v>105.691</v>
      </c>
      <c r="Q152">
        <v>99.54</v>
      </c>
      <c r="R152">
        <v>100.2</v>
      </c>
      <c r="S152">
        <v>102.1</v>
      </c>
      <c r="T152">
        <v>103.2</v>
      </c>
      <c r="U152">
        <v>99.8</v>
      </c>
      <c r="V152">
        <v>103.9</v>
      </c>
      <c r="W152">
        <v>101</v>
      </c>
    </row>
    <row r="153" spans="1:23" x14ac:dyDescent="0.25">
      <c r="A153" s="1">
        <v>40770</v>
      </c>
      <c r="B153" s="2">
        <v>108.4</v>
      </c>
      <c r="C153" s="2">
        <v>102.78</v>
      </c>
      <c r="D153" s="2">
        <v>102.6</v>
      </c>
      <c r="E153" s="2">
        <v>98.93</v>
      </c>
      <c r="F153" s="2">
        <v>85.93</v>
      </c>
      <c r="G153" s="2">
        <v>100.9</v>
      </c>
      <c r="H153">
        <v>107</v>
      </c>
      <c r="I153">
        <v>102.3</v>
      </c>
      <c r="J153">
        <v>108.8</v>
      </c>
      <c r="K153">
        <v>102.6</v>
      </c>
      <c r="L153">
        <v>101.4</v>
      </c>
      <c r="M153">
        <v>101.6</v>
      </c>
      <c r="N153">
        <v>90</v>
      </c>
      <c r="O153">
        <v>109.6</v>
      </c>
      <c r="P153">
        <v>105.39100000000001</v>
      </c>
      <c r="Q153">
        <v>99.11</v>
      </c>
      <c r="R153">
        <v>99.5</v>
      </c>
      <c r="S153">
        <v>105.6</v>
      </c>
      <c r="T153">
        <v>74.2</v>
      </c>
      <c r="U153">
        <v>101</v>
      </c>
      <c r="V153">
        <v>108.8</v>
      </c>
      <c r="W153">
        <v>101.2</v>
      </c>
    </row>
    <row r="154" spans="1:23" x14ac:dyDescent="0.25">
      <c r="A154" s="1">
        <v>40801</v>
      </c>
      <c r="B154" s="2">
        <v>106.5</v>
      </c>
      <c r="C154" s="2">
        <v>101.83</v>
      </c>
      <c r="D154" s="2">
        <v>99</v>
      </c>
      <c r="E154" s="2">
        <v>97.82</v>
      </c>
      <c r="F154" s="2">
        <v>102.63</v>
      </c>
      <c r="G154" s="2">
        <v>104.3</v>
      </c>
      <c r="H154">
        <v>108.4</v>
      </c>
      <c r="I154">
        <v>103</v>
      </c>
      <c r="J154">
        <v>105.5</v>
      </c>
      <c r="K154">
        <v>103.1</v>
      </c>
      <c r="L154">
        <v>97.5</v>
      </c>
      <c r="M154">
        <v>105.6</v>
      </c>
      <c r="N154">
        <v>95.1</v>
      </c>
      <c r="O154">
        <v>112.5</v>
      </c>
      <c r="P154">
        <v>106.39100000000001</v>
      </c>
      <c r="Q154">
        <v>97.08</v>
      </c>
      <c r="R154">
        <v>102.7</v>
      </c>
      <c r="S154">
        <v>107.4</v>
      </c>
      <c r="T154">
        <v>97</v>
      </c>
      <c r="U154">
        <v>100.8</v>
      </c>
      <c r="V154">
        <v>105.4</v>
      </c>
      <c r="W154">
        <v>99.3</v>
      </c>
    </row>
    <row r="155" spans="1:23" x14ac:dyDescent="0.25">
      <c r="A155" s="1">
        <v>40831</v>
      </c>
      <c r="B155" s="2">
        <v>107.8</v>
      </c>
      <c r="C155" s="2">
        <v>101.47</v>
      </c>
      <c r="D155" s="2">
        <v>98.2</v>
      </c>
      <c r="E155" s="2">
        <v>96.14</v>
      </c>
      <c r="F155" s="2">
        <v>97.59</v>
      </c>
      <c r="G155" s="2">
        <v>102.5</v>
      </c>
      <c r="H155">
        <v>106.7</v>
      </c>
      <c r="I155">
        <v>101.6</v>
      </c>
      <c r="J155">
        <v>104.2</v>
      </c>
      <c r="K155">
        <v>102</v>
      </c>
      <c r="L155">
        <v>96.7</v>
      </c>
      <c r="M155">
        <v>105.1</v>
      </c>
      <c r="N155">
        <v>85.5</v>
      </c>
      <c r="O155">
        <v>111.5</v>
      </c>
      <c r="P155">
        <v>110.59099999999999</v>
      </c>
      <c r="Q155">
        <v>99.72</v>
      </c>
      <c r="R155">
        <v>101</v>
      </c>
      <c r="S155">
        <v>109.4</v>
      </c>
      <c r="T155">
        <v>90.2</v>
      </c>
      <c r="U155">
        <v>99.8</v>
      </c>
      <c r="V155">
        <v>104.2</v>
      </c>
      <c r="W155">
        <v>97.4</v>
      </c>
    </row>
    <row r="156" spans="1:23" x14ac:dyDescent="0.25">
      <c r="A156" s="1">
        <v>40862</v>
      </c>
      <c r="B156" s="2">
        <v>107.4</v>
      </c>
      <c r="C156" s="2">
        <v>103.62</v>
      </c>
      <c r="D156" s="2">
        <v>98.8</v>
      </c>
      <c r="E156" s="2">
        <v>95.53</v>
      </c>
      <c r="F156" s="2">
        <v>99.16</v>
      </c>
      <c r="G156" s="2">
        <v>98</v>
      </c>
      <c r="H156">
        <v>107.1</v>
      </c>
      <c r="I156">
        <v>102.6</v>
      </c>
      <c r="J156">
        <v>103.3</v>
      </c>
      <c r="K156">
        <v>102.1</v>
      </c>
      <c r="L156">
        <v>97.2</v>
      </c>
      <c r="M156">
        <v>98.2</v>
      </c>
      <c r="N156">
        <v>87.4</v>
      </c>
      <c r="O156">
        <v>112.8</v>
      </c>
      <c r="P156">
        <v>108.491</v>
      </c>
      <c r="Q156">
        <v>93.52</v>
      </c>
      <c r="R156">
        <v>102.4</v>
      </c>
      <c r="S156">
        <v>107.4</v>
      </c>
      <c r="T156">
        <v>89.4</v>
      </c>
      <c r="U156">
        <v>100.6</v>
      </c>
      <c r="V156">
        <v>103.3</v>
      </c>
      <c r="W156">
        <v>97.7</v>
      </c>
    </row>
    <row r="157" spans="1:23" x14ac:dyDescent="0.25">
      <c r="A157" s="1">
        <v>40892</v>
      </c>
      <c r="B157" s="2">
        <v>105.7</v>
      </c>
      <c r="C157" s="2">
        <v>102.94</v>
      </c>
      <c r="D157" s="2">
        <v>99</v>
      </c>
      <c r="E157" s="2">
        <v>97.18</v>
      </c>
      <c r="F157" s="2">
        <v>85.64</v>
      </c>
      <c r="G157" s="2">
        <v>98.6</v>
      </c>
      <c r="H157">
        <v>110.1</v>
      </c>
      <c r="I157">
        <v>103.7</v>
      </c>
      <c r="J157">
        <v>102.2</v>
      </c>
      <c r="K157">
        <v>104.3</v>
      </c>
      <c r="L157">
        <v>95.5</v>
      </c>
      <c r="M157">
        <v>98.7</v>
      </c>
      <c r="N157">
        <v>84.4</v>
      </c>
      <c r="O157">
        <v>109.1</v>
      </c>
      <c r="P157">
        <v>107.191</v>
      </c>
      <c r="Q157">
        <v>96.02</v>
      </c>
      <c r="R157">
        <v>100.8</v>
      </c>
      <c r="S157">
        <v>110.7</v>
      </c>
      <c r="T157">
        <v>92.5</v>
      </c>
      <c r="U157">
        <v>100.2</v>
      </c>
      <c r="V157">
        <v>102.2</v>
      </c>
      <c r="W157">
        <v>97.6</v>
      </c>
    </row>
    <row r="158" spans="1:23" x14ac:dyDescent="0.25">
      <c r="A158" s="1">
        <v>40923</v>
      </c>
      <c r="B158" s="2">
        <v>106.3</v>
      </c>
      <c r="C158" s="2">
        <v>101.53</v>
      </c>
      <c r="D158" s="2">
        <v>96.2</v>
      </c>
      <c r="E158" s="2">
        <v>95.41</v>
      </c>
      <c r="F158" s="2">
        <v>95.92</v>
      </c>
      <c r="G158" s="2">
        <v>99.5</v>
      </c>
      <c r="H158">
        <v>104.8</v>
      </c>
      <c r="I158">
        <v>102.5</v>
      </c>
      <c r="J158">
        <v>102</v>
      </c>
      <c r="K158">
        <v>104</v>
      </c>
      <c r="L158">
        <v>97.2</v>
      </c>
      <c r="M158">
        <v>99.7</v>
      </c>
      <c r="N158">
        <v>87.9</v>
      </c>
      <c r="O158">
        <v>113.8</v>
      </c>
      <c r="P158">
        <v>110.09099999999999</v>
      </c>
      <c r="Q158">
        <v>102.68</v>
      </c>
      <c r="R158">
        <v>100.6</v>
      </c>
      <c r="S158">
        <v>112.1</v>
      </c>
      <c r="T158">
        <v>79.8</v>
      </c>
      <c r="U158">
        <v>99.9</v>
      </c>
      <c r="V158">
        <v>102</v>
      </c>
      <c r="W158">
        <v>98</v>
      </c>
    </row>
    <row r="159" spans="1:23" x14ac:dyDescent="0.25">
      <c r="A159" s="1">
        <v>40954</v>
      </c>
      <c r="B159" s="2">
        <v>105.9</v>
      </c>
      <c r="C159" s="2">
        <v>101.76</v>
      </c>
      <c r="D159" s="2">
        <v>96</v>
      </c>
      <c r="E159" s="2">
        <v>94.15</v>
      </c>
      <c r="F159" s="2">
        <v>91.64</v>
      </c>
      <c r="G159" s="2">
        <v>103.6</v>
      </c>
      <c r="H159">
        <v>102.3</v>
      </c>
      <c r="I159">
        <v>101.3</v>
      </c>
      <c r="J159">
        <v>102</v>
      </c>
      <c r="K159">
        <v>101.7</v>
      </c>
      <c r="L159">
        <v>97.6</v>
      </c>
      <c r="M159">
        <v>104.4</v>
      </c>
      <c r="N159">
        <v>84.4</v>
      </c>
      <c r="O159">
        <v>118.1</v>
      </c>
      <c r="P159">
        <v>109.791</v>
      </c>
      <c r="Q159">
        <v>107.79</v>
      </c>
      <c r="R159">
        <v>99</v>
      </c>
      <c r="S159">
        <v>113.1</v>
      </c>
      <c r="T159">
        <v>81.3</v>
      </c>
      <c r="U159">
        <v>100.2</v>
      </c>
      <c r="V159">
        <v>102</v>
      </c>
      <c r="W159">
        <v>101.8</v>
      </c>
    </row>
    <row r="160" spans="1:23" x14ac:dyDescent="0.25">
      <c r="A160" s="1">
        <v>40983</v>
      </c>
      <c r="B160" s="2">
        <v>108.1</v>
      </c>
      <c r="C160" s="2">
        <v>101.5</v>
      </c>
      <c r="D160" s="2">
        <v>96.3</v>
      </c>
      <c r="E160" s="2">
        <v>92.7</v>
      </c>
      <c r="F160" s="2">
        <v>100.78</v>
      </c>
      <c r="G160" s="2">
        <v>99.7</v>
      </c>
      <c r="H160">
        <v>107.3</v>
      </c>
      <c r="I160">
        <v>103</v>
      </c>
      <c r="J160">
        <v>106.8</v>
      </c>
      <c r="K160">
        <v>106.2</v>
      </c>
      <c r="L160">
        <v>97.4</v>
      </c>
      <c r="M160">
        <v>100.5</v>
      </c>
      <c r="N160">
        <v>85.2</v>
      </c>
      <c r="O160">
        <v>116</v>
      </c>
      <c r="P160">
        <v>108.991</v>
      </c>
      <c r="Q160">
        <v>107.55</v>
      </c>
      <c r="R160">
        <v>101.8</v>
      </c>
      <c r="S160">
        <v>117</v>
      </c>
      <c r="T160">
        <v>82.9</v>
      </c>
      <c r="U160">
        <v>100.3</v>
      </c>
      <c r="V160">
        <v>106.8</v>
      </c>
      <c r="W160">
        <v>98.9</v>
      </c>
    </row>
    <row r="161" spans="1:23" x14ac:dyDescent="0.25">
      <c r="A161" s="1">
        <v>41014</v>
      </c>
      <c r="B161" s="2">
        <v>105.9</v>
      </c>
      <c r="C161" s="2">
        <v>101.44</v>
      </c>
      <c r="D161" s="2">
        <v>94.9</v>
      </c>
      <c r="E161" s="2">
        <v>92.1</v>
      </c>
      <c r="F161" s="2">
        <v>85.8</v>
      </c>
      <c r="G161" s="2">
        <v>97.6</v>
      </c>
      <c r="H161">
        <v>105.6</v>
      </c>
      <c r="I161">
        <v>102.7</v>
      </c>
      <c r="J161">
        <v>102</v>
      </c>
      <c r="K161">
        <v>102.3</v>
      </c>
      <c r="L161">
        <v>96.6</v>
      </c>
      <c r="M161">
        <v>97.9</v>
      </c>
      <c r="N161">
        <v>86.2</v>
      </c>
      <c r="O161">
        <v>113.8</v>
      </c>
      <c r="P161">
        <v>109.691</v>
      </c>
      <c r="Q161">
        <v>107.56</v>
      </c>
      <c r="R161">
        <v>102.3</v>
      </c>
      <c r="S161">
        <v>117.6</v>
      </c>
      <c r="T161">
        <v>81.599999999999994</v>
      </c>
      <c r="U161">
        <v>100.3</v>
      </c>
      <c r="V161">
        <v>102</v>
      </c>
      <c r="W161">
        <v>101.7</v>
      </c>
    </row>
    <row r="162" spans="1:23" x14ac:dyDescent="0.25">
      <c r="A162" s="1">
        <v>41044</v>
      </c>
      <c r="B162" s="2">
        <v>107.4</v>
      </c>
      <c r="C162" s="2">
        <v>100.35</v>
      </c>
      <c r="D162" s="2">
        <v>95.7</v>
      </c>
      <c r="E162" s="2">
        <v>92.83</v>
      </c>
      <c r="F162" s="2">
        <v>98.4</v>
      </c>
      <c r="G162" s="2">
        <v>99.9</v>
      </c>
      <c r="H162">
        <v>107.8</v>
      </c>
      <c r="I162">
        <v>103</v>
      </c>
      <c r="J162">
        <v>101.4</v>
      </c>
      <c r="K162">
        <v>102.1</v>
      </c>
      <c r="L162">
        <v>96.5</v>
      </c>
      <c r="M162">
        <v>101.3</v>
      </c>
      <c r="N162">
        <v>88.9</v>
      </c>
      <c r="O162">
        <v>115.3</v>
      </c>
      <c r="P162">
        <v>88.192999999999998</v>
      </c>
      <c r="Q162">
        <v>104.16</v>
      </c>
      <c r="R162">
        <v>100.4</v>
      </c>
      <c r="S162">
        <v>118.7</v>
      </c>
      <c r="T162">
        <v>90.2</v>
      </c>
      <c r="U162">
        <v>100.7</v>
      </c>
      <c r="V162">
        <v>101.4</v>
      </c>
      <c r="W162">
        <v>100.4</v>
      </c>
    </row>
    <row r="163" spans="1:23" x14ac:dyDescent="0.25">
      <c r="A163" s="1">
        <v>41075</v>
      </c>
      <c r="B163" s="2">
        <v>106.5</v>
      </c>
      <c r="C163" s="2">
        <v>100.15</v>
      </c>
      <c r="D163" s="2">
        <v>94.1</v>
      </c>
      <c r="E163" s="2">
        <v>92.29</v>
      </c>
      <c r="F163" s="2">
        <v>94.07</v>
      </c>
      <c r="G163" s="2">
        <v>99.5</v>
      </c>
      <c r="H163">
        <v>108.5</v>
      </c>
      <c r="I163">
        <v>101.4</v>
      </c>
      <c r="J163">
        <v>101.9</v>
      </c>
      <c r="K163">
        <v>102.8</v>
      </c>
      <c r="L163">
        <v>96.4</v>
      </c>
      <c r="M163">
        <v>101</v>
      </c>
      <c r="N163">
        <v>85.9</v>
      </c>
      <c r="O163">
        <v>116</v>
      </c>
      <c r="P163">
        <v>106.791</v>
      </c>
      <c r="Q163">
        <v>100.97</v>
      </c>
      <c r="R163">
        <v>102.1</v>
      </c>
      <c r="S163">
        <v>118.3</v>
      </c>
      <c r="T163">
        <v>90.6</v>
      </c>
      <c r="U163">
        <v>99.6</v>
      </c>
      <c r="V163">
        <v>101.9</v>
      </c>
      <c r="W163">
        <v>100.4</v>
      </c>
    </row>
    <row r="164" spans="1:23" x14ac:dyDescent="0.25">
      <c r="A164" s="1">
        <v>41105</v>
      </c>
      <c r="B164" s="2">
        <v>107.3</v>
      </c>
      <c r="C164" s="2">
        <v>100.76</v>
      </c>
      <c r="D164" s="2">
        <v>94.8</v>
      </c>
      <c r="E164" s="2">
        <v>91.52</v>
      </c>
      <c r="F164" s="2">
        <v>101.12</v>
      </c>
      <c r="G164" s="2">
        <v>98.6</v>
      </c>
      <c r="H164">
        <v>106.5</v>
      </c>
      <c r="I164">
        <v>101.5</v>
      </c>
      <c r="J164">
        <v>104.5</v>
      </c>
      <c r="K164">
        <v>101</v>
      </c>
      <c r="L164">
        <v>97.2</v>
      </c>
      <c r="M164">
        <v>99.2</v>
      </c>
      <c r="N164">
        <v>90.3</v>
      </c>
      <c r="O164">
        <v>114.9</v>
      </c>
      <c r="P164">
        <v>109.491</v>
      </c>
      <c r="Q164">
        <v>108.41</v>
      </c>
      <c r="R164">
        <v>100</v>
      </c>
      <c r="S164">
        <v>119.4</v>
      </c>
      <c r="T164">
        <v>99.4</v>
      </c>
      <c r="U164">
        <v>99.8</v>
      </c>
      <c r="V164">
        <v>104.5</v>
      </c>
      <c r="W164">
        <v>96.9</v>
      </c>
    </row>
    <row r="165" spans="1:23" x14ac:dyDescent="0.25">
      <c r="A165" s="1">
        <v>41136</v>
      </c>
      <c r="B165" s="2">
        <v>107.7</v>
      </c>
      <c r="C165" s="2">
        <v>101.71</v>
      </c>
      <c r="D165" s="2">
        <v>95.6</v>
      </c>
      <c r="E165" s="2">
        <v>93.66</v>
      </c>
      <c r="F165" s="2">
        <v>83.38</v>
      </c>
      <c r="G165" s="2">
        <v>102.4</v>
      </c>
      <c r="H165">
        <v>109.8</v>
      </c>
      <c r="I165">
        <v>100.6</v>
      </c>
      <c r="J165">
        <v>105.4</v>
      </c>
      <c r="K165">
        <v>102.8</v>
      </c>
      <c r="L165">
        <v>100.6</v>
      </c>
      <c r="M165">
        <v>104.4</v>
      </c>
      <c r="N165">
        <v>92.6</v>
      </c>
      <c r="O165">
        <v>118.8</v>
      </c>
      <c r="P165">
        <v>116.39</v>
      </c>
      <c r="Q165">
        <v>104.36</v>
      </c>
      <c r="R165">
        <v>103.4</v>
      </c>
      <c r="S165">
        <v>117.9</v>
      </c>
      <c r="T165">
        <v>71.5</v>
      </c>
      <c r="U165">
        <v>98.9</v>
      </c>
      <c r="V165">
        <v>105.4</v>
      </c>
      <c r="W165">
        <v>98.4</v>
      </c>
    </row>
    <row r="166" spans="1:23" x14ac:dyDescent="0.25">
      <c r="A166" s="1">
        <v>41167</v>
      </c>
      <c r="B166" s="2">
        <v>106.3</v>
      </c>
      <c r="C166" s="2">
        <v>100.01</v>
      </c>
      <c r="D166" s="2">
        <v>94.3</v>
      </c>
      <c r="E166" s="2">
        <v>90.39</v>
      </c>
      <c r="F166" s="2">
        <v>93.67</v>
      </c>
      <c r="G166" s="2">
        <v>91</v>
      </c>
      <c r="H166">
        <v>106.1</v>
      </c>
      <c r="I166">
        <v>99.5</v>
      </c>
      <c r="J166">
        <v>104</v>
      </c>
      <c r="K166">
        <v>101.6</v>
      </c>
      <c r="L166">
        <v>96.1</v>
      </c>
      <c r="M166">
        <v>91.3</v>
      </c>
      <c r="N166">
        <v>89.1</v>
      </c>
      <c r="O166">
        <v>115.2</v>
      </c>
      <c r="P166">
        <v>115.19</v>
      </c>
      <c r="Q166">
        <v>101.67</v>
      </c>
      <c r="R166">
        <v>100.5</v>
      </c>
      <c r="S166">
        <v>117.5</v>
      </c>
      <c r="T166">
        <v>86.8</v>
      </c>
      <c r="U166">
        <v>98.4</v>
      </c>
      <c r="V166">
        <v>104</v>
      </c>
      <c r="W166">
        <v>97.6</v>
      </c>
    </row>
    <row r="167" spans="1:23" x14ac:dyDescent="0.25">
      <c r="A167" s="1">
        <v>41197</v>
      </c>
      <c r="B167" s="2">
        <v>105</v>
      </c>
      <c r="C167" s="2">
        <v>99.18</v>
      </c>
      <c r="D167" s="2">
        <v>92.9</v>
      </c>
      <c r="E167" s="2">
        <v>91.39</v>
      </c>
      <c r="F167" s="2">
        <v>95.01</v>
      </c>
      <c r="G167" s="2">
        <v>96.4</v>
      </c>
      <c r="H167">
        <v>107</v>
      </c>
      <c r="I167">
        <v>99.8</v>
      </c>
      <c r="J167">
        <v>102.4</v>
      </c>
      <c r="K167">
        <v>100.3</v>
      </c>
      <c r="L167">
        <v>95.2</v>
      </c>
      <c r="M167">
        <v>98</v>
      </c>
      <c r="N167">
        <v>89.5</v>
      </c>
      <c r="O167">
        <v>114.6</v>
      </c>
      <c r="P167">
        <v>119.19</v>
      </c>
      <c r="Q167">
        <v>106.98</v>
      </c>
      <c r="R167">
        <v>100.2</v>
      </c>
      <c r="S167">
        <v>117.2</v>
      </c>
      <c r="T167">
        <v>84.4</v>
      </c>
      <c r="U167">
        <v>99</v>
      </c>
      <c r="V167">
        <v>102.4</v>
      </c>
      <c r="W167">
        <v>97.5</v>
      </c>
    </row>
    <row r="168" spans="1:23" x14ac:dyDescent="0.25">
      <c r="A168" s="1">
        <v>41228</v>
      </c>
      <c r="B168" s="2">
        <v>104.3</v>
      </c>
      <c r="C168" s="2">
        <v>99.15</v>
      </c>
      <c r="D168" s="2">
        <v>91.8</v>
      </c>
      <c r="E168" s="2">
        <v>89.05</v>
      </c>
      <c r="F168" s="2">
        <v>95.06</v>
      </c>
      <c r="G168" s="2">
        <v>95.1</v>
      </c>
      <c r="H168">
        <v>107.5</v>
      </c>
      <c r="I168">
        <v>99.3</v>
      </c>
      <c r="J168">
        <v>101.3</v>
      </c>
      <c r="K168">
        <v>102.5</v>
      </c>
      <c r="L168">
        <v>95.5</v>
      </c>
      <c r="M168">
        <v>94.7</v>
      </c>
      <c r="N168">
        <v>87</v>
      </c>
      <c r="O168">
        <v>114.6</v>
      </c>
      <c r="P168">
        <v>115.89</v>
      </c>
      <c r="Q168">
        <v>106.87</v>
      </c>
      <c r="R168">
        <v>98.2</v>
      </c>
      <c r="S168">
        <v>117.3</v>
      </c>
      <c r="T168">
        <v>78.900000000000006</v>
      </c>
      <c r="U168">
        <v>98.3</v>
      </c>
      <c r="V168">
        <v>101.3</v>
      </c>
      <c r="W168">
        <v>98.8</v>
      </c>
    </row>
    <row r="169" spans="1:23" x14ac:dyDescent="0.25">
      <c r="A169" s="1">
        <v>41258</v>
      </c>
      <c r="B169" s="2">
        <v>104.3</v>
      </c>
      <c r="C169" s="2">
        <v>99.74</v>
      </c>
      <c r="D169" s="2">
        <v>92.3</v>
      </c>
      <c r="E169" s="2">
        <v>89.35</v>
      </c>
      <c r="F169" s="2">
        <v>81.53</v>
      </c>
      <c r="G169" s="2">
        <v>98.2</v>
      </c>
      <c r="H169">
        <v>106.9</v>
      </c>
      <c r="I169">
        <v>99.5</v>
      </c>
      <c r="J169">
        <v>107.6</v>
      </c>
      <c r="K169">
        <v>103.5</v>
      </c>
      <c r="L169">
        <v>95.4</v>
      </c>
      <c r="M169">
        <v>99.2</v>
      </c>
      <c r="N169">
        <v>85.7</v>
      </c>
      <c r="O169">
        <v>119.8</v>
      </c>
      <c r="P169">
        <v>117.29</v>
      </c>
      <c r="Q169">
        <v>105.29</v>
      </c>
      <c r="R169">
        <v>98</v>
      </c>
      <c r="S169">
        <v>115.8</v>
      </c>
      <c r="T169">
        <v>75.2</v>
      </c>
      <c r="U169">
        <v>99.9</v>
      </c>
      <c r="V169">
        <v>107.6</v>
      </c>
      <c r="W169">
        <v>97.7</v>
      </c>
    </row>
    <row r="170" spans="1:23" x14ac:dyDescent="0.25">
      <c r="A170" s="1">
        <v>41289</v>
      </c>
      <c r="B170" s="2">
        <v>103.7</v>
      </c>
      <c r="C170" s="2">
        <v>99.21</v>
      </c>
      <c r="D170" s="2">
        <v>92.4</v>
      </c>
      <c r="E170" s="2">
        <v>90.47</v>
      </c>
      <c r="F170" s="2">
        <v>93.98</v>
      </c>
      <c r="G170" s="2">
        <v>96</v>
      </c>
      <c r="H170">
        <v>106.9</v>
      </c>
      <c r="I170">
        <v>98.7</v>
      </c>
      <c r="J170">
        <v>101.1</v>
      </c>
      <c r="K170">
        <v>100.5</v>
      </c>
      <c r="L170">
        <v>95.7</v>
      </c>
      <c r="M170">
        <v>96.3</v>
      </c>
      <c r="N170">
        <v>87.2</v>
      </c>
      <c r="O170">
        <v>117.2</v>
      </c>
      <c r="P170">
        <v>119.09</v>
      </c>
      <c r="Q170">
        <v>108.04</v>
      </c>
      <c r="R170">
        <v>100.2</v>
      </c>
      <c r="S170">
        <v>117.3</v>
      </c>
      <c r="T170">
        <v>69</v>
      </c>
      <c r="U170">
        <v>97.6</v>
      </c>
      <c r="V170">
        <v>101.1</v>
      </c>
      <c r="W170">
        <v>99.3</v>
      </c>
    </row>
    <row r="171" spans="1:23" x14ac:dyDescent="0.25">
      <c r="A171" s="1">
        <v>41320</v>
      </c>
      <c r="B171" s="2">
        <v>104.2</v>
      </c>
      <c r="C171" s="2">
        <v>99.84</v>
      </c>
      <c r="D171" s="2">
        <v>91.8</v>
      </c>
      <c r="E171" s="2">
        <v>89.63</v>
      </c>
      <c r="F171" s="2">
        <v>90.28</v>
      </c>
      <c r="G171" s="2">
        <v>92.4</v>
      </c>
      <c r="H171">
        <v>105.7</v>
      </c>
      <c r="I171">
        <v>97.8</v>
      </c>
      <c r="J171">
        <v>100</v>
      </c>
      <c r="K171">
        <v>100</v>
      </c>
      <c r="L171">
        <v>95.3</v>
      </c>
      <c r="M171">
        <v>91.7</v>
      </c>
      <c r="N171">
        <v>84.5</v>
      </c>
      <c r="O171">
        <v>113.3</v>
      </c>
      <c r="P171">
        <v>113.991</v>
      </c>
      <c r="Q171">
        <v>99.76</v>
      </c>
      <c r="R171">
        <v>102.2</v>
      </c>
      <c r="S171">
        <v>119</v>
      </c>
      <c r="T171">
        <v>66.400000000000006</v>
      </c>
      <c r="U171">
        <v>97</v>
      </c>
      <c r="V171">
        <v>100</v>
      </c>
      <c r="W171">
        <v>100.3</v>
      </c>
    </row>
    <row r="172" spans="1:23" x14ac:dyDescent="0.25">
      <c r="A172" s="1">
        <v>41348</v>
      </c>
      <c r="B172" s="2">
        <v>105.3</v>
      </c>
      <c r="C172" s="2">
        <v>99.48</v>
      </c>
      <c r="D172" s="2">
        <v>91.3</v>
      </c>
      <c r="E172" s="2">
        <v>90.64</v>
      </c>
      <c r="F172" s="2">
        <v>93.75</v>
      </c>
      <c r="G172" s="2">
        <v>94.9</v>
      </c>
      <c r="H172">
        <v>107.5</v>
      </c>
      <c r="I172">
        <v>97.9</v>
      </c>
      <c r="J172">
        <v>102.9</v>
      </c>
      <c r="K172">
        <v>100.8</v>
      </c>
      <c r="L172">
        <v>96.4</v>
      </c>
      <c r="M172">
        <v>94.4</v>
      </c>
      <c r="N172">
        <v>86.8</v>
      </c>
      <c r="O172">
        <v>113.6</v>
      </c>
      <c r="P172">
        <v>120.79</v>
      </c>
      <c r="Q172">
        <v>101.5</v>
      </c>
      <c r="R172">
        <v>97.9</v>
      </c>
      <c r="S172">
        <v>118.5</v>
      </c>
      <c r="T172">
        <v>66.8</v>
      </c>
      <c r="U172">
        <v>98.1</v>
      </c>
      <c r="V172">
        <v>102.9</v>
      </c>
      <c r="W172">
        <v>102.1</v>
      </c>
    </row>
    <row r="173" spans="1:23" x14ac:dyDescent="0.25">
      <c r="A173" s="1">
        <v>41379</v>
      </c>
      <c r="B173" s="2">
        <v>106.3</v>
      </c>
      <c r="C173" s="2">
        <v>101.62</v>
      </c>
      <c r="D173" s="2">
        <v>90.9</v>
      </c>
      <c r="E173" s="2">
        <v>89.22</v>
      </c>
      <c r="F173" s="2">
        <v>92.35</v>
      </c>
      <c r="G173" s="2">
        <v>97.3</v>
      </c>
      <c r="H173">
        <v>108.4</v>
      </c>
      <c r="I173">
        <v>96.2</v>
      </c>
      <c r="J173">
        <v>104</v>
      </c>
      <c r="K173">
        <v>100.9</v>
      </c>
      <c r="L173">
        <v>96.2</v>
      </c>
      <c r="M173">
        <v>97.3</v>
      </c>
      <c r="N173">
        <v>88.5</v>
      </c>
      <c r="O173">
        <v>113.1</v>
      </c>
      <c r="P173">
        <v>114.19</v>
      </c>
      <c r="Q173">
        <v>104.12</v>
      </c>
      <c r="R173">
        <v>99.7</v>
      </c>
      <c r="S173">
        <v>120</v>
      </c>
      <c r="T173">
        <v>71.900000000000006</v>
      </c>
      <c r="U173">
        <v>96.1</v>
      </c>
      <c r="V173">
        <v>104</v>
      </c>
      <c r="W173">
        <v>102.2</v>
      </c>
    </row>
    <row r="174" spans="1:23" x14ac:dyDescent="0.25">
      <c r="A174" s="1">
        <v>41409</v>
      </c>
      <c r="B174" s="2">
        <v>105.1</v>
      </c>
      <c r="C174" s="2">
        <v>101.29</v>
      </c>
      <c r="D174" s="2">
        <v>91.9</v>
      </c>
      <c r="E174" s="2">
        <v>89.88</v>
      </c>
      <c r="F174" s="2">
        <v>99.71</v>
      </c>
      <c r="G174" s="2">
        <v>98.8</v>
      </c>
      <c r="H174">
        <v>108.6</v>
      </c>
      <c r="I174">
        <v>96.7</v>
      </c>
      <c r="J174">
        <v>105.4</v>
      </c>
      <c r="K174">
        <v>100.2</v>
      </c>
      <c r="L174">
        <v>97.7</v>
      </c>
      <c r="M174">
        <v>102</v>
      </c>
      <c r="N174">
        <v>87.1</v>
      </c>
      <c r="O174">
        <v>114.4</v>
      </c>
      <c r="P174">
        <v>105.791</v>
      </c>
      <c r="Q174">
        <v>102.78</v>
      </c>
      <c r="R174">
        <v>98.3</v>
      </c>
      <c r="S174">
        <v>121.4</v>
      </c>
      <c r="T174">
        <v>74.599999999999994</v>
      </c>
      <c r="U174">
        <v>96.2</v>
      </c>
      <c r="V174">
        <v>105.4</v>
      </c>
      <c r="W174">
        <v>102</v>
      </c>
    </row>
    <row r="175" spans="1:23" x14ac:dyDescent="0.25">
      <c r="A175" s="1">
        <v>41440</v>
      </c>
      <c r="B175" s="2">
        <v>107.2</v>
      </c>
      <c r="C175" s="2">
        <v>100.01</v>
      </c>
      <c r="D175" s="2">
        <v>91.8</v>
      </c>
      <c r="E175" s="2">
        <v>90.69</v>
      </c>
      <c r="F175" s="2">
        <v>92.88</v>
      </c>
      <c r="G175" s="2">
        <v>97.7</v>
      </c>
      <c r="H175">
        <v>107.1</v>
      </c>
      <c r="I175">
        <v>97.6</v>
      </c>
      <c r="J175">
        <v>105.1</v>
      </c>
      <c r="K175">
        <v>101.4</v>
      </c>
      <c r="L175">
        <v>97.2</v>
      </c>
      <c r="M175">
        <v>97.6</v>
      </c>
      <c r="N175">
        <v>90.8</v>
      </c>
      <c r="O175">
        <v>115.6</v>
      </c>
      <c r="P175">
        <v>108.191</v>
      </c>
      <c r="Q175">
        <v>98.71</v>
      </c>
      <c r="R175">
        <v>99.3</v>
      </c>
      <c r="S175">
        <v>119.2</v>
      </c>
      <c r="T175">
        <v>75.900000000000006</v>
      </c>
      <c r="U175">
        <v>95.7</v>
      </c>
      <c r="V175">
        <v>105.1</v>
      </c>
      <c r="W175">
        <v>98.3</v>
      </c>
    </row>
    <row r="176" spans="1:23" x14ac:dyDescent="0.25">
      <c r="A176" s="1">
        <v>41470</v>
      </c>
      <c r="B176" s="2">
        <v>105.7</v>
      </c>
      <c r="C176" s="2">
        <v>100.21</v>
      </c>
      <c r="D176" s="2">
        <v>91.5</v>
      </c>
      <c r="E176" s="2">
        <v>90.45</v>
      </c>
      <c r="F176" s="2">
        <v>99.67</v>
      </c>
      <c r="G176" s="2">
        <v>95.9</v>
      </c>
      <c r="H176">
        <v>107.4</v>
      </c>
      <c r="I176">
        <v>97.4</v>
      </c>
      <c r="J176">
        <v>107.4</v>
      </c>
      <c r="K176">
        <v>100.6</v>
      </c>
      <c r="L176">
        <v>96.2</v>
      </c>
      <c r="M176">
        <v>94.6</v>
      </c>
      <c r="N176">
        <v>86.2</v>
      </c>
      <c r="O176">
        <v>116.8</v>
      </c>
      <c r="P176">
        <v>111.59099999999999</v>
      </c>
      <c r="Q176">
        <v>94.11</v>
      </c>
      <c r="R176">
        <v>98.1</v>
      </c>
      <c r="S176">
        <v>121.8</v>
      </c>
      <c r="T176">
        <v>87.6</v>
      </c>
      <c r="U176">
        <v>96.5</v>
      </c>
      <c r="V176">
        <v>107.4</v>
      </c>
      <c r="W176">
        <v>96</v>
      </c>
    </row>
    <row r="177" spans="1:23" x14ac:dyDescent="0.25">
      <c r="A177" s="1">
        <v>41501</v>
      </c>
      <c r="B177" s="2">
        <v>108.1</v>
      </c>
      <c r="C177" s="2">
        <v>99.06</v>
      </c>
      <c r="D177" s="2">
        <v>91.1</v>
      </c>
      <c r="E177" s="2">
        <v>91.39</v>
      </c>
      <c r="F177" s="2">
        <v>79.44</v>
      </c>
      <c r="G177" s="2">
        <v>94.5</v>
      </c>
      <c r="H177">
        <v>109</v>
      </c>
      <c r="I177">
        <v>97.7</v>
      </c>
      <c r="J177">
        <v>103.2</v>
      </c>
      <c r="K177">
        <v>101.2</v>
      </c>
      <c r="L177">
        <v>99.3</v>
      </c>
      <c r="M177">
        <v>94.5</v>
      </c>
      <c r="N177">
        <v>88.4</v>
      </c>
      <c r="O177">
        <v>115.7</v>
      </c>
      <c r="P177">
        <v>116.29</v>
      </c>
      <c r="Q177">
        <v>101.36</v>
      </c>
      <c r="R177">
        <v>99.5</v>
      </c>
      <c r="S177">
        <v>124.3</v>
      </c>
      <c r="T177">
        <v>66.5</v>
      </c>
      <c r="U177">
        <v>97</v>
      </c>
      <c r="V177">
        <v>103.2</v>
      </c>
      <c r="W177">
        <v>98.2</v>
      </c>
    </row>
    <row r="178" spans="1:23" x14ac:dyDescent="0.25">
      <c r="A178" s="1">
        <v>41532</v>
      </c>
      <c r="B178" s="2">
        <v>107.3</v>
      </c>
      <c r="C178" s="2">
        <v>100.44</v>
      </c>
      <c r="D178" s="2">
        <v>91.9</v>
      </c>
      <c r="E178" s="2">
        <v>91.23</v>
      </c>
      <c r="F178" s="2">
        <v>97.45</v>
      </c>
      <c r="G178" s="2">
        <v>97.4</v>
      </c>
      <c r="H178">
        <v>108.3</v>
      </c>
      <c r="I178">
        <v>96.5</v>
      </c>
      <c r="J178">
        <v>104.4</v>
      </c>
      <c r="K178">
        <v>101.5</v>
      </c>
      <c r="L178">
        <v>98.7</v>
      </c>
      <c r="M178">
        <v>98.6</v>
      </c>
      <c r="N178">
        <v>87.1</v>
      </c>
      <c r="O178">
        <v>115.5</v>
      </c>
      <c r="P178">
        <v>115.39</v>
      </c>
      <c r="Q178">
        <v>101.28</v>
      </c>
      <c r="R178">
        <v>99.1</v>
      </c>
      <c r="S178">
        <v>127.2</v>
      </c>
      <c r="T178">
        <v>76.900000000000006</v>
      </c>
      <c r="U178">
        <v>95.8</v>
      </c>
      <c r="V178">
        <v>104.4</v>
      </c>
      <c r="W178">
        <v>99.9</v>
      </c>
    </row>
    <row r="179" spans="1:23" x14ac:dyDescent="0.25">
      <c r="A179" s="1">
        <v>41562</v>
      </c>
      <c r="B179" s="2">
        <v>106.4</v>
      </c>
      <c r="C179" s="2">
        <v>99.77</v>
      </c>
      <c r="D179" s="2">
        <v>92.4</v>
      </c>
      <c r="E179" s="2">
        <v>90.51</v>
      </c>
      <c r="F179" s="2">
        <v>99.99</v>
      </c>
      <c r="G179" s="2">
        <v>89.4</v>
      </c>
      <c r="H179">
        <v>108.1</v>
      </c>
      <c r="I179">
        <v>96.9</v>
      </c>
      <c r="J179">
        <v>104.9</v>
      </c>
      <c r="K179">
        <v>102.2</v>
      </c>
      <c r="L179">
        <v>97.9</v>
      </c>
      <c r="M179">
        <v>90.3</v>
      </c>
      <c r="N179">
        <v>85.3</v>
      </c>
      <c r="O179">
        <v>115.7</v>
      </c>
      <c r="P179">
        <v>118.29</v>
      </c>
      <c r="Q179">
        <v>94.03</v>
      </c>
      <c r="R179">
        <v>99.4</v>
      </c>
      <c r="S179">
        <v>125.9</v>
      </c>
      <c r="T179">
        <v>74.400000000000006</v>
      </c>
      <c r="U179">
        <v>95.7</v>
      </c>
      <c r="V179">
        <v>104.9</v>
      </c>
      <c r="W179">
        <v>97.4</v>
      </c>
    </row>
    <row r="180" spans="1:23" x14ac:dyDescent="0.25">
      <c r="A180" s="1">
        <v>41593</v>
      </c>
      <c r="B180" s="2">
        <v>108.5</v>
      </c>
      <c r="C180" s="2">
        <v>100.69</v>
      </c>
      <c r="D180" s="2">
        <v>92.3</v>
      </c>
      <c r="E180" s="2">
        <v>91.53</v>
      </c>
      <c r="F180" s="2">
        <v>98.26</v>
      </c>
      <c r="G180" s="2">
        <v>95.9</v>
      </c>
      <c r="H180">
        <v>109</v>
      </c>
      <c r="I180">
        <v>97</v>
      </c>
      <c r="J180">
        <v>106.6</v>
      </c>
      <c r="K180">
        <v>102.9</v>
      </c>
      <c r="L180">
        <v>100.5</v>
      </c>
      <c r="M180">
        <v>96.9</v>
      </c>
      <c r="N180">
        <v>83.5</v>
      </c>
      <c r="O180">
        <v>116.3</v>
      </c>
      <c r="P180">
        <v>113.39100000000001</v>
      </c>
      <c r="Q180">
        <v>97.67</v>
      </c>
      <c r="R180">
        <v>99.9</v>
      </c>
      <c r="S180">
        <v>131.6</v>
      </c>
      <c r="T180">
        <v>68.2</v>
      </c>
      <c r="U180">
        <v>96.2</v>
      </c>
      <c r="V180">
        <v>106.6</v>
      </c>
      <c r="W180">
        <v>100</v>
      </c>
    </row>
    <row r="181" spans="1:23" x14ac:dyDescent="0.25">
      <c r="A181" s="1">
        <v>41623</v>
      </c>
      <c r="B181" s="2">
        <v>108.4</v>
      </c>
      <c r="C181" s="2">
        <v>100.13</v>
      </c>
      <c r="D181" s="2">
        <v>91.3</v>
      </c>
      <c r="E181" s="2">
        <v>91.73</v>
      </c>
      <c r="F181" s="2">
        <v>87.08</v>
      </c>
      <c r="G181" s="2">
        <v>99.1</v>
      </c>
      <c r="H181">
        <v>108.8</v>
      </c>
      <c r="I181">
        <v>96.8</v>
      </c>
      <c r="J181">
        <v>107.5</v>
      </c>
      <c r="K181">
        <v>105.3</v>
      </c>
      <c r="L181">
        <v>99.9</v>
      </c>
      <c r="M181">
        <v>100</v>
      </c>
      <c r="N181">
        <v>85.9</v>
      </c>
      <c r="O181">
        <v>114.7</v>
      </c>
      <c r="P181">
        <v>113.291</v>
      </c>
      <c r="Q181">
        <v>97.22</v>
      </c>
      <c r="R181">
        <v>102.5</v>
      </c>
      <c r="S181">
        <v>128.80000000000001</v>
      </c>
      <c r="T181">
        <v>69.7</v>
      </c>
      <c r="U181">
        <v>95.4</v>
      </c>
      <c r="V181">
        <v>107.5</v>
      </c>
      <c r="W181">
        <v>98.8</v>
      </c>
    </row>
    <row r="182" spans="1:23" x14ac:dyDescent="0.25">
      <c r="A182" s="1">
        <v>41654</v>
      </c>
      <c r="B182" s="2">
        <v>108.4</v>
      </c>
      <c r="C182" s="2">
        <v>98.78</v>
      </c>
      <c r="D182" s="2">
        <v>92.5</v>
      </c>
      <c r="E182" s="2">
        <v>91.71</v>
      </c>
      <c r="F182" s="2">
        <v>98.47</v>
      </c>
      <c r="G182" s="2">
        <v>107.7</v>
      </c>
      <c r="H182">
        <v>111.5</v>
      </c>
      <c r="I182">
        <v>96.3</v>
      </c>
      <c r="J182">
        <v>104.7</v>
      </c>
      <c r="K182">
        <v>103.9</v>
      </c>
      <c r="L182">
        <v>99.1</v>
      </c>
      <c r="M182">
        <v>108.6</v>
      </c>
      <c r="N182">
        <v>86.7</v>
      </c>
      <c r="O182">
        <v>114</v>
      </c>
      <c r="P182">
        <v>110.09099999999999</v>
      </c>
      <c r="Q182">
        <v>92.73</v>
      </c>
      <c r="R182">
        <v>99.6</v>
      </c>
      <c r="S182">
        <v>135.9</v>
      </c>
      <c r="T182">
        <v>64.2</v>
      </c>
      <c r="U182">
        <v>95.6</v>
      </c>
      <c r="V182">
        <v>104.7</v>
      </c>
      <c r="W182">
        <v>96.3</v>
      </c>
    </row>
    <row r="183" spans="1:23" x14ac:dyDescent="0.25">
      <c r="A183" s="1">
        <v>41685</v>
      </c>
      <c r="B183" s="2">
        <v>108.6</v>
      </c>
      <c r="C183" s="2">
        <v>99.74</v>
      </c>
      <c r="D183" s="2">
        <v>91.7</v>
      </c>
      <c r="E183" s="2">
        <v>92.18</v>
      </c>
      <c r="F183" s="2">
        <v>94.12</v>
      </c>
      <c r="G183" s="2">
        <v>106.4</v>
      </c>
      <c r="H183">
        <v>110.6</v>
      </c>
      <c r="I183">
        <v>96.5</v>
      </c>
      <c r="J183">
        <v>108.2</v>
      </c>
      <c r="K183">
        <v>104.8</v>
      </c>
      <c r="L183">
        <v>100.3</v>
      </c>
      <c r="M183">
        <v>107.1</v>
      </c>
      <c r="N183">
        <v>87</v>
      </c>
      <c r="O183">
        <v>114</v>
      </c>
      <c r="P183">
        <v>112.291</v>
      </c>
      <c r="Q183">
        <v>95.49</v>
      </c>
      <c r="R183">
        <v>98.7</v>
      </c>
      <c r="S183">
        <v>129.19999999999999</v>
      </c>
      <c r="T183">
        <v>64.3</v>
      </c>
      <c r="U183">
        <v>95.1</v>
      </c>
      <c r="V183">
        <v>108.2</v>
      </c>
      <c r="W183">
        <v>95.4</v>
      </c>
    </row>
    <row r="184" spans="1:23" x14ac:dyDescent="0.25">
      <c r="A184" s="1">
        <v>41713</v>
      </c>
      <c r="B184" s="2">
        <v>108.5</v>
      </c>
      <c r="C184" s="2">
        <v>99.33</v>
      </c>
      <c r="D184" s="2">
        <v>91</v>
      </c>
      <c r="E184" s="2">
        <v>91.02</v>
      </c>
      <c r="F184" s="2">
        <v>96.93</v>
      </c>
      <c r="G184" s="2">
        <v>108.4</v>
      </c>
      <c r="H184">
        <v>107.5</v>
      </c>
      <c r="I184">
        <v>97.2</v>
      </c>
      <c r="J184">
        <v>104.8</v>
      </c>
      <c r="K184">
        <v>101.6</v>
      </c>
      <c r="L184">
        <v>94.5</v>
      </c>
      <c r="M184">
        <v>109.4</v>
      </c>
      <c r="N184">
        <v>86</v>
      </c>
      <c r="O184">
        <v>112.7</v>
      </c>
      <c r="P184">
        <v>109.09099999999999</v>
      </c>
      <c r="Q184">
        <v>98.61</v>
      </c>
      <c r="R184">
        <v>100.5</v>
      </c>
      <c r="S184">
        <v>124.3</v>
      </c>
      <c r="T184">
        <v>67.8</v>
      </c>
      <c r="U184">
        <v>95.6</v>
      </c>
      <c r="V184">
        <v>104.8</v>
      </c>
      <c r="W184">
        <v>94.1</v>
      </c>
    </row>
    <row r="185" spans="1:23" x14ac:dyDescent="0.25">
      <c r="A185" s="1">
        <v>41744</v>
      </c>
      <c r="B185" s="2">
        <v>108.1</v>
      </c>
      <c r="C185" s="2">
        <v>99.63</v>
      </c>
      <c r="D185" s="2">
        <v>91.7</v>
      </c>
      <c r="E185" s="2">
        <v>92.52</v>
      </c>
      <c r="F185" s="2">
        <v>93.96</v>
      </c>
      <c r="G185" s="2">
        <v>130.6</v>
      </c>
      <c r="H185">
        <v>109.4</v>
      </c>
      <c r="I185">
        <v>96.3</v>
      </c>
      <c r="J185">
        <v>108.5</v>
      </c>
      <c r="K185">
        <v>104.3</v>
      </c>
      <c r="L185">
        <v>103.1</v>
      </c>
      <c r="M185">
        <v>134.30000000000001</v>
      </c>
      <c r="N185">
        <v>87</v>
      </c>
      <c r="O185">
        <v>114.3</v>
      </c>
      <c r="P185">
        <v>114.79</v>
      </c>
      <c r="Q185">
        <v>91.58</v>
      </c>
      <c r="R185">
        <v>100.4</v>
      </c>
      <c r="S185">
        <v>126.6</v>
      </c>
      <c r="T185">
        <v>68.7</v>
      </c>
      <c r="U185">
        <v>94.8</v>
      </c>
      <c r="V185">
        <v>108.5</v>
      </c>
      <c r="W185">
        <v>99.1</v>
      </c>
    </row>
    <row r="186" spans="1:23" x14ac:dyDescent="0.25">
      <c r="A186" s="1">
        <v>41774</v>
      </c>
      <c r="B186" s="2">
        <v>106.8</v>
      </c>
      <c r="C186" s="2">
        <v>98.04</v>
      </c>
      <c r="D186" s="2">
        <v>90.3</v>
      </c>
      <c r="E186" s="2">
        <v>91.96</v>
      </c>
      <c r="F186" s="2">
        <v>98.78</v>
      </c>
      <c r="G186" s="2">
        <v>131.69999999999999</v>
      </c>
      <c r="H186">
        <v>107.8</v>
      </c>
      <c r="I186">
        <v>96.3</v>
      </c>
      <c r="J186">
        <v>106.9</v>
      </c>
      <c r="K186">
        <v>101.8</v>
      </c>
      <c r="L186">
        <v>101</v>
      </c>
      <c r="M186">
        <v>138.9</v>
      </c>
      <c r="N186">
        <v>89.3</v>
      </c>
      <c r="O186">
        <v>113.6</v>
      </c>
      <c r="P186">
        <v>116.49</v>
      </c>
      <c r="Q186">
        <v>91.65</v>
      </c>
      <c r="R186">
        <v>100</v>
      </c>
      <c r="S186">
        <v>128.69999999999999</v>
      </c>
      <c r="T186">
        <v>77.2</v>
      </c>
      <c r="U186">
        <v>95.4</v>
      </c>
      <c r="V186">
        <v>106.9</v>
      </c>
      <c r="W186">
        <v>98.8</v>
      </c>
    </row>
    <row r="187" spans="1:23" x14ac:dyDescent="0.25">
      <c r="A187" s="1">
        <v>41805</v>
      </c>
      <c r="B187" s="2">
        <v>107.3</v>
      </c>
      <c r="C187" s="2">
        <v>99.2</v>
      </c>
      <c r="D187" s="2">
        <v>92</v>
      </c>
      <c r="E187" s="2">
        <v>91.13</v>
      </c>
      <c r="F187" s="2">
        <v>95.52</v>
      </c>
      <c r="G187" s="2">
        <v>101.2</v>
      </c>
      <c r="H187">
        <v>111.2</v>
      </c>
      <c r="I187">
        <v>94.1</v>
      </c>
      <c r="J187">
        <v>110</v>
      </c>
      <c r="K187">
        <v>100.2</v>
      </c>
      <c r="L187">
        <v>99</v>
      </c>
      <c r="M187">
        <v>99.9</v>
      </c>
      <c r="N187">
        <v>89.1</v>
      </c>
      <c r="O187">
        <v>113.3</v>
      </c>
      <c r="P187">
        <v>113.191</v>
      </c>
      <c r="Q187">
        <v>97.95</v>
      </c>
      <c r="R187">
        <v>101.7</v>
      </c>
      <c r="S187">
        <v>127.3</v>
      </c>
      <c r="T187">
        <v>79.400000000000006</v>
      </c>
      <c r="U187">
        <v>93.2</v>
      </c>
      <c r="V187">
        <v>110</v>
      </c>
      <c r="W187">
        <v>97.1</v>
      </c>
    </row>
    <row r="188" spans="1:23" x14ac:dyDescent="0.25">
      <c r="A188" s="1">
        <v>41835</v>
      </c>
      <c r="B188" s="2">
        <v>108.5</v>
      </c>
      <c r="C188" s="2">
        <v>100.2</v>
      </c>
      <c r="D188" s="2">
        <v>90.6</v>
      </c>
      <c r="E188" s="2">
        <v>91.03</v>
      </c>
      <c r="F188" s="2">
        <v>104.65</v>
      </c>
      <c r="G188" s="2">
        <v>114.3</v>
      </c>
      <c r="H188">
        <v>108.7</v>
      </c>
      <c r="I188">
        <v>94.7</v>
      </c>
      <c r="J188">
        <v>106.5</v>
      </c>
      <c r="K188">
        <v>103</v>
      </c>
      <c r="L188">
        <v>101.3</v>
      </c>
      <c r="M188">
        <v>115.7</v>
      </c>
      <c r="N188">
        <v>91.1</v>
      </c>
      <c r="O188">
        <v>114</v>
      </c>
      <c r="P188">
        <v>114.99</v>
      </c>
      <c r="Q188">
        <v>93.19</v>
      </c>
      <c r="R188">
        <v>103.4</v>
      </c>
      <c r="S188">
        <v>128.30000000000001</v>
      </c>
      <c r="T188">
        <v>88.2</v>
      </c>
      <c r="U188">
        <v>93.7</v>
      </c>
      <c r="V188">
        <v>106.5</v>
      </c>
      <c r="W188">
        <v>97.8</v>
      </c>
    </row>
    <row r="189" spans="1:23" x14ac:dyDescent="0.25">
      <c r="A189" s="1">
        <v>41866</v>
      </c>
      <c r="B189" s="2">
        <v>105.9</v>
      </c>
      <c r="C189" s="2">
        <v>98.64</v>
      </c>
      <c r="D189" s="2">
        <v>90.8</v>
      </c>
      <c r="E189" s="2">
        <v>91.69</v>
      </c>
      <c r="F189" s="2">
        <v>79.349999999999994</v>
      </c>
      <c r="G189" s="2">
        <v>118.1</v>
      </c>
      <c r="H189">
        <v>106.9</v>
      </c>
      <c r="I189">
        <v>95.9</v>
      </c>
      <c r="J189">
        <v>106</v>
      </c>
      <c r="K189">
        <v>102.4</v>
      </c>
      <c r="L189">
        <v>102.7</v>
      </c>
      <c r="M189">
        <v>118</v>
      </c>
      <c r="N189">
        <v>88.6</v>
      </c>
      <c r="O189">
        <v>114.8</v>
      </c>
      <c r="P189">
        <v>111.991</v>
      </c>
      <c r="Q189">
        <v>92.61</v>
      </c>
      <c r="R189">
        <v>101.1</v>
      </c>
      <c r="S189">
        <v>127.3</v>
      </c>
      <c r="T189">
        <v>65.5</v>
      </c>
      <c r="U189">
        <v>94.9</v>
      </c>
      <c r="V189">
        <v>106</v>
      </c>
      <c r="W189">
        <v>98.1</v>
      </c>
    </row>
    <row r="190" spans="1:23" x14ac:dyDescent="0.25">
      <c r="A190" s="1">
        <v>41897</v>
      </c>
      <c r="B190" s="2">
        <v>107.8</v>
      </c>
      <c r="C190" s="2">
        <v>100.08</v>
      </c>
      <c r="D190" s="2">
        <v>90.5</v>
      </c>
      <c r="E190" s="2">
        <v>92.14</v>
      </c>
      <c r="F190" s="2">
        <v>97.39</v>
      </c>
      <c r="G190" s="2">
        <v>116.8</v>
      </c>
      <c r="H190">
        <v>108.6</v>
      </c>
      <c r="I190">
        <v>95.1</v>
      </c>
      <c r="J190">
        <v>109.7</v>
      </c>
      <c r="K190">
        <v>102</v>
      </c>
      <c r="L190">
        <v>96</v>
      </c>
      <c r="M190">
        <v>115.7</v>
      </c>
      <c r="N190">
        <v>86.7</v>
      </c>
      <c r="O190">
        <v>116.2</v>
      </c>
      <c r="P190">
        <v>115.79</v>
      </c>
      <c r="Q190">
        <v>95.34</v>
      </c>
      <c r="R190">
        <v>100.5</v>
      </c>
      <c r="S190">
        <v>127.7</v>
      </c>
      <c r="T190">
        <v>78.599999999999994</v>
      </c>
      <c r="U190">
        <v>94</v>
      </c>
      <c r="V190">
        <v>109.7</v>
      </c>
      <c r="W190">
        <v>96.5</v>
      </c>
    </row>
    <row r="191" spans="1:23" x14ac:dyDescent="0.25">
      <c r="A191" s="1">
        <v>41927</v>
      </c>
      <c r="B191" s="2">
        <v>108</v>
      </c>
      <c r="C191" s="2">
        <v>98.56</v>
      </c>
      <c r="D191" s="2">
        <v>90.2</v>
      </c>
      <c r="E191" s="2">
        <v>91.97</v>
      </c>
      <c r="F191" s="2">
        <v>100.76</v>
      </c>
      <c r="G191" s="2">
        <v>121.3</v>
      </c>
      <c r="H191">
        <v>108.5</v>
      </c>
      <c r="I191">
        <v>95.8</v>
      </c>
      <c r="J191">
        <v>107.4</v>
      </c>
      <c r="K191">
        <v>102.1</v>
      </c>
      <c r="L191">
        <v>98.5</v>
      </c>
      <c r="M191">
        <v>124.6</v>
      </c>
      <c r="N191">
        <v>89.3</v>
      </c>
      <c r="O191">
        <v>115.9</v>
      </c>
      <c r="P191">
        <v>119.99</v>
      </c>
      <c r="Q191">
        <v>96.1</v>
      </c>
      <c r="R191">
        <v>103.3</v>
      </c>
      <c r="S191">
        <v>129.80000000000001</v>
      </c>
      <c r="T191">
        <v>74.900000000000006</v>
      </c>
      <c r="U191">
        <v>94.9</v>
      </c>
      <c r="V191">
        <v>107.4</v>
      </c>
      <c r="W191">
        <v>95.5</v>
      </c>
    </row>
    <row r="192" spans="1:23" x14ac:dyDescent="0.25">
      <c r="A192" s="1">
        <v>41958</v>
      </c>
      <c r="B192" s="2">
        <v>108.2</v>
      </c>
      <c r="C192" s="2">
        <v>97.58</v>
      </c>
      <c r="D192" s="2">
        <v>90.9</v>
      </c>
      <c r="E192" s="2">
        <v>91.51</v>
      </c>
      <c r="F192" s="2">
        <v>95.27</v>
      </c>
      <c r="G192" s="2">
        <v>121.8</v>
      </c>
      <c r="H192">
        <v>107.4</v>
      </c>
      <c r="I192">
        <v>95.5</v>
      </c>
      <c r="J192">
        <v>108.9</v>
      </c>
      <c r="K192">
        <v>102.6</v>
      </c>
      <c r="L192">
        <v>98.8</v>
      </c>
      <c r="M192">
        <v>124.1</v>
      </c>
      <c r="N192">
        <v>89.4</v>
      </c>
      <c r="O192">
        <v>113.3</v>
      </c>
      <c r="P192">
        <v>119.19</v>
      </c>
      <c r="Q192">
        <v>96.04</v>
      </c>
      <c r="R192">
        <v>102.7</v>
      </c>
      <c r="S192">
        <v>127.3</v>
      </c>
      <c r="T192">
        <v>66.7</v>
      </c>
      <c r="U192">
        <v>94.4</v>
      </c>
      <c r="V192">
        <v>108.9</v>
      </c>
      <c r="W192">
        <v>95.9</v>
      </c>
    </row>
    <row r="193" spans="1:23" x14ac:dyDescent="0.25">
      <c r="A193" s="1">
        <v>41988</v>
      </c>
      <c r="B193" s="2">
        <v>109.5</v>
      </c>
      <c r="C193" s="2">
        <v>101.52</v>
      </c>
      <c r="D193" s="2">
        <v>92</v>
      </c>
      <c r="E193" s="2">
        <v>91.96</v>
      </c>
      <c r="F193" s="2">
        <v>86.34</v>
      </c>
      <c r="G193" s="2">
        <v>112.2</v>
      </c>
      <c r="H193">
        <v>111.9</v>
      </c>
      <c r="I193">
        <v>94.5</v>
      </c>
      <c r="J193">
        <v>107.9</v>
      </c>
      <c r="K193">
        <v>102.1</v>
      </c>
      <c r="L193">
        <v>97.3</v>
      </c>
      <c r="M193">
        <v>113.2</v>
      </c>
      <c r="N193">
        <v>89.3</v>
      </c>
      <c r="O193">
        <v>114.4</v>
      </c>
      <c r="P193">
        <v>116.09</v>
      </c>
      <c r="Q193">
        <v>92.97</v>
      </c>
      <c r="R193">
        <v>103.6</v>
      </c>
      <c r="S193">
        <v>129.30000000000001</v>
      </c>
      <c r="T193">
        <v>71.8</v>
      </c>
      <c r="U193">
        <v>93.5</v>
      </c>
      <c r="V193">
        <v>107.9</v>
      </c>
      <c r="W193">
        <v>96</v>
      </c>
    </row>
    <row r="194" spans="1:23" x14ac:dyDescent="0.25">
      <c r="A194" s="1">
        <v>42019</v>
      </c>
      <c r="B194" s="2">
        <v>108.3</v>
      </c>
      <c r="C194" s="2">
        <v>100.08</v>
      </c>
      <c r="D194" s="2">
        <v>90.4</v>
      </c>
      <c r="E194" s="2">
        <v>92.4</v>
      </c>
      <c r="F194" s="2">
        <v>95.52</v>
      </c>
      <c r="G194" s="2">
        <v>140</v>
      </c>
      <c r="H194">
        <v>110.4</v>
      </c>
      <c r="I194">
        <v>95</v>
      </c>
      <c r="J194">
        <v>107.3</v>
      </c>
      <c r="K194">
        <v>103.1</v>
      </c>
      <c r="L194">
        <v>99.2</v>
      </c>
      <c r="M194">
        <v>144.5</v>
      </c>
      <c r="N194">
        <v>89.8</v>
      </c>
      <c r="O194">
        <v>112.2</v>
      </c>
      <c r="P194">
        <v>111.791</v>
      </c>
      <c r="Q194">
        <v>101.65</v>
      </c>
      <c r="R194">
        <v>105</v>
      </c>
      <c r="S194">
        <v>132.4</v>
      </c>
      <c r="T194">
        <v>63</v>
      </c>
      <c r="U194">
        <v>93.5</v>
      </c>
      <c r="V194">
        <v>107.3</v>
      </c>
      <c r="W194">
        <v>98</v>
      </c>
    </row>
    <row r="195" spans="1:23" x14ac:dyDescent="0.25">
      <c r="A195" s="1">
        <v>42050</v>
      </c>
      <c r="B195" s="2">
        <v>108.4</v>
      </c>
      <c r="C195" s="2">
        <v>100</v>
      </c>
      <c r="D195" s="2">
        <v>91.7</v>
      </c>
      <c r="E195" s="2">
        <v>93.34</v>
      </c>
      <c r="F195" s="2">
        <v>92.46</v>
      </c>
      <c r="G195" s="2">
        <v>169.8</v>
      </c>
      <c r="H195">
        <v>112.1</v>
      </c>
      <c r="I195">
        <v>93.7</v>
      </c>
      <c r="J195">
        <v>103.4</v>
      </c>
      <c r="K195">
        <v>103</v>
      </c>
      <c r="L195">
        <v>97.4</v>
      </c>
      <c r="M195">
        <v>177.7</v>
      </c>
      <c r="N195">
        <v>92.2</v>
      </c>
      <c r="O195">
        <v>113.4</v>
      </c>
      <c r="P195">
        <v>118.79</v>
      </c>
      <c r="Q195">
        <v>98.89</v>
      </c>
      <c r="R195">
        <v>105</v>
      </c>
      <c r="S195">
        <v>133.19999999999999</v>
      </c>
      <c r="T195">
        <v>65.5</v>
      </c>
      <c r="U195">
        <v>92.2</v>
      </c>
      <c r="V195">
        <v>103.4</v>
      </c>
      <c r="W195">
        <v>97.9</v>
      </c>
    </row>
    <row r="196" spans="1:23" x14ac:dyDescent="0.25">
      <c r="A196" s="1">
        <v>42078</v>
      </c>
      <c r="B196" s="2">
        <v>108.7</v>
      </c>
      <c r="C196" s="2">
        <v>100.97</v>
      </c>
      <c r="D196" s="2">
        <v>92.2</v>
      </c>
      <c r="E196" s="2">
        <v>93.85</v>
      </c>
      <c r="F196" s="2">
        <v>100.42</v>
      </c>
      <c r="G196" s="2">
        <v>167.4</v>
      </c>
      <c r="H196">
        <v>111.6</v>
      </c>
      <c r="I196">
        <v>95.4</v>
      </c>
      <c r="J196">
        <v>109.1</v>
      </c>
      <c r="K196">
        <v>102.2</v>
      </c>
      <c r="L196">
        <v>98.6</v>
      </c>
      <c r="M196">
        <v>174.7</v>
      </c>
      <c r="N196">
        <v>94</v>
      </c>
      <c r="O196">
        <v>121.6</v>
      </c>
      <c r="P196">
        <v>114.29</v>
      </c>
      <c r="Q196">
        <v>99.59</v>
      </c>
      <c r="R196">
        <v>105.8</v>
      </c>
      <c r="S196">
        <v>136.5</v>
      </c>
      <c r="T196">
        <v>70.8</v>
      </c>
      <c r="U196">
        <v>94.2</v>
      </c>
      <c r="V196">
        <v>109.1</v>
      </c>
      <c r="W196">
        <v>94</v>
      </c>
    </row>
    <row r="197" spans="1:23" x14ac:dyDescent="0.25">
      <c r="A197" s="1">
        <v>42109</v>
      </c>
      <c r="B197" s="2">
        <v>108.8</v>
      </c>
      <c r="C197" s="2">
        <v>99.61</v>
      </c>
      <c r="D197" s="2">
        <v>91.6</v>
      </c>
      <c r="E197" s="2">
        <v>94.02</v>
      </c>
      <c r="F197" s="2">
        <v>97.19</v>
      </c>
      <c r="G197" s="2">
        <v>158.80000000000001</v>
      </c>
      <c r="H197">
        <v>110.1</v>
      </c>
      <c r="I197">
        <v>94.1</v>
      </c>
      <c r="J197">
        <v>108.4</v>
      </c>
      <c r="K197">
        <v>102.5</v>
      </c>
      <c r="L197">
        <v>103.2</v>
      </c>
      <c r="M197">
        <v>165.3</v>
      </c>
      <c r="N197">
        <v>90.4</v>
      </c>
      <c r="O197">
        <v>122.2</v>
      </c>
      <c r="P197">
        <v>118.19</v>
      </c>
      <c r="Q197">
        <v>99.31</v>
      </c>
      <c r="R197">
        <v>105.6</v>
      </c>
      <c r="S197">
        <v>132.80000000000001</v>
      </c>
      <c r="T197">
        <v>72.2</v>
      </c>
      <c r="U197">
        <v>93</v>
      </c>
      <c r="V197">
        <v>108.4</v>
      </c>
      <c r="W197">
        <v>91.7</v>
      </c>
    </row>
    <row r="198" spans="1:23" x14ac:dyDescent="0.25">
      <c r="A198" s="1">
        <v>42139</v>
      </c>
      <c r="B198" s="2">
        <v>108.7</v>
      </c>
      <c r="C198" s="2">
        <v>100.41</v>
      </c>
      <c r="D198" s="2">
        <v>92.9</v>
      </c>
      <c r="E198" s="2">
        <v>95.03</v>
      </c>
      <c r="F198" s="2">
        <v>99.98</v>
      </c>
      <c r="G198" s="2">
        <v>149.69999999999999</v>
      </c>
      <c r="H198">
        <v>110.7</v>
      </c>
      <c r="I198">
        <v>94</v>
      </c>
      <c r="J198">
        <v>108.5</v>
      </c>
      <c r="K198">
        <v>103.4</v>
      </c>
      <c r="L198">
        <v>103</v>
      </c>
      <c r="M198">
        <v>158.80000000000001</v>
      </c>
      <c r="N198">
        <v>87</v>
      </c>
      <c r="O198">
        <v>119.1</v>
      </c>
      <c r="P198">
        <v>120.49</v>
      </c>
      <c r="Q198">
        <v>100.95</v>
      </c>
      <c r="R198">
        <v>106.8</v>
      </c>
      <c r="S198">
        <v>125</v>
      </c>
      <c r="T198">
        <v>77.099999999999994</v>
      </c>
      <c r="U198">
        <v>93</v>
      </c>
      <c r="V198">
        <v>108.5</v>
      </c>
      <c r="W198">
        <v>91</v>
      </c>
    </row>
    <row r="199" spans="1:23" x14ac:dyDescent="0.25">
      <c r="A199" s="1">
        <v>42170</v>
      </c>
      <c r="B199" s="2">
        <v>108.7</v>
      </c>
      <c r="C199" s="2">
        <v>101.3</v>
      </c>
      <c r="D199" s="2">
        <v>92.2</v>
      </c>
      <c r="E199" s="2">
        <v>95.23</v>
      </c>
      <c r="F199" s="2">
        <v>100.11</v>
      </c>
      <c r="G199" s="2">
        <v>155.19999999999999</v>
      </c>
      <c r="H199">
        <v>112</v>
      </c>
      <c r="I199">
        <v>94.8</v>
      </c>
      <c r="J199">
        <v>105.7</v>
      </c>
      <c r="K199">
        <v>103.6</v>
      </c>
      <c r="L199">
        <v>100.8</v>
      </c>
      <c r="M199">
        <v>161.6</v>
      </c>
      <c r="N199">
        <v>86.5</v>
      </c>
      <c r="O199">
        <v>117</v>
      </c>
      <c r="P199">
        <v>121.09</v>
      </c>
      <c r="Q199">
        <v>102.9</v>
      </c>
      <c r="R199">
        <v>106.3</v>
      </c>
      <c r="S199">
        <v>136.9</v>
      </c>
      <c r="T199">
        <v>80.400000000000006</v>
      </c>
      <c r="U199">
        <v>93.7</v>
      </c>
      <c r="V199">
        <v>105.7</v>
      </c>
      <c r="W199">
        <v>94</v>
      </c>
    </row>
    <row r="200" spans="1:23" x14ac:dyDescent="0.25">
      <c r="A200" s="1">
        <v>42200</v>
      </c>
      <c r="B200" s="2">
        <v>109.4</v>
      </c>
      <c r="C200" s="2">
        <v>99.64</v>
      </c>
      <c r="D200" s="2">
        <v>93</v>
      </c>
      <c r="E200" s="2">
        <v>95.97</v>
      </c>
      <c r="F200" s="2">
        <v>107.85</v>
      </c>
      <c r="G200" s="2">
        <v>161.9</v>
      </c>
      <c r="H200">
        <v>113.4</v>
      </c>
      <c r="I200">
        <v>94.1</v>
      </c>
      <c r="J200">
        <v>108</v>
      </c>
      <c r="K200">
        <v>103.3</v>
      </c>
      <c r="L200">
        <v>103.3</v>
      </c>
      <c r="M200">
        <v>167.4</v>
      </c>
      <c r="N200">
        <v>84.9</v>
      </c>
      <c r="O200">
        <v>119.9</v>
      </c>
      <c r="P200">
        <v>121.89</v>
      </c>
      <c r="Q200">
        <v>101.26</v>
      </c>
      <c r="R200">
        <v>106.7</v>
      </c>
      <c r="S200">
        <v>145.9</v>
      </c>
      <c r="T200">
        <v>90.9</v>
      </c>
      <c r="U200">
        <v>93.1</v>
      </c>
      <c r="V200">
        <v>108</v>
      </c>
      <c r="W200">
        <v>93.4</v>
      </c>
    </row>
    <row r="201" spans="1:23" x14ac:dyDescent="0.25">
      <c r="A201" s="1">
        <v>42231</v>
      </c>
      <c r="B201" s="2">
        <v>108.5</v>
      </c>
      <c r="C201" s="2">
        <v>101.65</v>
      </c>
      <c r="D201" s="2">
        <v>91.5</v>
      </c>
      <c r="E201" s="2">
        <v>93.81</v>
      </c>
      <c r="F201" s="2">
        <v>81.19</v>
      </c>
      <c r="G201" s="2">
        <v>159.6</v>
      </c>
      <c r="H201">
        <v>111.2</v>
      </c>
      <c r="I201">
        <v>95</v>
      </c>
      <c r="J201">
        <v>109.1</v>
      </c>
      <c r="K201">
        <v>101.5</v>
      </c>
      <c r="L201">
        <v>101.1</v>
      </c>
      <c r="M201">
        <v>167.8</v>
      </c>
      <c r="N201">
        <v>91.9</v>
      </c>
      <c r="O201">
        <v>120.3</v>
      </c>
      <c r="P201">
        <v>117.69</v>
      </c>
      <c r="Q201">
        <v>99.77</v>
      </c>
      <c r="R201">
        <v>106.9</v>
      </c>
      <c r="S201">
        <v>128</v>
      </c>
      <c r="T201">
        <v>68.5</v>
      </c>
      <c r="U201">
        <v>94.4</v>
      </c>
      <c r="V201">
        <v>109.1</v>
      </c>
      <c r="W201">
        <v>90.3</v>
      </c>
    </row>
    <row r="202" spans="1:23" x14ac:dyDescent="0.25">
      <c r="A202" s="1">
        <v>42262</v>
      </c>
      <c r="B202" s="2">
        <v>108</v>
      </c>
      <c r="C202" s="2">
        <v>101.86</v>
      </c>
      <c r="D202" s="2">
        <v>92.1</v>
      </c>
      <c r="E202" s="2">
        <v>95.74</v>
      </c>
      <c r="F202" s="2">
        <v>100.76</v>
      </c>
      <c r="G202" s="2">
        <v>160.4</v>
      </c>
      <c r="H202">
        <v>111.2</v>
      </c>
      <c r="I202">
        <v>94.4</v>
      </c>
      <c r="J202">
        <v>108.7</v>
      </c>
      <c r="K202">
        <v>102</v>
      </c>
      <c r="L202">
        <v>98.4</v>
      </c>
      <c r="M202">
        <v>167.9</v>
      </c>
      <c r="N202">
        <v>89.3</v>
      </c>
      <c r="O202">
        <v>119.2</v>
      </c>
      <c r="P202">
        <v>115.89</v>
      </c>
      <c r="Q202">
        <v>99.81</v>
      </c>
      <c r="R202">
        <v>107.4</v>
      </c>
      <c r="S202">
        <v>136.5</v>
      </c>
      <c r="T202">
        <v>81.599999999999994</v>
      </c>
      <c r="U202">
        <v>93.8</v>
      </c>
      <c r="V202">
        <v>108.7</v>
      </c>
      <c r="W202">
        <v>91.6</v>
      </c>
    </row>
    <row r="203" spans="1:23" x14ac:dyDescent="0.25">
      <c r="A203" s="1">
        <v>42292</v>
      </c>
      <c r="B203" s="2">
        <v>108.4</v>
      </c>
      <c r="C203" s="2">
        <v>102.51</v>
      </c>
      <c r="D203" s="2">
        <v>92.9</v>
      </c>
      <c r="E203" s="2">
        <v>96.05</v>
      </c>
      <c r="F203" s="2">
        <v>103.14</v>
      </c>
      <c r="G203" s="2">
        <v>163</v>
      </c>
      <c r="H203">
        <v>113.7</v>
      </c>
      <c r="I203">
        <v>94.1</v>
      </c>
      <c r="J203">
        <v>108.9</v>
      </c>
      <c r="K203">
        <v>104.7</v>
      </c>
      <c r="L203">
        <v>101.1</v>
      </c>
      <c r="M203">
        <v>170.1</v>
      </c>
      <c r="N203">
        <v>88.5</v>
      </c>
      <c r="O203">
        <v>118.2</v>
      </c>
      <c r="P203">
        <v>128.28899999999999</v>
      </c>
      <c r="Q203">
        <v>102.2</v>
      </c>
      <c r="R203">
        <v>107.4</v>
      </c>
      <c r="S203">
        <v>138.69999999999999</v>
      </c>
      <c r="T203">
        <v>76.099999999999994</v>
      </c>
      <c r="U203">
        <v>93.2</v>
      </c>
      <c r="V203">
        <v>108.9</v>
      </c>
      <c r="W203">
        <v>94.1</v>
      </c>
    </row>
    <row r="204" spans="1:23" x14ac:dyDescent="0.25">
      <c r="A204" s="1">
        <v>42323</v>
      </c>
      <c r="B204" s="2">
        <v>108.2</v>
      </c>
      <c r="C204" s="2">
        <v>101.08</v>
      </c>
      <c r="D204" s="2">
        <v>92</v>
      </c>
      <c r="E204" s="2">
        <v>95.26</v>
      </c>
      <c r="F204" s="2">
        <v>98.17</v>
      </c>
      <c r="G204" s="2">
        <v>158.6</v>
      </c>
      <c r="H204">
        <v>112.4</v>
      </c>
      <c r="I204">
        <v>95</v>
      </c>
      <c r="J204">
        <v>110.1</v>
      </c>
      <c r="K204">
        <v>104.4</v>
      </c>
      <c r="L204">
        <v>100</v>
      </c>
      <c r="M204">
        <v>164.6</v>
      </c>
      <c r="N204">
        <v>91.4</v>
      </c>
      <c r="O204">
        <v>117.9</v>
      </c>
      <c r="P204">
        <v>125.69</v>
      </c>
      <c r="Q204">
        <v>98.84</v>
      </c>
      <c r="R204">
        <v>107.8</v>
      </c>
      <c r="S204">
        <v>137.69999999999999</v>
      </c>
      <c r="T204">
        <v>72.8</v>
      </c>
      <c r="U204">
        <v>93.7</v>
      </c>
      <c r="V204">
        <v>110.1</v>
      </c>
      <c r="W204">
        <v>93.9</v>
      </c>
    </row>
    <row r="205" spans="1:23" x14ac:dyDescent="0.25">
      <c r="A205" s="1">
        <v>42353</v>
      </c>
      <c r="B205" s="2">
        <v>108.1</v>
      </c>
      <c r="C205" s="2">
        <v>100.82</v>
      </c>
      <c r="D205" s="2">
        <v>91.7</v>
      </c>
      <c r="E205" s="2">
        <v>95.63</v>
      </c>
      <c r="F205" s="2">
        <v>86.8</v>
      </c>
      <c r="G205" s="2">
        <v>159.9</v>
      </c>
      <c r="H205">
        <v>110.7</v>
      </c>
      <c r="I205">
        <v>96</v>
      </c>
      <c r="J205">
        <v>105.3</v>
      </c>
      <c r="K205">
        <v>104.4</v>
      </c>
      <c r="L205">
        <v>100</v>
      </c>
      <c r="M205">
        <v>166.7</v>
      </c>
      <c r="N205">
        <v>93.9</v>
      </c>
      <c r="O205">
        <v>117.6</v>
      </c>
      <c r="P205">
        <v>121.59</v>
      </c>
      <c r="Q205">
        <v>98.12</v>
      </c>
      <c r="R205">
        <v>106.8</v>
      </c>
      <c r="S205">
        <v>141.69999999999999</v>
      </c>
      <c r="T205">
        <v>78</v>
      </c>
      <c r="U205">
        <v>94.8</v>
      </c>
      <c r="V205">
        <v>105.3</v>
      </c>
      <c r="W205">
        <v>92.7</v>
      </c>
    </row>
    <row r="206" spans="1:23" x14ac:dyDescent="0.25">
      <c r="A206" s="1">
        <v>42384</v>
      </c>
      <c r="B206" s="2">
        <v>111.1</v>
      </c>
      <c r="C206" s="2">
        <v>102.24</v>
      </c>
      <c r="D206" s="2">
        <v>93.3</v>
      </c>
      <c r="E206" s="2">
        <v>95.53</v>
      </c>
      <c r="F206" s="2">
        <v>93.92</v>
      </c>
      <c r="G206" s="2">
        <v>190.4</v>
      </c>
      <c r="H206">
        <v>113.4</v>
      </c>
      <c r="I206">
        <v>93.8</v>
      </c>
      <c r="J206">
        <v>110.1</v>
      </c>
      <c r="K206">
        <v>105.5</v>
      </c>
      <c r="L206">
        <v>99.3</v>
      </c>
      <c r="M206">
        <v>200.5</v>
      </c>
      <c r="N206">
        <v>94.3</v>
      </c>
      <c r="O206">
        <v>118.2</v>
      </c>
      <c r="P206">
        <v>122.69</v>
      </c>
      <c r="Q206">
        <v>94.14</v>
      </c>
      <c r="R206">
        <v>111.1</v>
      </c>
      <c r="S206">
        <v>140.1</v>
      </c>
      <c r="T206">
        <v>68.2</v>
      </c>
      <c r="U206">
        <v>93.1</v>
      </c>
      <c r="V206">
        <v>110.1</v>
      </c>
      <c r="W206">
        <v>94.4</v>
      </c>
    </row>
    <row r="207" spans="1:23" x14ac:dyDescent="0.25">
      <c r="A207" s="1">
        <v>42415</v>
      </c>
      <c r="B207" s="2">
        <v>110.3</v>
      </c>
      <c r="C207" s="2">
        <v>100.92</v>
      </c>
      <c r="D207" s="2">
        <v>92.6</v>
      </c>
      <c r="E207" s="2">
        <v>95.19</v>
      </c>
      <c r="F207" s="2">
        <v>94.39</v>
      </c>
      <c r="G207" s="2">
        <v>158.4</v>
      </c>
      <c r="H207">
        <v>111.5</v>
      </c>
      <c r="I207">
        <v>96</v>
      </c>
      <c r="J207">
        <v>109.7</v>
      </c>
      <c r="K207">
        <v>104.8</v>
      </c>
      <c r="L207">
        <v>99.2</v>
      </c>
      <c r="M207">
        <v>164.4</v>
      </c>
      <c r="N207">
        <v>93</v>
      </c>
      <c r="O207">
        <v>118.3</v>
      </c>
      <c r="P207">
        <v>124.19</v>
      </c>
      <c r="Q207">
        <v>96.69</v>
      </c>
      <c r="R207">
        <v>111.4</v>
      </c>
      <c r="S207">
        <v>150.5</v>
      </c>
      <c r="T207">
        <v>73.2</v>
      </c>
      <c r="U207">
        <v>95.2</v>
      </c>
      <c r="V207">
        <v>109.7</v>
      </c>
      <c r="W207">
        <v>93.6</v>
      </c>
    </row>
    <row r="208" spans="1:23" x14ac:dyDescent="0.25">
      <c r="A208" s="1">
        <v>42444</v>
      </c>
      <c r="B208" s="2">
        <v>109</v>
      </c>
      <c r="C208" s="2">
        <v>100.56</v>
      </c>
      <c r="D208" s="2">
        <v>92.7</v>
      </c>
      <c r="E208" s="2">
        <v>96.47</v>
      </c>
      <c r="F208" s="2">
        <v>101.34</v>
      </c>
      <c r="G208" s="2">
        <v>131.9</v>
      </c>
      <c r="H208">
        <v>113.4</v>
      </c>
      <c r="I208">
        <v>94.2</v>
      </c>
      <c r="J208">
        <v>108.4</v>
      </c>
      <c r="K208">
        <v>103.7</v>
      </c>
      <c r="L208">
        <v>97.1</v>
      </c>
      <c r="M208">
        <v>135.30000000000001</v>
      </c>
      <c r="N208">
        <v>92.2</v>
      </c>
      <c r="O208">
        <v>123.7</v>
      </c>
      <c r="P208">
        <v>119.69</v>
      </c>
      <c r="Q208">
        <v>95.9</v>
      </c>
      <c r="R208">
        <v>111</v>
      </c>
      <c r="S208">
        <v>142</v>
      </c>
      <c r="T208">
        <v>78.599999999999994</v>
      </c>
      <c r="U208">
        <v>93.1</v>
      </c>
      <c r="V208">
        <v>108.4</v>
      </c>
      <c r="W208">
        <v>95.5</v>
      </c>
    </row>
    <row r="209" spans="1:23" x14ac:dyDescent="0.25">
      <c r="A209" s="1">
        <v>42475</v>
      </c>
      <c r="B209" s="2">
        <v>109.6</v>
      </c>
      <c r="C209" s="2">
        <v>101.63</v>
      </c>
      <c r="D209" s="2">
        <v>93.2</v>
      </c>
      <c r="E209" s="2">
        <v>96.45</v>
      </c>
      <c r="F209" s="2">
        <v>97.52</v>
      </c>
      <c r="G209" s="2">
        <v>160.5</v>
      </c>
      <c r="H209">
        <v>114.1</v>
      </c>
      <c r="I209">
        <v>96.4</v>
      </c>
      <c r="J209">
        <v>108.7</v>
      </c>
      <c r="K209">
        <v>104.7</v>
      </c>
      <c r="L209">
        <v>103.1</v>
      </c>
      <c r="M209">
        <v>166.9</v>
      </c>
      <c r="N209">
        <v>96.4</v>
      </c>
      <c r="O209">
        <v>121.8</v>
      </c>
      <c r="P209">
        <v>116.09</v>
      </c>
      <c r="Q209">
        <v>97.08</v>
      </c>
      <c r="R209">
        <v>111.5</v>
      </c>
      <c r="S209">
        <v>146.9</v>
      </c>
      <c r="T209">
        <v>80.2</v>
      </c>
      <c r="U209">
        <v>95.4</v>
      </c>
      <c r="V209">
        <v>108.7</v>
      </c>
      <c r="W209">
        <v>97</v>
      </c>
    </row>
    <row r="210" spans="1:23" x14ac:dyDescent="0.25">
      <c r="A210" s="1">
        <v>42505</v>
      </c>
      <c r="B210" s="2">
        <v>108.4</v>
      </c>
      <c r="C210" s="2">
        <v>101.1</v>
      </c>
      <c r="D210" s="2">
        <v>92.6</v>
      </c>
      <c r="E210" s="2">
        <v>95.9</v>
      </c>
      <c r="F210" s="2">
        <v>100.11</v>
      </c>
      <c r="G210" s="2">
        <v>148.80000000000001</v>
      </c>
      <c r="H210">
        <v>113.2</v>
      </c>
      <c r="I210">
        <v>96.7</v>
      </c>
      <c r="J210">
        <v>108.1</v>
      </c>
      <c r="K210">
        <v>104.9</v>
      </c>
      <c r="L210">
        <v>98.5</v>
      </c>
      <c r="M210">
        <v>158.30000000000001</v>
      </c>
      <c r="N210">
        <v>92.8</v>
      </c>
      <c r="O210">
        <v>124.6</v>
      </c>
      <c r="P210">
        <v>120.79</v>
      </c>
      <c r="Q210">
        <v>97.04</v>
      </c>
      <c r="R210">
        <v>112.3</v>
      </c>
      <c r="S210">
        <v>136.30000000000001</v>
      </c>
      <c r="T210">
        <v>82.5</v>
      </c>
      <c r="U210">
        <v>95.4</v>
      </c>
      <c r="V210">
        <v>108.1</v>
      </c>
      <c r="W210">
        <v>92</v>
      </c>
    </row>
    <row r="211" spans="1:23" x14ac:dyDescent="0.25">
      <c r="A211" s="1">
        <v>42536</v>
      </c>
      <c r="B211">
        <v>109.6</v>
      </c>
      <c r="C211">
        <v>100.16</v>
      </c>
      <c r="D211">
        <v>92.4</v>
      </c>
      <c r="E211">
        <v>96.22</v>
      </c>
      <c r="F211">
        <v>101.41</v>
      </c>
      <c r="G211">
        <v>158.9</v>
      </c>
      <c r="H211">
        <v>112.8</v>
      </c>
      <c r="I211">
        <v>97.3</v>
      </c>
      <c r="J211">
        <v>110.4</v>
      </c>
      <c r="K211">
        <v>106</v>
      </c>
      <c r="L211">
        <v>99.8</v>
      </c>
      <c r="M211">
        <v>165.8</v>
      </c>
      <c r="N211">
        <v>93.9</v>
      </c>
      <c r="O211">
        <v>125.6</v>
      </c>
      <c r="P211">
        <v>120.19</v>
      </c>
      <c r="Q211">
        <v>96.37</v>
      </c>
      <c r="R211">
        <v>112.9</v>
      </c>
      <c r="S211">
        <v>147.6</v>
      </c>
      <c r="T211">
        <v>89.4</v>
      </c>
      <c r="U211">
        <v>96.3</v>
      </c>
      <c r="V211">
        <v>110.4</v>
      </c>
      <c r="W211">
        <v>93.5</v>
      </c>
    </row>
    <row r="212" spans="1:23" x14ac:dyDescent="0.25">
      <c r="A212" s="1">
        <v>42566</v>
      </c>
      <c r="B212">
        <v>107.9</v>
      </c>
      <c r="C212">
        <v>99.71</v>
      </c>
      <c r="D212">
        <v>93</v>
      </c>
      <c r="E212">
        <v>96.33</v>
      </c>
      <c r="F212">
        <v>102.07</v>
      </c>
      <c r="G212">
        <v>171.1</v>
      </c>
      <c r="H212">
        <v>112.3</v>
      </c>
      <c r="I212">
        <v>98.4</v>
      </c>
      <c r="J212">
        <v>113.2</v>
      </c>
      <c r="K212">
        <v>104.9</v>
      </c>
      <c r="L212">
        <v>99.7</v>
      </c>
      <c r="M212">
        <v>177.5</v>
      </c>
      <c r="N212">
        <v>93.5</v>
      </c>
      <c r="O212">
        <v>123.2</v>
      </c>
      <c r="P212">
        <v>119.79</v>
      </c>
      <c r="Q212">
        <v>96.11</v>
      </c>
      <c r="R212">
        <v>114.1</v>
      </c>
      <c r="S212">
        <v>129.69999999999999</v>
      </c>
      <c r="T212">
        <v>96.4</v>
      </c>
      <c r="U212">
        <v>97.2</v>
      </c>
      <c r="V212">
        <v>113.1</v>
      </c>
      <c r="W212">
        <v>91.5</v>
      </c>
    </row>
    <row r="213" spans="1:23" x14ac:dyDescent="0.25">
      <c r="A213" s="1">
        <v>42597</v>
      </c>
      <c r="B213">
        <v>111</v>
      </c>
      <c r="C213">
        <v>102.31</v>
      </c>
      <c r="D213">
        <v>94.7</v>
      </c>
      <c r="E213">
        <v>97.91</v>
      </c>
      <c r="F213">
        <v>84.83</v>
      </c>
      <c r="G213">
        <v>147.5</v>
      </c>
      <c r="H213">
        <v>114.1</v>
      </c>
      <c r="I213">
        <v>96.1</v>
      </c>
      <c r="J213">
        <v>110.6</v>
      </c>
      <c r="K213">
        <v>104.3</v>
      </c>
      <c r="L213">
        <v>99.6</v>
      </c>
      <c r="M213">
        <v>153.6</v>
      </c>
      <c r="N213">
        <v>94.3</v>
      </c>
      <c r="O213">
        <v>121.1</v>
      </c>
      <c r="P213">
        <v>119.29</v>
      </c>
      <c r="Q213">
        <v>97.27</v>
      </c>
      <c r="R213">
        <v>113.7</v>
      </c>
      <c r="S213">
        <v>158.4</v>
      </c>
      <c r="T213">
        <v>75.2</v>
      </c>
      <c r="U213">
        <v>94.5</v>
      </c>
      <c r="V213">
        <v>110.6</v>
      </c>
      <c r="W213">
        <v>94.8</v>
      </c>
    </row>
    <row r="214" spans="1:23" x14ac:dyDescent="0.25">
      <c r="A214" s="1">
        <v>42628</v>
      </c>
      <c r="B214">
        <v>109.6</v>
      </c>
      <c r="C214">
        <v>100.8</v>
      </c>
      <c r="D214">
        <v>93.9</v>
      </c>
      <c r="E214">
        <v>96.6</v>
      </c>
      <c r="F214">
        <v>101.55</v>
      </c>
      <c r="G214">
        <v>159.1</v>
      </c>
      <c r="H214">
        <v>114.3</v>
      </c>
      <c r="I214">
        <v>98.9</v>
      </c>
      <c r="J214">
        <v>108.7</v>
      </c>
      <c r="K214">
        <v>104.9</v>
      </c>
      <c r="L214">
        <v>97.8</v>
      </c>
      <c r="M214">
        <v>166.1</v>
      </c>
      <c r="N214">
        <v>91.4</v>
      </c>
      <c r="O214">
        <v>123.3</v>
      </c>
      <c r="P214">
        <v>123.69</v>
      </c>
      <c r="Q214">
        <v>97.89</v>
      </c>
      <c r="R214">
        <v>115.2</v>
      </c>
      <c r="S214">
        <v>147.19999999999999</v>
      </c>
      <c r="T214">
        <v>85</v>
      </c>
      <c r="U214">
        <v>97.1</v>
      </c>
      <c r="V214">
        <v>108.7</v>
      </c>
      <c r="W214">
        <v>96.8</v>
      </c>
    </row>
    <row r="215" spans="1:23" x14ac:dyDescent="0.25">
      <c r="A215" s="1">
        <v>42658</v>
      </c>
      <c r="B215">
        <v>110.1</v>
      </c>
      <c r="C215">
        <v>100.68</v>
      </c>
      <c r="D215">
        <v>94</v>
      </c>
      <c r="E215">
        <v>96.65</v>
      </c>
      <c r="F215">
        <v>97.98</v>
      </c>
      <c r="G215">
        <v>155.6</v>
      </c>
      <c r="H215">
        <v>113.3</v>
      </c>
      <c r="I215">
        <v>98.6</v>
      </c>
      <c r="J215">
        <v>109.5</v>
      </c>
      <c r="K215">
        <v>105.4</v>
      </c>
      <c r="L215">
        <v>98</v>
      </c>
      <c r="M215">
        <v>161.30000000000001</v>
      </c>
      <c r="N215">
        <v>94.8</v>
      </c>
      <c r="O215">
        <v>126.5</v>
      </c>
      <c r="P215">
        <v>126.789</v>
      </c>
      <c r="Q215">
        <v>96.24</v>
      </c>
      <c r="R215">
        <v>114.6</v>
      </c>
      <c r="S215" t="s">
        <v>11</v>
      </c>
      <c r="T215">
        <v>81.400000000000006</v>
      </c>
      <c r="U215">
        <v>97.1</v>
      </c>
      <c r="V215">
        <v>109.5</v>
      </c>
      <c r="W215">
        <v>95.4</v>
      </c>
    </row>
    <row r="216" spans="1:23" x14ac:dyDescent="0.25">
      <c r="A216" s="1">
        <v>42689</v>
      </c>
      <c r="B216">
        <v>110.5</v>
      </c>
      <c r="C216">
        <v>102.9</v>
      </c>
      <c r="D216">
        <v>94.7</v>
      </c>
      <c r="E216">
        <v>98.34</v>
      </c>
      <c r="F216">
        <v>100.09</v>
      </c>
      <c r="G216">
        <v>180.9</v>
      </c>
      <c r="H216" t="s">
        <v>11</v>
      </c>
      <c r="I216">
        <v>98.1</v>
      </c>
      <c r="J216" t="s">
        <v>11</v>
      </c>
      <c r="K216">
        <v>106.9</v>
      </c>
      <c r="L216">
        <v>99.3</v>
      </c>
      <c r="M216">
        <v>188.9</v>
      </c>
      <c r="N216" t="s">
        <v>11</v>
      </c>
      <c r="O216">
        <v>130.1</v>
      </c>
      <c r="P216">
        <v>128.18899999999999</v>
      </c>
      <c r="Q216">
        <v>98.06</v>
      </c>
      <c r="R216">
        <v>115.7</v>
      </c>
      <c r="S216" t="s">
        <v>11</v>
      </c>
      <c r="T216" t="s">
        <v>11</v>
      </c>
      <c r="U216">
        <v>97.1</v>
      </c>
      <c r="V216" t="s">
        <v>11</v>
      </c>
      <c r="W216">
        <v>98.7</v>
      </c>
    </row>
    <row r="217" spans="1:23" x14ac:dyDescent="0.25">
      <c r="A217" s="1">
        <v>42719</v>
      </c>
      <c r="B217" t="s">
        <v>11</v>
      </c>
      <c r="C217" t="s">
        <v>11</v>
      </c>
      <c r="D217" t="s">
        <v>11</v>
      </c>
      <c r="E217" t="s">
        <v>11</v>
      </c>
      <c r="F217" t="s">
        <v>11</v>
      </c>
      <c r="G217" t="s">
        <v>11</v>
      </c>
      <c r="H217" t="s">
        <v>11</v>
      </c>
      <c r="I217" t="s">
        <v>11</v>
      </c>
      <c r="J217" t="s">
        <v>11</v>
      </c>
      <c r="K217" t="s">
        <v>11</v>
      </c>
      <c r="L217" t="s">
        <v>11</v>
      </c>
      <c r="M217" t="s">
        <v>11</v>
      </c>
      <c r="N217" t="s">
        <v>11</v>
      </c>
      <c r="O217" t="s">
        <v>11</v>
      </c>
      <c r="P217" t="s">
        <v>11</v>
      </c>
      <c r="Q217" t="s">
        <v>11</v>
      </c>
      <c r="R217" t="s">
        <v>11</v>
      </c>
      <c r="S217" t="s">
        <v>11</v>
      </c>
      <c r="T217" t="s">
        <v>11</v>
      </c>
      <c r="U217" t="s">
        <v>11</v>
      </c>
      <c r="V217" t="s">
        <v>11</v>
      </c>
      <c r="W217" t="s">
        <v>11</v>
      </c>
    </row>
    <row r="218" spans="1:23" x14ac:dyDescent="0.25">
      <c r="A218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workbookViewId="0">
      <selection activeCell="I23" sqref="I23"/>
    </sheetView>
  </sheetViews>
  <sheetFormatPr defaultColWidth="11.42578125" defaultRowHeight="15" x14ac:dyDescent="0.25"/>
  <sheetData>
    <row r="1" spans="1:18" x14ac:dyDescent="0.25">
      <c r="B1" s="2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t="s">
        <v>119</v>
      </c>
      <c r="I1" t="s">
        <v>120</v>
      </c>
      <c r="J1" t="s">
        <v>121</v>
      </c>
      <c r="K1" t="s">
        <v>122</v>
      </c>
      <c r="L1" t="s">
        <v>123</v>
      </c>
      <c r="M1" t="s">
        <v>124</v>
      </c>
      <c r="N1" t="s">
        <v>125</v>
      </c>
      <c r="O1" t="s">
        <v>126</v>
      </c>
      <c r="P1" t="s">
        <v>127</v>
      </c>
      <c r="Q1" t="s">
        <v>128</v>
      </c>
      <c r="R1" t="s">
        <v>129</v>
      </c>
    </row>
    <row r="2" spans="1:18" x14ac:dyDescent="0.25">
      <c r="A2" s="1">
        <v>36175</v>
      </c>
      <c r="B2" s="2">
        <v>87.4</v>
      </c>
      <c r="C2" s="2">
        <v>110.6</v>
      </c>
      <c r="D2" s="2">
        <v>111.9</v>
      </c>
      <c r="E2" s="2">
        <v>112.42</v>
      </c>
      <c r="F2" t="s">
        <v>11</v>
      </c>
      <c r="G2" s="2">
        <v>64</v>
      </c>
      <c r="H2">
        <v>68.8</v>
      </c>
      <c r="I2">
        <v>81.8</v>
      </c>
      <c r="J2" t="s">
        <v>11</v>
      </c>
      <c r="K2" t="s">
        <v>11</v>
      </c>
      <c r="L2">
        <v>122.7</v>
      </c>
      <c r="M2" t="s">
        <v>11</v>
      </c>
      <c r="N2">
        <v>59.195</v>
      </c>
      <c r="O2" t="s">
        <v>11</v>
      </c>
      <c r="P2">
        <v>78.7</v>
      </c>
      <c r="Q2">
        <v>51.2</v>
      </c>
      <c r="R2">
        <v>87.9469146013423</v>
      </c>
    </row>
    <row r="3" spans="1:18" x14ac:dyDescent="0.25">
      <c r="A3" s="1">
        <v>36206</v>
      </c>
      <c r="B3" s="2">
        <v>85.2</v>
      </c>
      <c r="C3" s="2">
        <v>109.83</v>
      </c>
      <c r="D3" s="2">
        <v>111.3</v>
      </c>
      <c r="E3" s="2">
        <v>110.09</v>
      </c>
      <c r="F3" t="s">
        <v>11</v>
      </c>
      <c r="G3" s="2">
        <v>60.2</v>
      </c>
      <c r="H3">
        <v>68</v>
      </c>
      <c r="I3">
        <v>81.599999999999994</v>
      </c>
      <c r="J3" t="s">
        <v>11</v>
      </c>
      <c r="K3" t="s">
        <v>11</v>
      </c>
      <c r="L3">
        <v>121.2</v>
      </c>
      <c r="M3" t="s">
        <v>11</v>
      </c>
      <c r="N3">
        <v>56.594999999999999</v>
      </c>
      <c r="O3" t="s">
        <v>11</v>
      </c>
      <c r="P3">
        <v>76.400000000000006</v>
      </c>
      <c r="Q3">
        <v>50.2</v>
      </c>
      <c r="R3">
        <v>90.677770649798106</v>
      </c>
    </row>
    <row r="4" spans="1:18" x14ac:dyDescent="0.25">
      <c r="A4" s="1">
        <v>36234</v>
      </c>
      <c r="B4" s="2">
        <v>86.2</v>
      </c>
      <c r="C4" s="2">
        <v>109.91</v>
      </c>
      <c r="D4" s="2">
        <v>111.7</v>
      </c>
      <c r="E4" s="2">
        <v>109.3</v>
      </c>
      <c r="F4" t="s">
        <v>11</v>
      </c>
      <c r="G4" s="2">
        <v>57.6</v>
      </c>
      <c r="H4">
        <v>69.599999999999994</v>
      </c>
      <c r="I4">
        <v>81.599999999999994</v>
      </c>
      <c r="J4" t="s">
        <v>11</v>
      </c>
      <c r="K4" t="s">
        <v>11</v>
      </c>
      <c r="L4">
        <v>120.9</v>
      </c>
      <c r="M4" t="s">
        <v>11</v>
      </c>
      <c r="N4">
        <v>67.394000000000005</v>
      </c>
      <c r="O4" t="s">
        <v>11</v>
      </c>
      <c r="P4">
        <v>77.099999999999994</v>
      </c>
      <c r="Q4">
        <v>51.6</v>
      </c>
      <c r="R4">
        <v>92.422979671049404</v>
      </c>
    </row>
    <row r="5" spans="1:18" x14ac:dyDescent="0.25">
      <c r="A5" s="1">
        <v>36265</v>
      </c>
      <c r="B5" s="2">
        <v>86.6</v>
      </c>
      <c r="C5" s="2">
        <v>110.57</v>
      </c>
      <c r="D5" s="2">
        <v>110.9</v>
      </c>
      <c r="E5" s="2">
        <v>111.02</v>
      </c>
      <c r="F5" t="s">
        <v>11</v>
      </c>
      <c r="G5" s="2">
        <v>59.1</v>
      </c>
      <c r="H5">
        <v>70.3</v>
      </c>
      <c r="I5">
        <v>83.5</v>
      </c>
      <c r="J5" t="s">
        <v>11</v>
      </c>
      <c r="K5" t="s">
        <v>11</v>
      </c>
      <c r="L5">
        <v>120.9</v>
      </c>
      <c r="M5" t="s">
        <v>11</v>
      </c>
      <c r="N5">
        <v>72.194000000000003</v>
      </c>
      <c r="O5" t="s">
        <v>11</v>
      </c>
      <c r="P5">
        <v>75</v>
      </c>
      <c r="Q5">
        <v>51.3</v>
      </c>
      <c r="R5">
        <v>91.344469641820695</v>
      </c>
    </row>
    <row r="6" spans="1:18" x14ac:dyDescent="0.25">
      <c r="A6" s="1">
        <v>36295</v>
      </c>
      <c r="B6" s="2">
        <v>87</v>
      </c>
      <c r="C6" s="2">
        <v>110.49</v>
      </c>
      <c r="D6" s="2">
        <v>110</v>
      </c>
      <c r="E6" s="2">
        <v>110.69</v>
      </c>
      <c r="F6" t="s">
        <v>11</v>
      </c>
      <c r="G6" s="2">
        <v>59.8</v>
      </c>
      <c r="H6">
        <v>70.7</v>
      </c>
      <c r="I6">
        <v>82.7</v>
      </c>
      <c r="J6" t="s">
        <v>11</v>
      </c>
      <c r="K6" t="s">
        <v>11</v>
      </c>
      <c r="L6">
        <v>124.2</v>
      </c>
      <c r="M6" t="s">
        <v>11</v>
      </c>
      <c r="N6">
        <v>62.295000000000002</v>
      </c>
      <c r="O6" t="s">
        <v>11</v>
      </c>
      <c r="P6">
        <v>77.2</v>
      </c>
      <c r="Q6">
        <v>51.9</v>
      </c>
      <c r="R6">
        <v>90.887121094111293</v>
      </c>
    </row>
    <row r="7" spans="1:18" x14ac:dyDescent="0.25">
      <c r="A7" s="1">
        <v>36326</v>
      </c>
      <c r="B7" s="2">
        <v>87.2</v>
      </c>
      <c r="C7" s="2">
        <v>112.08</v>
      </c>
      <c r="D7" s="2">
        <v>111.8</v>
      </c>
      <c r="E7" s="2">
        <v>111.83</v>
      </c>
      <c r="F7" t="s">
        <v>11</v>
      </c>
      <c r="G7" s="2">
        <v>61.1</v>
      </c>
      <c r="H7">
        <v>71.7</v>
      </c>
      <c r="I7">
        <v>83.4</v>
      </c>
      <c r="J7" t="s">
        <v>11</v>
      </c>
      <c r="K7" t="s">
        <v>11</v>
      </c>
      <c r="L7">
        <v>123.4</v>
      </c>
      <c r="M7" t="s">
        <v>11</v>
      </c>
      <c r="N7">
        <v>63.395000000000003</v>
      </c>
      <c r="O7" t="s">
        <v>11</v>
      </c>
      <c r="P7">
        <v>78.8</v>
      </c>
      <c r="Q7">
        <v>51.5</v>
      </c>
      <c r="R7">
        <v>92.499274484218205</v>
      </c>
    </row>
    <row r="8" spans="1:18" x14ac:dyDescent="0.25">
      <c r="A8" s="1">
        <v>36356</v>
      </c>
      <c r="B8" s="2">
        <v>87.8</v>
      </c>
      <c r="C8" s="2">
        <v>112.17</v>
      </c>
      <c r="D8" s="2">
        <v>112.6</v>
      </c>
      <c r="E8" s="2">
        <v>113.76</v>
      </c>
      <c r="F8" t="s">
        <v>11</v>
      </c>
      <c r="G8" s="2">
        <v>65</v>
      </c>
      <c r="H8">
        <v>70.599999999999994</v>
      </c>
      <c r="I8">
        <v>83</v>
      </c>
      <c r="J8" t="s">
        <v>11</v>
      </c>
      <c r="K8" t="s">
        <v>11</v>
      </c>
      <c r="L8">
        <v>124.9</v>
      </c>
      <c r="M8" t="s">
        <v>11</v>
      </c>
      <c r="N8">
        <v>64.094999999999999</v>
      </c>
      <c r="O8" t="s">
        <v>11</v>
      </c>
      <c r="P8">
        <v>77.400000000000006</v>
      </c>
      <c r="Q8">
        <v>51.2</v>
      </c>
      <c r="R8">
        <v>91.318559723234202</v>
      </c>
    </row>
    <row r="9" spans="1:18" x14ac:dyDescent="0.25">
      <c r="A9" s="1">
        <v>36387</v>
      </c>
      <c r="B9" s="2">
        <v>88.4</v>
      </c>
      <c r="C9" s="2">
        <v>110.74</v>
      </c>
      <c r="D9" s="2">
        <v>113.3</v>
      </c>
      <c r="E9" s="2">
        <v>112.09</v>
      </c>
      <c r="F9" t="s">
        <v>11</v>
      </c>
      <c r="G9" s="2">
        <v>62.8</v>
      </c>
      <c r="H9">
        <v>72.400000000000006</v>
      </c>
      <c r="I9">
        <v>82.7</v>
      </c>
      <c r="J9" t="s">
        <v>11</v>
      </c>
      <c r="K9" t="s">
        <v>11</v>
      </c>
      <c r="L9">
        <v>122.8</v>
      </c>
      <c r="M9" t="s">
        <v>11</v>
      </c>
      <c r="N9">
        <v>56.195</v>
      </c>
      <c r="O9" t="s">
        <v>11</v>
      </c>
      <c r="P9">
        <v>78.400000000000006</v>
      </c>
      <c r="Q9">
        <v>52.2</v>
      </c>
      <c r="R9">
        <v>89.837430050709798</v>
      </c>
    </row>
    <row r="10" spans="1:18" x14ac:dyDescent="0.25">
      <c r="A10" s="1">
        <v>36418</v>
      </c>
      <c r="B10" s="2">
        <v>88.1</v>
      </c>
      <c r="C10" s="2">
        <v>112.76</v>
      </c>
      <c r="D10" s="2">
        <v>113.8</v>
      </c>
      <c r="E10" s="2">
        <v>113.62</v>
      </c>
      <c r="F10" t="s">
        <v>11</v>
      </c>
      <c r="G10" s="2">
        <v>67</v>
      </c>
      <c r="H10">
        <v>73.8</v>
      </c>
      <c r="I10">
        <v>84.3</v>
      </c>
      <c r="J10" t="s">
        <v>11</v>
      </c>
      <c r="K10" t="s">
        <v>11</v>
      </c>
      <c r="L10">
        <v>126.6</v>
      </c>
      <c r="M10" t="s">
        <v>11</v>
      </c>
      <c r="N10">
        <v>60.494999999999997</v>
      </c>
      <c r="O10" t="s">
        <v>11</v>
      </c>
      <c r="P10">
        <v>79.400000000000006</v>
      </c>
      <c r="Q10">
        <v>52</v>
      </c>
      <c r="R10">
        <v>95.4215287649929</v>
      </c>
    </row>
    <row r="11" spans="1:18" x14ac:dyDescent="0.25">
      <c r="A11" s="1">
        <v>36448</v>
      </c>
      <c r="B11" s="2">
        <v>88.8</v>
      </c>
      <c r="C11" s="2">
        <v>114.07</v>
      </c>
      <c r="D11" s="2">
        <v>114.9</v>
      </c>
      <c r="E11" s="2">
        <v>114.16</v>
      </c>
      <c r="F11" t="s">
        <v>11</v>
      </c>
      <c r="G11" s="2">
        <v>69.099999999999994</v>
      </c>
      <c r="H11">
        <v>74.8</v>
      </c>
      <c r="I11">
        <v>83.5</v>
      </c>
      <c r="J11" t="s">
        <v>11</v>
      </c>
      <c r="K11" t="s">
        <v>11</v>
      </c>
      <c r="L11">
        <v>126.2</v>
      </c>
      <c r="M11" t="s">
        <v>11</v>
      </c>
      <c r="N11">
        <v>56.994999999999997</v>
      </c>
      <c r="O11" t="s">
        <v>11</v>
      </c>
      <c r="P11">
        <v>80.900000000000006</v>
      </c>
      <c r="Q11">
        <v>51.6</v>
      </c>
      <c r="R11">
        <v>87.472492439548006</v>
      </c>
    </row>
    <row r="12" spans="1:18" x14ac:dyDescent="0.25">
      <c r="A12" s="1">
        <v>36479</v>
      </c>
      <c r="B12" s="2">
        <v>88.7</v>
      </c>
      <c r="C12" s="2">
        <v>114.1</v>
      </c>
      <c r="D12" s="2">
        <v>115.6</v>
      </c>
      <c r="E12" s="2">
        <v>114.68</v>
      </c>
      <c r="F12" t="s">
        <v>11</v>
      </c>
      <c r="G12" s="2">
        <v>66.900000000000006</v>
      </c>
      <c r="H12">
        <v>79.8</v>
      </c>
      <c r="I12">
        <v>83.9</v>
      </c>
      <c r="J12" t="s">
        <v>11</v>
      </c>
      <c r="K12" t="s">
        <v>11</v>
      </c>
      <c r="L12">
        <v>123.5</v>
      </c>
      <c r="M12" t="s">
        <v>11</v>
      </c>
      <c r="N12">
        <v>53.795999999999999</v>
      </c>
      <c r="O12" t="s">
        <v>11</v>
      </c>
      <c r="P12">
        <v>79.900000000000006</v>
      </c>
      <c r="Q12">
        <v>53.1</v>
      </c>
      <c r="R12">
        <v>95.213745302983796</v>
      </c>
    </row>
    <row r="13" spans="1:18" x14ac:dyDescent="0.25">
      <c r="A13" s="1">
        <v>36509</v>
      </c>
      <c r="B13" s="2">
        <v>88.9</v>
      </c>
      <c r="C13" s="2">
        <v>112.84</v>
      </c>
      <c r="D13" s="2">
        <v>114.4</v>
      </c>
      <c r="E13" s="2">
        <v>115.62</v>
      </c>
      <c r="F13" t="s">
        <v>11</v>
      </c>
      <c r="G13" s="2">
        <v>67.3</v>
      </c>
      <c r="H13">
        <v>74.5</v>
      </c>
      <c r="I13">
        <v>88.5</v>
      </c>
      <c r="J13" t="s">
        <v>11</v>
      </c>
      <c r="K13" t="s">
        <v>11</v>
      </c>
      <c r="L13">
        <v>125.8</v>
      </c>
      <c r="M13" t="s">
        <v>11</v>
      </c>
      <c r="N13">
        <v>52.195999999999998</v>
      </c>
      <c r="O13" t="s">
        <v>11</v>
      </c>
      <c r="P13">
        <v>81.3</v>
      </c>
      <c r="Q13">
        <v>52.6</v>
      </c>
      <c r="R13">
        <v>94.223802548931204</v>
      </c>
    </row>
    <row r="14" spans="1:18" x14ac:dyDescent="0.25">
      <c r="A14" s="1">
        <v>36540</v>
      </c>
      <c r="B14" s="2">
        <v>88.4</v>
      </c>
      <c r="C14" s="2">
        <v>113.21</v>
      </c>
      <c r="D14" s="2">
        <v>114.6</v>
      </c>
      <c r="E14" s="2">
        <v>115.83</v>
      </c>
      <c r="F14">
        <v>121.4</v>
      </c>
      <c r="G14" s="2">
        <v>63.2</v>
      </c>
      <c r="H14">
        <v>73</v>
      </c>
      <c r="I14">
        <v>87</v>
      </c>
      <c r="J14">
        <v>63</v>
      </c>
      <c r="K14">
        <v>87.7</v>
      </c>
      <c r="L14">
        <v>126.4</v>
      </c>
      <c r="M14">
        <v>67.900000000000006</v>
      </c>
      <c r="N14">
        <v>61.695</v>
      </c>
      <c r="O14">
        <v>103.69</v>
      </c>
      <c r="P14">
        <v>79.400000000000006</v>
      </c>
      <c r="Q14">
        <v>52.3</v>
      </c>
      <c r="R14">
        <v>87.518641620822905</v>
      </c>
    </row>
    <row r="15" spans="1:18" x14ac:dyDescent="0.25">
      <c r="A15" s="1">
        <v>36571</v>
      </c>
      <c r="B15" s="2">
        <v>89.9</v>
      </c>
      <c r="C15" s="2">
        <v>113.74</v>
      </c>
      <c r="D15" s="2">
        <v>115.2</v>
      </c>
      <c r="E15" s="2">
        <v>116.33</v>
      </c>
      <c r="F15">
        <v>120.7</v>
      </c>
      <c r="G15" s="2">
        <v>63.2</v>
      </c>
      <c r="H15">
        <v>77.2</v>
      </c>
      <c r="I15">
        <v>88.1</v>
      </c>
      <c r="J15">
        <v>64.8</v>
      </c>
      <c r="K15">
        <v>88.7</v>
      </c>
      <c r="L15">
        <v>126.4</v>
      </c>
      <c r="M15">
        <v>69.2</v>
      </c>
      <c r="N15">
        <v>58.994999999999997</v>
      </c>
      <c r="O15">
        <v>103.67</v>
      </c>
      <c r="P15">
        <v>81.8</v>
      </c>
      <c r="Q15">
        <v>54.2</v>
      </c>
      <c r="R15">
        <v>94.237484102342904</v>
      </c>
    </row>
    <row r="16" spans="1:18" x14ac:dyDescent="0.25">
      <c r="A16" s="1">
        <v>36600</v>
      </c>
      <c r="B16" s="2">
        <v>90.1</v>
      </c>
      <c r="C16" s="2">
        <v>114.22</v>
      </c>
      <c r="D16" s="2">
        <v>116.2</v>
      </c>
      <c r="E16" s="2">
        <v>117.48</v>
      </c>
      <c r="F16">
        <v>114.6</v>
      </c>
      <c r="G16" s="2">
        <v>65.099999999999994</v>
      </c>
      <c r="H16">
        <v>76.8</v>
      </c>
      <c r="I16">
        <v>87.2</v>
      </c>
      <c r="J16">
        <v>65.599999999999994</v>
      </c>
      <c r="K16">
        <v>89.2</v>
      </c>
      <c r="L16">
        <v>130.69999999999999</v>
      </c>
      <c r="M16">
        <v>68</v>
      </c>
      <c r="N16">
        <v>62.395000000000003</v>
      </c>
      <c r="O16">
        <v>101.24</v>
      </c>
      <c r="P16">
        <v>82.9</v>
      </c>
      <c r="Q16">
        <v>53.6</v>
      </c>
      <c r="R16">
        <v>92.562887778607902</v>
      </c>
    </row>
    <row r="17" spans="1:18" x14ac:dyDescent="0.25">
      <c r="A17" s="1">
        <v>36631</v>
      </c>
      <c r="B17" s="2">
        <v>90.8</v>
      </c>
      <c r="C17" s="2">
        <v>114.69</v>
      </c>
      <c r="D17" s="2">
        <v>117.1</v>
      </c>
      <c r="E17" s="2">
        <v>117.27</v>
      </c>
      <c r="F17">
        <v>113.6</v>
      </c>
      <c r="G17" s="2">
        <v>70.2</v>
      </c>
      <c r="H17">
        <v>77.8</v>
      </c>
      <c r="I17">
        <v>89.5</v>
      </c>
      <c r="J17">
        <v>67.8</v>
      </c>
      <c r="K17">
        <v>88.2</v>
      </c>
      <c r="L17">
        <v>131.19999999999999</v>
      </c>
      <c r="M17">
        <v>67.400000000000006</v>
      </c>
      <c r="N17">
        <v>57.795000000000002</v>
      </c>
      <c r="O17">
        <v>105</v>
      </c>
      <c r="P17">
        <v>82.9</v>
      </c>
      <c r="Q17">
        <v>56</v>
      </c>
      <c r="R17">
        <v>92.7629814911474</v>
      </c>
    </row>
    <row r="18" spans="1:18" x14ac:dyDescent="0.25">
      <c r="A18" s="1">
        <v>36661</v>
      </c>
      <c r="B18" s="2">
        <v>93.1</v>
      </c>
      <c r="C18" s="2">
        <v>116.2</v>
      </c>
      <c r="D18" s="2">
        <v>117.8</v>
      </c>
      <c r="E18" s="2">
        <v>118.22</v>
      </c>
      <c r="F18">
        <v>118.8</v>
      </c>
      <c r="G18" s="2">
        <v>70.8</v>
      </c>
      <c r="H18">
        <v>79.599999999999994</v>
      </c>
      <c r="I18">
        <v>90.8</v>
      </c>
      <c r="J18">
        <v>68.599999999999994</v>
      </c>
      <c r="K18">
        <v>89.8</v>
      </c>
      <c r="L18">
        <v>126.7</v>
      </c>
      <c r="M18">
        <v>69.599999999999994</v>
      </c>
      <c r="N18">
        <v>55.295000000000002</v>
      </c>
      <c r="O18">
        <v>103.56</v>
      </c>
      <c r="P18">
        <v>85</v>
      </c>
      <c r="Q18">
        <v>52.4</v>
      </c>
      <c r="R18">
        <v>91.171616911955098</v>
      </c>
    </row>
    <row r="19" spans="1:18" x14ac:dyDescent="0.25">
      <c r="A19" s="1">
        <v>36692</v>
      </c>
      <c r="B19" s="2">
        <v>90.5</v>
      </c>
      <c r="C19" s="2">
        <v>114.16</v>
      </c>
      <c r="D19" s="2">
        <v>117.6</v>
      </c>
      <c r="E19" s="2">
        <v>117.09</v>
      </c>
      <c r="F19">
        <v>118.5</v>
      </c>
      <c r="G19" s="2">
        <v>71.5</v>
      </c>
      <c r="H19">
        <v>79</v>
      </c>
      <c r="I19">
        <v>90.1</v>
      </c>
      <c r="J19">
        <v>67.7</v>
      </c>
      <c r="K19">
        <v>89.3</v>
      </c>
      <c r="L19">
        <v>128.6</v>
      </c>
      <c r="M19">
        <v>69.2</v>
      </c>
      <c r="N19">
        <v>58.295000000000002</v>
      </c>
      <c r="O19">
        <v>104.28</v>
      </c>
      <c r="P19">
        <v>85.1</v>
      </c>
      <c r="Q19">
        <v>50.8</v>
      </c>
      <c r="R19">
        <v>92.252103756548294</v>
      </c>
    </row>
    <row r="20" spans="1:18" x14ac:dyDescent="0.25">
      <c r="A20" s="1">
        <v>36722</v>
      </c>
      <c r="B20" s="2">
        <v>92.4</v>
      </c>
      <c r="C20" s="2">
        <v>115.56</v>
      </c>
      <c r="D20" s="2">
        <v>116.7</v>
      </c>
      <c r="E20" s="2">
        <v>117.84</v>
      </c>
      <c r="F20">
        <v>118.5</v>
      </c>
      <c r="G20" s="2">
        <v>75</v>
      </c>
      <c r="H20">
        <v>79.7</v>
      </c>
      <c r="I20">
        <v>92.3</v>
      </c>
      <c r="J20">
        <v>67.7</v>
      </c>
      <c r="K20">
        <v>90.3</v>
      </c>
      <c r="L20">
        <v>126</v>
      </c>
      <c r="M20">
        <v>68.8</v>
      </c>
      <c r="N20">
        <v>60.195</v>
      </c>
      <c r="O20">
        <v>103.4</v>
      </c>
      <c r="P20">
        <v>84.8</v>
      </c>
      <c r="Q20">
        <v>52.6</v>
      </c>
      <c r="R20">
        <v>89.611497463081704</v>
      </c>
    </row>
    <row r="21" spans="1:18" x14ac:dyDescent="0.25">
      <c r="A21" s="1">
        <v>36753</v>
      </c>
      <c r="B21" s="2">
        <v>93</v>
      </c>
      <c r="C21" s="2">
        <v>115.31</v>
      </c>
      <c r="D21" s="2">
        <v>117.8</v>
      </c>
      <c r="E21" s="2">
        <v>117.25</v>
      </c>
      <c r="F21">
        <v>121</v>
      </c>
      <c r="G21" s="2">
        <v>72.7</v>
      </c>
      <c r="H21">
        <v>79.8</v>
      </c>
      <c r="I21">
        <v>91.6</v>
      </c>
      <c r="J21">
        <v>69.8</v>
      </c>
      <c r="K21">
        <v>92</v>
      </c>
      <c r="L21">
        <v>131.69999999999999</v>
      </c>
      <c r="M21">
        <v>70.5</v>
      </c>
      <c r="N21">
        <v>61.994999999999997</v>
      </c>
      <c r="O21">
        <v>104.08</v>
      </c>
      <c r="P21">
        <v>84.7</v>
      </c>
      <c r="Q21">
        <v>53.6</v>
      </c>
      <c r="R21">
        <v>90.438089002380707</v>
      </c>
    </row>
    <row r="22" spans="1:18" x14ac:dyDescent="0.25">
      <c r="A22" s="1">
        <v>36784</v>
      </c>
      <c r="B22" s="2">
        <v>93</v>
      </c>
      <c r="C22" s="2">
        <v>114.87</v>
      </c>
      <c r="D22" s="2">
        <v>117.7</v>
      </c>
      <c r="E22" s="2">
        <v>117.24</v>
      </c>
      <c r="F22">
        <v>123.9</v>
      </c>
      <c r="G22" s="2">
        <v>74.400000000000006</v>
      </c>
      <c r="H22">
        <v>80.3</v>
      </c>
      <c r="I22">
        <v>93.5</v>
      </c>
      <c r="J22">
        <v>70.8</v>
      </c>
      <c r="K22">
        <v>91.3</v>
      </c>
      <c r="L22">
        <v>125.6</v>
      </c>
      <c r="M22">
        <v>71.3</v>
      </c>
      <c r="N22">
        <v>64.594999999999999</v>
      </c>
      <c r="O22">
        <v>111.7</v>
      </c>
      <c r="P22">
        <v>85.3</v>
      </c>
      <c r="Q22">
        <v>54.2</v>
      </c>
      <c r="R22">
        <v>90.4242981676189</v>
      </c>
    </row>
    <row r="23" spans="1:18" x14ac:dyDescent="0.25">
      <c r="A23" s="1">
        <v>36814</v>
      </c>
      <c r="B23" s="2">
        <v>92.4</v>
      </c>
      <c r="C23" s="2">
        <v>116.06</v>
      </c>
      <c r="D23" s="2">
        <v>118.1</v>
      </c>
      <c r="E23" s="2">
        <v>115.31</v>
      </c>
      <c r="F23">
        <v>122.2</v>
      </c>
      <c r="G23" s="2">
        <v>78.7</v>
      </c>
      <c r="H23">
        <v>80.400000000000006</v>
      </c>
      <c r="I23">
        <v>95.4</v>
      </c>
      <c r="J23">
        <v>70.8</v>
      </c>
      <c r="K23">
        <v>92.8</v>
      </c>
      <c r="L23">
        <v>129</v>
      </c>
      <c r="M23">
        <v>72</v>
      </c>
      <c r="N23">
        <v>54.295000000000002</v>
      </c>
      <c r="O23">
        <v>109.48</v>
      </c>
      <c r="P23">
        <v>84.4</v>
      </c>
      <c r="Q23">
        <v>54.8</v>
      </c>
      <c r="R23">
        <v>89.561741306772205</v>
      </c>
    </row>
    <row r="24" spans="1:18" x14ac:dyDescent="0.25">
      <c r="A24" s="1">
        <v>36845</v>
      </c>
      <c r="B24" s="2">
        <v>93</v>
      </c>
      <c r="C24" s="2">
        <v>115.53</v>
      </c>
      <c r="D24" s="2">
        <v>119.6</v>
      </c>
      <c r="E24" s="2">
        <v>118.99</v>
      </c>
      <c r="F24">
        <v>121.4</v>
      </c>
      <c r="G24" s="2">
        <v>82</v>
      </c>
      <c r="H24">
        <v>84.1</v>
      </c>
      <c r="I24">
        <v>94.2</v>
      </c>
      <c r="J24">
        <v>73</v>
      </c>
      <c r="K24">
        <v>91.2</v>
      </c>
      <c r="L24">
        <v>127.7</v>
      </c>
      <c r="M24">
        <v>72.5</v>
      </c>
      <c r="N24">
        <v>59.195</v>
      </c>
      <c r="O24">
        <v>109.93</v>
      </c>
      <c r="P24">
        <v>86</v>
      </c>
      <c r="Q24">
        <v>55.7</v>
      </c>
      <c r="R24">
        <v>88.278902039313607</v>
      </c>
    </row>
    <row r="25" spans="1:18" x14ac:dyDescent="0.25">
      <c r="A25" s="1">
        <v>36875</v>
      </c>
      <c r="B25" s="2">
        <v>93.6</v>
      </c>
      <c r="C25" s="2">
        <v>116.6</v>
      </c>
      <c r="D25" s="2">
        <v>121.3</v>
      </c>
      <c r="E25" s="2">
        <v>120.02</v>
      </c>
      <c r="F25">
        <v>123.8</v>
      </c>
      <c r="G25" s="2">
        <v>81.3</v>
      </c>
      <c r="H25">
        <v>84.5</v>
      </c>
      <c r="I25">
        <v>93.7</v>
      </c>
      <c r="J25">
        <v>72.400000000000006</v>
      </c>
      <c r="K25">
        <v>91</v>
      </c>
      <c r="L25">
        <v>130.1</v>
      </c>
      <c r="M25">
        <v>74.400000000000006</v>
      </c>
      <c r="N25">
        <v>61.395000000000003</v>
      </c>
      <c r="O25">
        <v>113.82</v>
      </c>
      <c r="P25">
        <v>87.2</v>
      </c>
      <c r="Q25">
        <v>56.7</v>
      </c>
      <c r="R25">
        <v>87.754143120076606</v>
      </c>
    </row>
    <row r="26" spans="1:18" x14ac:dyDescent="0.25">
      <c r="A26" s="1">
        <v>36906</v>
      </c>
      <c r="B26" s="2">
        <v>92.9</v>
      </c>
      <c r="C26" s="2">
        <v>116.01</v>
      </c>
      <c r="D26" s="2">
        <v>118.2</v>
      </c>
      <c r="E26" s="2">
        <v>116.37</v>
      </c>
      <c r="F26">
        <v>118.7</v>
      </c>
      <c r="G26" s="2">
        <v>81.099999999999994</v>
      </c>
      <c r="H26">
        <v>81.900000000000006</v>
      </c>
      <c r="I26">
        <v>94.5</v>
      </c>
      <c r="J26">
        <v>74.599999999999994</v>
      </c>
      <c r="K26">
        <v>89.4</v>
      </c>
      <c r="L26">
        <v>130.30000000000001</v>
      </c>
      <c r="M26">
        <v>74.900000000000006</v>
      </c>
      <c r="N26">
        <v>70.994</v>
      </c>
      <c r="O26">
        <v>108.32</v>
      </c>
      <c r="P26">
        <v>86.1</v>
      </c>
      <c r="Q26">
        <v>58.6</v>
      </c>
      <c r="R26">
        <v>90.907997755749307</v>
      </c>
    </row>
    <row r="27" spans="1:18" x14ac:dyDescent="0.25">
      <c r="A27" s="1">
        <v>36937</v>
      </c>
      <c r="B27" s="2">
        <v>94.5</v>
      </c>
      <c r="C27" s="2">
        <v>116.36</v>
      </c>
      <c r="D27" s="2">
        <v>117.4</v>
      </c>
      <c r="E27" s="2">
        <v>116.87</v>
      </c>
      <c r="F27">
        <v>117.7</v>
      </c>
      <c r="G27" s="2">
        <v>87.8</v>
      </c>
      <c r="H27">
        <v>83</v>
      </c>
      <c r="I27">
        <v>93.7</v>
      </c>
      <c r="J27">
        <v>75.099999999999994</v>
      </c>
      <c r="K27">
        <v>90.1</v>
      </c>
      <c r="L27">
        <v>128.6</v>
      </c>
      <c r="M27">
        <v>75.7</v>
      </c>
      <c r="N27">
        <v>70.994</v>
      </c>
      <c r="O27">
        <v>103.95</v>
      </c>
      <c r="P27">
        <v>86.7</v>
      </c>
      <c r="Q27">
        <v>56.1</v>
      </c>
      <c r="R27">
        <v>88.724342627879807</v>
      </c>
    </row>
    <row r="28" spans="1:18" x14ac:dyDescent="0.25">
      <c r="A28" s="1">
        <v>36965</v>
      </c>
      <c r="B28" s="2">
        <v>92.6</v>
      </c>
      <c r="C28" s="2">
        <v>116.73</v>
      </c>
      <c r="D28" s="2">
        <v>117.2</v>
      </c>
      <c r="E28" s="2">
        <v>116.36</v>
      </c>
      <c r="F28">
        <v>122.8</v>
      </c>
      <c r="G28" s="2">
        <v>82.5</v>
      </c>
      <c r="H28">
        <v>82.3</v>
      </c>
      <c r="I28">
        <v>94.4</v>
      </c>
      <c r="J28">
        <v>72.400000000000006</v>
      </c>
      <c r="K28">
        <v>90.3</v>
      </c>
      <c r="L28">
        <v>122.3</v>
      </c>
      <c r="M28">
        <v>77.2</v>
      </c>
      <c r="N28">
        <v>62.695</v>
      </c>
      <c r="O28">
        <v>102.72</v>
      </c>
      <c r="P28">
        <v>87.2</v>
      </c>
      <c r="Q28">
        <v>57.9</v>
      </c>
      <c r="R28">
        <v>91.217646727955398</v>
      </c>
    </row>
    <row r="29" spans="1:18" x14ac:dyDescent="0.25">
      <c r="A29" s="1">
        <v>36996</v>
      </c>
      <c r="B29" s="2">
        <v>91</v>
      </c>
      <c r="C29" s="2">
        <v>114.3</v>
      </c>
      <c r="D29" s="2">
        <v>116.9</v>
      </c>
      <c r="E29" s="2">
        <v>114.71</v>
      </c>
      <c r="F29">
        <v>119.4</v>
      </c>
      <c r="G29" s="2">
        <v>82.7</v>
      </c>
      <c r="H29">
        <v>80.5</v>
      </c>
      <c r="I29">
        <v>89.8</v>
      </c>
      <c r="J29">
        <v>72.7</v>
      </c>
      <c r="K29">
        <v>88.4</v>
      </c>
      <c r="L29">
        <v>119.5</v>
      </c>
      <c r="M29">
        <v>76.7</v>
      </c>
      <c r="N29">
        <v>62.795000000000002</v>
      </c>
      <c r="O29">
        <v>98.21</v>
      </c>
      <c r="P29">
        <v>86.9</v>
      </c>
      <c r="Q29">
        <v>56.8</v>
      </c>
      <c r="R29">
        <v>89.173943379855899</v>
      </c>
    </row>
    <row r="30" spans="1:18" x14ac:dyDescent="0.25">
      <c r="A30" s="1">
        <v>37026</v>
      </c>
      <c r="B30" s="2">
        <v>92.4</v>
      </c>
      <c r="C30" s="2">
        <v>115.34</v>
      </c>
      <c r="D30" s="2">
        <v>116.1</v>
      </c>
      <c r="E30" s="2">
        <v>117.07</v>
      </c>
      <c r="F30">
        <v>123.5</v>
      </c>
      <c r="G30" s="2">
        <v>73.400000000000006</v>
      </c>
      <c r="H30">
        <v>80.8</v>
      </c>
      <c r="I30">
        <v>91.6</v>
      </c>
      <c r="J30">
        <v>74.599999999999994</v>
      </c>
      <c r="K30">
        <v>90.7</v>
      </c>
      <c r="L30">
        <v>123.8</v>
      </c>
      <c r="M30">
        <v>77.5</v>
      </c>
      <c r="N30">
        <v>69.694000000000003</v>
      </c>
      <c r="O30">
        <v>99.6</v>
      </c>
      <c r="P30">
        <v>86.7</v>
      </c>
      <c r="Q30">
        <v>58.3</v>
      </c>
      <c r="R30">
        <v>95.304967104276898</v>
      </c>
    </row>
    <row r="31" spans="1:18" x14ac:dyDescent="0.25">
      <c r="A31" s="1">
        <v>37057</v>
      </c>
      <c r="B31" s="2">
        <v>92.3</v>
      </c>
      <c r="C31" s="2">
        <v>115.23</v>
      </c>
      <c r="D31" s="2">
        <v>116.2</v>
      </c>
      <c r="E31" s="2">
        <v>117.07</v>
      </c>
      <c r="F31">
        <v>121.2</v>
      </c>
      <c r="G31" s="2">
        <v>80.8</v>
      </c>
      <c r="H31">
        <v>81.2</v>
      </c>
      <c r="I31">
        <v>90.3</v>
      </c>
      <c r="J31">
        <v>75.3</v>
      </c>
      <c r="K31">
        <v>90.4</v>
      </c>
      <c r="L31">
        <v>121.8</v>
      </c>
      <c r="M31">
        <v>77.099999999999994</v>
      </c>
      <c r="N31">
        <v>67.694000000000003</v>
      </c>
      <c r="O31">
        <v>99.2</v>
      </c>
      <c r="P31">
        <v>86.8</v>
      </c>
      <c r="Q31">
        <v>59.1</v>
      </c>
      <c r="R31">
        <v>91.312729289684398</v>
      </c>
    </row>
    <row r="32" spans="1:18" x14ac:dyDescent="0.25">
      <c r="A32" s="1">
        <v>37087</v>
      </c>
      <c r="B32" s="2">
        <v>90</v>
      </c>
      <c r="C32" s="2">
        <v>113.63</v>
      </c>
      <c r="D32" s="2">
        <v>114.9</v>
      </c>
      <c r="E32" s="2">
        <v>114.5</v>
      </c>
      <c r="F32">
        <v>118.6</v>
      </c>
      <c r="G32" s="2">
        <v>76.5</v>
      </c>
      <c r="H32">
        <v>81.5</v>
      </c>
      <c r="I32">
        <v>89.5</v>
      </c>
      <c r="J32">
        <v>70.8</v>
      </c>
      <c r="K32">
        <v>90</v>
      </c>
      <c r="L32">
        <v>120.4</v>
      </c>
      <c r="M32">
        <v>78.2</v>
      </c>
      <c r="N32">
        <v>67.194000000000003</v>
      </c>
      <c r="O32">
        <v>97.17</v>
      </c>
      <c r="P32">
        <v>87.6</v>
      </c>
      <c r="Q32">
        <v>58.4</v>
      </c>
      <c r="R32">
        <v>92.781063862994699</v>
      </c>
    </row>
    <row r="33" spans="1:18" x14ac:dyDescent="0.25">
      <c r="A33" s="1">
        <v>37118</v>
      </c>
      <c r="B33" s="2">
        <v>92.4</v>
      </c>
      <c r="C33" s="2">
        <v>116.45</v>
      </c>
      <c r="D33" s="2">
        <v>116.3</v>
      </c>
      <c r="E33" s="2">
        <v>118.9</v>
      </c>
      <c r="F33">
        <v>121.4</v>
      </c>
      <c r="G33" s="2">
        <v>80.8</v>
      </c>
      <c r="H33">
        <v>81.8</v>
      </c>
      <c r="I33">
        <v>93.1</v>
      </c>
      <c r="J33">
        <v>74.099999999999994</v>
      </c>
      <c r="K33">
        <v>91.2</v>
      </c>
      <c r="L33">
        <v>125.7</v>
      </c>
      <c r="M33">
        <v>78.099999999999994</v>
      </c>
      <c r="N33">
        <v>63.295000000000002</v>
      </c>
      <c r="O33">
        <v>97.74</v>
      </c>
      <c r="P33">
        <v>87.4</v>
      </c>
      <c r="Q33">
        <v>58.5</v>
      </c>
      <c r="R33">
        <v>94.998214566697598</v>
      </c>
    </row>
    <row r="34" spans="1:18" x14ac:dyDescent="0.25">
      <c r="A34" s="1">
        <v>37149</v>
      </c>
      <c r="B34" s="2">
        <v>91.3</v>
      </c>
      <c r="C34" s="2">
        <v>114.67</v>
      </c>
      <c r="D34" s="2">
        <v>114.7</v>
      </c>
      <c r="E34" s="2">
        <v>116.37</v>
      </c>
      <c r="F34">
        <v>119.6</v>
      </c>
      <c r="G34" s="2">
        <v>79.5</v>
      </c>
      <c r="H34">
        <v>80.400000000000006</v>
      </c>
      <c r="I34">
        <v>92.2</v>
      </c>
      <c r="J34">
        <v>72.099999999999994</v>
      </c>
      <c r="K34">
        <v>89.9</v>
      </c>
      <c r="L34">
        <v>120.2</v>
      </c>
      <c r="M34">
        <v>78.099999999999994</v>
      </c>
      <c r="N34">
        <v>64.194999999999993</v>
      </c>
      <c r="O34">
        <v>97.39</v>
      </c>
      <c r="P34">
        <v>86.4</v>
      </c>
      <c r="Q34">
        <v>58.6</v>
      </c>
      <c r="R34">
        <v>91.281536277397706</v>
      </c>
    </row>
    <row r="35" spans="1:18" x14ac:dyDescent="0.25">
      <c r="A35" s="1">
        <v>37179</v>
      </c>
      <c r="B35" s="2">
        <v>89.8</v>
      </c>
      <c r="C35" s="2">
        <v>113.52</v>
      </c>
      <c r="D35" s="2">
        <v>114.4</v>
      </c>
      <c r="E35" s="2">
        <v>115.36</v>
      </c>
      <c r="F35">
        <v>119.4</v>
      </c>
      <c r="G35" s="2">
        <v>76.400000000000006</v>
      </c>
      <c r="H35">
        <v>82.1</v>
      </c>
      <c r="I35">
        <v>91.7</v>
      </c>
      <c r="J35">
        <v>71.900000000000006</v>
      </c>
      <c r="K35">
        <v>90.2</v>
      </c>
      <c r="L35">
        <v>122.4</v>
      </c>
      <c r="M35">
        <v>78.099999999999994</v>
      </c>
      <c r="N35">
        <v>72.994</v>
      </c>
      <c r="O35">
        <v>94.93</v>
      </c>
      <c r="P35">
        <v>87.9</v>
      </c>
      <c r="Q35">
        <v>60</v>
      </c>
      <c r="R35">
        <v>94.744963205722399</v>
      </c>
    </row>
    <row r="36" spans="1:18" x14ac:dyDescent="0.25">
      <c r="A36" s="1">
        <v>37210</v>
      </c>
      <c r="B36" s="2">
        <v>89</v>
      </c>
      <c r="C36" s="2">
        <v>112.39</v>
      </c>
      <c r="D36" s="2">
        <v>112.9</v>
      </c>
      <c r="E36" s="2">
        <v>113.6</v>
      </c>
      <c r="F36">
        <v>121.8</v>
      </c>
      <c r="G36" s="2">
        <v>77.900000000000006</v>
      </c>
      <c r="H36">
        <v>79</v>
      </c>
      <c r="I36">
        <v>91.7</v>
      </c>
      <c r="J36">
        <v>71</v>
      </c>
      <c r="K36">
        <v>89.6</v>
      </c>
      <c r="L36">
        <v>124.2</v>
      </c>
      <c r="M36">
        <v>77.7</v>
      </c>
      <c r="N36">
        <v>71.593999999999994</v>
      </c>
      <c r="O36">
        <v>94.86</v>
      </c>
      <c r="P36">
        <v>86.8</v>
      </c>
      <c r="Q36">
        <v>56.9</v>
      </c>
      <c r="R36">
        <v>95.792204047956901</v>
      </c>
    </row>
    <row r="37" spans="1:18" x14ac:dyDescent="0.25">
      <c r="A37" s="1">
        <v>37240</v>
      </c>
      <c r="B37" s="2">
        <v>89.6</v>
      </c>
      <c r="C37" s="2">
        <v>112.67</v>
      </c>
      <c r="D37" s="2">
        <v>114</v>
      </c>
      <c r="E37" s="2">
        <v>113.44</v>
      </c>
      <c r="F37">
        <v>120.8</v>
      </c>
      <c r="G37" s="2">
        <v>85.5</v>
      </c>
      <c r="H37">
        <v>79.5</v>
      </c>
      <c r="I37">
        <v>89.9</v>
      </c>
      <c r="J37">
        <v>71</v>
      </c>
      <c r="K37">
        <v>90.1</v>
      </c>
      <c r="L37">
        <v>113</v>
      </c>
      <c r="M37">
        <v>78.2</v>
      </c>
      <c r="N37">
        <v>72.293999999999997</v>
      </c>
      <c r="O37">
        <v>96.24</v>
      </c>
      <c r="P37">
        <v>87.7</v>
      </c>
      <c r="Q37">
        <v>56.6</v>
      </c>
      <c r="R37">
        <v>90.294309642801494</v>
      </c>
    </row>
    <row r="38" spans="1:18" x14ac:dyDescent="0.25">
      <c r="A38" s="1">
        <v>37271</v>
      </c>
      <c r="B38" s="2">
        <v>89.2</v>
      </c>
      <c r="C38" s="2">
        <v>112.87</v>
      </c>
      <c r="D38" s="2">
        <v>112.9</v>
      </c>
      <c r="E38" s="2">
        <v>115.09</v>
      </c>
      <c r="F38">
        <v>121.3</v>
      </c>
      <c r="G38" s="2">
        <v>86.7</v>
      </c>
      <c r="H38">
        <v>79.7</v>
      </c>
      <c r="I38">
        <v>90.1</v>
      </c>
      <c r="J38">
        <v>72.3</v>
      </c>
      <c r="K38">
        <v>89.5</v>
      </c>
      <c r="L38">
        <v>117.9</v>
      </c>
      <c r="M38">
        <v>79.900000000000006</v>
      </c>
      <c r="N38">
        <v>66.093999999999994</v>
      </c>
      <c r="O38">
        <v>96.5</v>
      </c>
      <c r="P38">
        <v>88.9</v>
      </c>
      <c r="Q38">
        <v>55.8</v>
      </c>
      <c r="R38">
        <v>92.741534118943903</v>
      </c>
    </row>
    <row r="39" spans="1:18" x14ac:dyDescent="0.25">
      <c r="A39" s="1">
        <v>37302</v>
      </c>
      <c r="B39" s="2">
        <v>90</v>
      </c>
      <c r="C39" s="2">
        <v>112.9</v>
      </c>
      <c r="D39" s="2">
        <v>114.3</v>
      </c>
      <c r="E39" s="2">
        <v>115.32</v>
      </c>
      <c r="F39">
        <v>120.4</v>
      </c>
      <c r="G39" s="2">
        <v>82.7</v>
      </c>
      <c r="H39">
        <v>80.7</v>
      </c>
      <c r="I39">
        <v>89.9</v>
      </c>
      <c r="J39">
        <v>72.3</v>
      </c>
      <c r="K39">
        <v>88.7</v>
      </c>
      <c r="L39">
        <v>124.5</v>
      </c>
      <c r="M39">
        <v>78.099999999999994</v>
      </c>
      <c r="N39">
        <v>63.195</v>
      </c>
      <c r="O39">
        <v>97.67</v>
      </c>
      <c r="P39">
        <v>88.6</v>
      </c>
      <c r="Q39">
        <v>57.9</v>
      </c>
      <c r="R39">
        <v>92.613574418346403</v>
      </c>
    </row>
    <row r="40" spans="1:18" x14ac:dyDescent="0.25">
      <c r="A40" s="1">
        <v>37330</v>
      </c>
      <c r="B40" s="2">
        <v>90.3</v>
      </c>
      <c r="C40" s="2">
        <v>113.21</v>
      </c>
      <c r="D40" s="2">
        <v>114.7</v>
      </c>
      <c r="E40" s="2">
        <v>114.91</v>
      </c>
      <c r="F40">
        <v>123.9</v>
      </c>
      <c r="G40" s="2">
        <v>90.6</v>
      </c>
      <c r="H40">
        <v>78.8</v>
      </c>
      <c r="I40">
        <v>94.3</v>
      </c>
      <c r="J40">
        <v>73.8</v>
      </c>
      <c r="K40">
        <v>90.4</v>
      </c>
      <c r="L40">
        <v>123.1</v>
      </c>
      <c r="M40">
        <v>79.599999999999994</v>
      </c>
      <c r="N40">
        <v>71.793999999999997</v>
      </c>
      <c r="O40">
        <v>97.78</v>
      </c>
      <c r="P40">
        <v>88.2</v>
      </c>
      <c r="Q40">
        <v>55.7</v>
      </c>
      <c r="R40">
        <v>92.116433548519097</v>
      </c>
    </row>
    <row r="41" spans="1:18" x14ac:dyDescent="0.25">
      <c r="A41" s="1">
        <v>37361</v>
      </c>
      <c r="B41" s="2">
        <v>90.2</v>
      </c>
      <c r="C41" s="2">
        <v>113.96</v>
      </c>
      <c r="D41" s="2">
        <v>112.1</v>
      </c>
      <c r="E41" s="2">
        <v>116.05</v>
      </c>
      <c r="F41">
        <v>125.3</v>
      </c>
      <c r="G41" s="2">
        <v>85.5</v>
      </c>
      <c r="H41">
        <v>82.1</v>
      </c>
      <c r="I41">
        <v>94.1</v>
      </c>
      <c r="J41">
        <v>73.099999999999994</v>
      </c>
      <c r="K41">
        <v>90.5</v>
      </c>
      <c r="L41">
        <v>124.6</v>
      </c>
      <c r="M41">
        <v>81.099999999999994</v>
      </c>
      <c r="N41">
        <v>70.694000000000003</v>
      </c>
      <c r="O41">
        <v>97.02</v>
      </c>
      <c r="P41">
        <v>90.2</v>
      </c>
      <c r="Q41">
        <v>58.4</v>
      </c>
      <c r="R41">
        <v>103.535962032744</v>
      </c>
    </row>
    <row r="42" spans="1:18" x14ac:dyDescent="0.25">
      <c r="A42" s="1">
        <v>37391</v>
      </c>
      <c r="B42" s="2">
        <v>89.5</v>
      </c>
      <c r="C42" s="2">
        <v>113.09</v>
      </c>
      <c r="D42" s="2">
        <v>115.4</v>
      </c>
      <c r="E42" s="2">
        <v>115.07</v>
      </c>
      <c r="F42">
        <v>122.6</v>
      </c>
      <c r="G42" s="2">
        <v>89.9</v>
      </c>
      <c r="H42">
        <v>82.1</v>
      </c>
      <c r="I42">
        <v>93.9</v>
      </c>
      <c r="J42">
        <v>73.900000000000006</v>
      </c>
      <c r="K42">
        <v>90.5</v>
      </c>
      <c r="L42">
        <v>118.8</v>
      </c>
      <c r="M42">
        <v>80.8</v>
      </c>
      <c r="N42">
        <v>73.994</v>
      </c>
      <c r="O42">
        <v>101.27</v>
      </c>
      <c r="P42">
        <v>87.7</v>
      </c>
      <c r="Q42">
        <v>59.6</v>
      </c>
      <c r="R42">
        <v>94.729509809148894</v>
      </c>
    </row>
    <row r="43" spans="1:18" x14ac:dyDescent="0.25">
      <c r="A43" s="1">
        <v>37422</v>
      </c>
      <c r="B43" s="2">
        <v>91.1</v>
      </c>
      <c r="C43" s="2">
        <v>112.34</v>
      </c>
      <c r="D43" s="2">
        <v>114.3</v>
      </c>
      <c r="E43" s="2">
        <v>114.74</v>
      </c>
      <c r="F43">
        <v>122.4</v>
      </c>
      <c r="G43" s="2">
        <v>92.2</v>
      </c>
      <c r="H43">
        <v>83.3</v>
      </c>
      <c r="I43">
        <v>96</v>
      </c>
      <c r="J43">
        <v>72.400000000000006</v>
      </c>
      <c r="K43">
        <v>91.4</v>
      </c>
      <c r="L43">
        <v>120.4</v>
      </c>
      <c r="M43">
        <v>83.3</v>
      </c>
      <c r="N43">
        <v>71.894000000000005</v>
      </c>
      <c r="O43">
        <v>100.07</v>
      </c>
      <c r="P43">
        <v>87.9</v>
      </c>
      <c r="Q43">
        <v>59.6</v>
      </c>
      <c r="R43">
        <v>95.974897597313301</v>
      </c>
    </row>
    <row r="44" spans="1:18" x14ac:dyDescent="0.25">
      <c r="A44" s="1">
        <v>37452</v>
      </c>
      <c r="B44" s="2">
        <v>89.8</v>
      </c>
      <c r="C44" s="2">
        <v>111.82</v>
      </c>
      <c r="D44" s="2">
        <v>114</v>
      </c>
      <c r="E44" s="2">
        <v>115.79</v>
      </c>
      <c r="F44">
        <v>122.9</v>
      </c>
      <c r="G44" s="2">
        <v>86.9</v>
      </c>
      <c r="H44">
        <v>81.599999999999994</v>
      </c>
      <c r="I44">
        <v>94.7</v>
      </c>
      <c r="J44">
        <v>72.099999999999994</v>
      </c>
      <c r="K44">
        <v>90.5</v>
      </c>
      <c r="L44">
        <v>120.2</v>
      </c>
      <c r="M44">
        <v>83.1</v>
      </c>
      <c r="N44">
        <v>68.293999999999997</v>
      </c>
      <c r="O44">
        <v>102.89</v>
      </c>
      <c r="P44">
        <v>89.2</v>
      </c>
      <c r="Q44">
        <v>61.2</v>
      </c>
      <c r="R44">
        <v>97.009145714005697</v>
      </c>
    </row>
    <row r="45" spans="1:18" x14ac:dyDescent="0.25">
      <c r="A45" s="1">
        <v>37483</v>
      </c>
      <c r="B45" s="2">
        <v>91.6</v>
      </c>
      <c r="C45" s="2">
        <v>113.57</v>
      </c>
      <c r="D45" s="2">
        <v>113</v>
      </c>
      <c r="E45" s="2">
        <v>116.18</v>
      </c>
      <c r="F45">
        <v>122.8</v>
      </c>
      <c r="G45" s="2">
        <v>86.2</v>
      </c>
      <c r="H45">
        <v>78.3</v>
      </c>
      <c r="I45">
        <v>94.2</v>
      </c>
      <c r="J45">
        <v>73.2</v>
      </c>
      <c r="K45">
        <v>90.8</v>
      </c>
      <c r="L45">
        <v>120.5</v>
      </c>
      <c r="M45">
        <v>85.1</v>
      </c>
      <c r="N45">
        <v>69.194000000000003</v>
      </c>
      <c r="O45">
        <v>100.52</v>
      </c>
      <c r="P45">
        <v>89.1</v>
      </c>
      <c r="Q45">
        <v>61.3</v>
      </c>
      <c r="R45">
        <v>96.630614447859003</v>
      </c>
    </row>
    <row r="46" spans="1:18" x14ac:dyDescent="0.25">
      <c r="A46" s="1">
        <v>37514</v>
      </c>
      <c r="B46" s="2">
        <v>90.9</v>
      </c>
      <c r="C46" s="2">
        <v>111.86</v>
      </c>
      <c r="D46" s="2">
        <v>114.8</v>
      </c>
      <c r="E46" s="2">
        <v>116.39</v>
      </c>
      <c r="F46">
        <v>121.4</v>
      </c>
      <c r="G46" s="2">
        <v>89.3</v>
      </c>
      <c r="H46">
        <v>81.5</v>
      </c>
      <c r="I46">
        <v>94.1</v>
      </c>
      <c r="J46">
        <v>73.8</v>
      </c>
      <c r="K46">
        <v>90</v>
      </c>
      <c r="L46">
        <v>119.1</v>
      </c>
      <c r="M46">
        <v>83.9</v>
      </c>
      <c r="N46">
        <v>70.894000000000005</v>
      </c>
      <c r="O46">
        <v>96.9</v>
      </c>
      <c r="P46">
        <v>89.5</v>
      </c>
      <c r="Q46">
        <v>60.7</v>
      </c>
      <c r="R46">
        <v>95.845079070012005</v>
      </c>
    </row>
    <row r="47" spans="1:18" x14ac:dyDescent="0.25">
      <c r="A47" s="1">
        <v>37544</v>
      </c>
      <c r="B47" s="2">
        <v>90</v>
      </c>
      <c r="C47" s="2">
        <v>110.81</v>
      </c>
      <c r="D47" s="2">
        <v>113.6</v>
      </c>
      <c r="E47" s="2">
        <v>117.5</v>
      </c>
      <c r="F47">
        <v>122.4</v>
      </c>
      <c r="G47" s="2">
        <v>86</v>
      </c>
      <c r="H47">
        <v>80.900000000000006</v>
      </c>
      <c r="I47">
        <v>95</v>
      </c>
      <c r="J47">
        <v>74.099999999999994</v>
      </c>
      <c r="K47">
        <v>91.3</v>
      </c>
      <c r="L47">
        <v>123</v>
      </c>
      <c r="M47">
        <v>85.5</v>
      </c>
      <c r="N47">
        <v>73.194000000000003</v>
      </c>
      <c r="O47">
        <v>101.43</v>
      </c>
      <c r="P47">
        <v>88.4</v>
      </c>
      <c r="Q47">
        <v>61.7</v>
      </c>
      <c r="R47">
        <v>96.701434716860604</v>
      </c>
    </row>
    <row r="48" spans="1:18" x14ac:dyDescent="0.25">
      <c r="A48" s="1">
        <v>37575</v>
      </c>
      <c r="B48" s="2">
        <v>91.4</v>
      </c>
      <c r="C48" s="2">
        <v>111.75</v>
      </c>
      <c r="D48" s="2">
        <v>115.2</v>
      </c>
      <c r="E48" s="2">
        <v>116.91</v>
      </c>
      <c r="F48">
        <v>119.6</v>
      </c>
      <c r="G48" s="2">
        <v>87.5</v>
      </c>
      <c r="H48">
        <v>81.099999999999994</v>
      </c>
      <c r="I48">
        <v>96.2</v>
      </c>
      <c r="J48">
        <v>74.400000000000006</v>
      </c>
      <c r="K48">
        <v>91</v>
      </c>
      <c r="L48">
        <v>121.7</v>
      </c>
      <c r="M48">
        <v>88.1</v>
      </c>
      <c r="N48">
        <v>74.994</v>
      </c>
      <c r="O48">
        <v>99.26</v>
      </c>
      <c r="P48">
        <v>88.3</v>
      </c>
      <c r="Q48">
        <v>63.3</v>
      </c>
      <c r="R48">
        <v>94.555772588312294</v>
      </c>
    </row>
    <row r="49" spans="1:18" x14ac:dyDescent="0.25">
      <c r="A49" s="1">
        <v>37605</v>
      </c>
      <c r="B49" s="2">
        <v>89.4</v>
      </c>
      <c r="C49" s="2">
        <v>109.44</v>
      </c>
      <c r="D49" s="2">
        <v>114</v>
      </c>
      <c r="E49" s="2">
        <v>116.05</v>
      </c>
      <c r="F49">
        <v>119.5</v>
      </c>
      <c r="G49" s="2">
        <v>79.7</v>
      </c>
      <c r="H49">
        <v>81.099999999999994</v>
      </c>
      <c r="I49">
        <v>95.4</v>
      </c>
      <c r="J49">
        <v>71.8</v>
      </c>
      <c r="K49">
        <v>87</v>
      </c>
      <c r="L49">
        <v>122.5</v>
      </c>
      <c r="M49">
        <v>85.5</v>
      </c>
      <c r="N49">
        <v>78.992999999999995</v>
      </c>
      <c r="O49">
        <v>100.29</v>
      </c>
      <c r="P49">
        <v>88.1</v>
      </c>
      <c r="Q49">
        <v>64.3</v>
      </c>
      <c r="R49">
        <v>97.242752415101094</v>
      </c>
    </row>
    <row r="50" spans="1:18" x14ac:dyDescent="0.25">
      <c r="A50" s="1">
        <v>37636</v>
      </c>
      <c r="B50" s="2">
        <v>90.3</v>
      </c>
      <c r="C50" s="2">
        <v>111.4</v>
      </c>
      <c r="D50" s="2">
        <v>114.9</v>
      </c>
      <c r="E50" s="2">
        <v>117.28</v>
      </c>
      <c r="F50">
        <v>121</v>
      </c>
      <c r="G50" s="2">
        <v>86.5</v>
      </c>
      <c r="H50">
        <v>83.6</v>
      </c>
      <c r="I50">
        <v>94.7</v>
      </c>
      <c r="J50">
        <v>75.7</v>
      </c>
      <c r="K50">
        <v>89.8</v>
      </c>
      <c r="L50">
        <v>123.1</v>
      </c>
      <c r="M50">
        <v>85.9</v>
      </c>
      <c r="N50">
        <v>78.393000000000001</v>
      </c>
      <c r="O50">
        <v>102.65</v>
      </c>
      <c r="P50">
        <v>87.7</v>
      </c>
      <c r="Q50">
        <v>66</v>
      </c>
      <c r="R50">
        <v>98.833290832767105</v>
      </c>
    </row>
    <row r="51" spans="1:18" x14ac:dyDescent="0.25">
      <c r="A51" s="1">
        <v>37667</v>
      </c>
      <c r="B51" s="2">
        <v>90.4</v>
      </c>
      <c r="C51" s="2">
        <v>112.28</v>
      </c>
      <c r="D51" s="2">
        <v>113</v>
      </c>
      <c r="E51" s="2">
        <v>117.57</v>
      </c>
      <c r="F51">
        <v>123.8</v>
      </c>
      <c r="G51" s="2">
        <v>89.9</v>
      </c>
      <c r="H51">
        <v>82</v>
      </c>
      <c r="I51">
        <v>96.1</v>
      </c>
      <c r="J51">
        <v>74.3</v>
      </c>
      <c r="K51">
        <v>89.9</v>
      </c>
      <c r="L51">
        <v>117.1</v>
      </c>
      <c r="M51">
        <v>85.2</v>
      </c>
      <c r="N51">
        <v>88.992999999999995</v>
      </c>
      <c r="O51">
        <v>103.81</v>
      </c>
      <c r="P51">
        <v>89.6</v>
      </c>
      <c r="Q51">
        <v>66.400000000000006</v>
      </c>
      <c r="R51">
        <v>97.588085391806402</v>
      </c>
    </row>
    <row r="52" spans="1:18" x14ac:dyDescent="0.25">
      <c r="A52" s="1">
        <v>37695</v>
      </c>
      <c r="B52" s="2">
        <v>91</v>
      </c>
      <c r="C52" s="2">
        <v>111.19</v>
      </c>
      <c r="D52" s="2">
        <v>113.4</v>
      </c>
      <c r="E52" s="2">
        <v>116.76</v>
      </c>
      <c r="F52">
        <v>115</v>
      </c>
      <c r="G52" s="2">
        <v>89</v>
      </c>
      <c r="H52">
        <v>82.8</v>
      </c>
      <c r="I52">
        <v>93.3</v>
      </c>
      <c r="J52">
        <v>74.099999999999994</v>
      </c>
      <c r="K52">
        <v>90.3</v>
      </c>
      <c r="L52">
        <v>118.2</v>
      </c>
      <c r="M52">
        <v>86.2</v>
      </c>
      <c r="N52">
        <v>77.093999999999994</v>
      </c>
      <c r="O52">
        <v>104.93</v>
      </c>
      <c r="P52">
        <v>89</v>
      </c>
      <c r="Q52">
        <v>66.2</v>
      </c>
      <c r="R52">
        <v>95.059305340863702</v>
      </c>
    </row>
    <row r="53" spans="1:18" x14ac:dyDescent="0.25">
      <c r="A53" s="1">
        <v>37726</v>
      </c>
      <c r="B53" s="2">
        <v>90.4</v>
      </c>
      <c r="C53" s="2">
        <v>111.27</v>
      </c>
      <c r="D53" s="2">
        <v>114.6</v>
      </c>
      <c r="E53" s="2">
        <v>117.67</v>
      </c>
      <c r="F53">
        <v>121.1</v>
      </c>
      <c r="G53" s="2">
        <v>88.5</v>
      </c>
      <c r="H53">
        <v>83</v>
      </c>
      <c r="I53">
        <v>96</v>
      </c>
      <c r="J53">
        <v>75.2</v>
      </c>
      <c r="K53">
        <v>89</v>
      </c>
      <c r="L53">
        <v>119.9</v>
      </c>
      <c r="M53">
        <v>87.2</v>
      </c>
      <c r="N53">
        <v>69.293999999999997</v>
      </c>
      <c r="O53">
        <v>104.27</v>
      </c>
      <c r="P53">
        <v>88.2</v>
      </c>
      <c r="Q53">
        <v>68.2</v>
      </c>
      <c r="R53">
        <v>97.048062299953997</v>
      </c>
    </row>
    <row r="54" spans="1:18" x14ac:dyDescent="0.25">
      <c r="A54" s="1">
        <v>37756</v>
      </c>
      <c r="B54" s="2">
        <v>89.8</v>
      </c>
      <c r="C54" s="2">
        <v>108.56</v>
      </c>
      <c r="D54" s="2">
        <v>111.4</v>
      </c>
      <c r="E54" s="2">
        <v>116.33</v>
      </c>
      <c r="F54">
        <v>120.7</v>
      </c>
      <c r="G54" s="2">
        <v>89.5</v>
      </c>
      <c r="H54">
        <v>80.8</v>
      </c>
      <c r="I54">
        <v>93.2</v>
      </c>
      <c r="J54">
        <v>72</v>
      </c>
      <c r="K54">
        <v>88.4</v>
      </c>
      <c r="L54">
        <v>120.1</v>
      </c>
      <c r="M54">
        <v>88.6</v>
      </c>
      <c r="N54">
        <v>73.394000000000005</v>
      </c>
      <c r="O54">
        <v>103.41</v>
      </c>
      <c r="P54">
        <v>89</v>
      </c>
      <c r="Q54">
        <v>67.400000000000006</v>
      </c>
      <c r="R54">
        <v>98.743327522755294</v>
      </c>
    </row>
    <row r="55" spans="1:18" x14ac:dyDescent="0.25">
      <c r="A55" s="1">
        <v>37787</v>
      </c>
      <c r="B55" s="2">
        <v>89.4</v>
      </c>
      <c r="C55" s="2">
        <v>108.38</v>
      </c>
      <c r="D55" s="2">
        <v>112.6</v>
      </c>
      <c r="E55" s="2">
        <v>116.66</v>
      </c>
      <c r="F55">
        <v>115.9</v>
      </c>
      <c r="G55" s="2">
        <v>89.8</v>
      </c>
      <c r="H55">
        <v>82.2</v>
      </c>
      <c r="I55">
        <v>93.8</v>
      </c>
      <c r="J55">
        <v>74.599999999999994</v>
      </c>
      <c r="K55">
        <v>88.2</v>
      </c>
      <c r="L55">
        <v>121.2</v>
      </c>
      <c r="M55">
        <v>88.7</v>
      </c>
      <c r="N55">
        <v>74.694000000000003</v>
      </c>
      <c r="O55">
        <v>105.07</v>
      </c>
      <c r="P55">
        <v>88.3</v>
      </c>
      <c r="Q55">
        <v>68.400000000000006</v>
      </c>
      <c r="R55">
        <v>95.470328526153395</v>
      </c>
    </row>
    <row r="56" spans="1:18" x14ac:dyDescent="0.25">
      <c r="A56" s="1">
        <v>37817</v>
      </c>
      <c r="B56" s="2">
        <v>91.1</v>
      </c>
      <c r="C56" s="2">
        <v>110.7</v>
      </c>
      <c r="D56" s="2">
        <v>113.8</v>
      </c>
      <c r="E56" s="2">
        <v>117.53</v>
      </c>
      <c r="F56">
        <v>121.3</v>
      </c>
      <c r="G56" s="2">
        <v>92.2</v>
      </c>
      <c r="H56">
        <v>82.6</v>
      </c>
      <c r="I56">
        <v>95.2</v>
      </c>
      <c r="J56">
        <v>74.900000000000006</v>
      </c>
      <c r="K56">
        <v>88.4</v>
      </c>
      <c r="L56">
        <v>121.7</v>
      </c>
      <c r="M56">
        <v>91</v>
      </c>
      <c r="N56">
        <v>80.593000000000004</v>
      </c>
      <c r="O56">
        <v>105.09</v>
      </c>
      <c r="P56">
        <v>89.1</v>
      </c>
      <c r="Q56">
        <v>69.900000000000006</v>
      </c>
      <c r="R56">
        <v>98.326232857560896</v>
      </c>
    </row>
    <row r="57" spans="1:18" x14ac:dyDescent="0.25">
      <c r="A57" s="1">
        <v>37848</v>
      </c>
      <c r="B57" s="2">
        <v>89</v>
      </c>
      <c r="C57" s="2">
        <v>109.63</v>
      </c>
      <c r="D57" s="2">
        <v>112.6</v>
      </c>
      <c r="E57" s="2">
        <v>117.17</v>
      </c>
      <c r="F57">
        <v>114.9</v>
      </c>
      <c r="G57" s="2">
        <v>96.4</v>
      </c>
      <c r="H57">
        <v>83.2</v>
      </c>
      <c r="I57">
        <v>94.5</v>
      </c>
      <c r="J57">
        <v>73.900000000000006</v>
      </c>
      <c r="K57">
        <v>88.2</v>
      </c>
      <c r="L57">
        <v>113.3</v>
      </c>
      <c r="M57">
        <v>90.3</v>
      </c>
      <c r="N57">
        <v>86.593000000000004</v>
      </c>
      <c r="O57">
        <v>104.16</v>
      </c>
      <c r="P57">
        <v>89.2</v>
      </c>
      <c r="Q57">
        <v>68.900000000000006</v>
      </c>
      <c r="R57">
        <v>95.349399116765795</v>
      </c>
    </row>
    <row r="58" spans="1:18" x14ac:dyDescent="0.25">
      <c r="A58" s="1">
        <v>37879</v>
      </c>
      <c r="B58" s="2">
        <v>88.9</v>
      </c>
      <c r="C58" s="2">
        <v>109.59</v>
      </c>
      <c r="D58" s="2">
        <v>112.3</v>
      </c>
      <c r="E58" s="2">
        <v>116.36</v>
      </c>
      <c r="F58">
        <v>118.4</v>
      </c>
      <c r="G58" s="2">
        <v>87.5</v>
      </c>
      <c r="H58">
        <v>83.1</v>
      </c>
      <c r="I58">
        <v>95.1</v>
      </c>
      <c r="J58">
        <v>75.099999999999994</v>
      </c>
      <c r="K58">
        <v>89.3</v>
      </c>
      <c r="L58">
        <v>123.7</v>
      </c>
      <c r="M58">
        <v>92.3</v>
      </c>
      <c r="N58">
        <v>82.893000000000001</v>
      </c>
      <c r="O58">
        <v>98.31</v>
      </c>
      <c r="P58">
        <v>89.7</v>
      </c>
      <c r="Q58">
        <v>70</v>
      </c>
      <c r="R58">
        <v>99.672314212307896</v>
      </c>
    </row>
    <row r="59" spans="1:18" x14ac:dyDescent="0.25">
      <c r="A59" s="1">
        <v>37909</v>
      </c>
      <c r="B59" s="2">
        <v>91.1</v>
      </c>
      <c r="C59" s="2">
        <v>111.9</v>
      </c>
      <c r="D59" s="2">
        <v>113.2</v>
      </c>
      <c r="E59" s="2">
        <v>118.95</v>
      </c>
      <c r="F59">
        <v>121.9</v>
      </c>
      <c r="G59" s="2">
        <v>100</v>
      </c>
      <c r="H59">
        <v>82.8</v>
      </c>
      <c r="I59">
        <v>94.6</v>
      </c>
      <c r="J59">
        <v>75.400000000000006</v>
      </c>
      <c r="K59">
        <v>90.5</v>
      </c>
      <c r="L59">
        <v>122.7</v>
      </c>
      <c r="M59">
        <v>92.8</v>
      </c>
      <c r="N59">
        <v>89.793000000000006</v>
      </c>
      <c r="O59">
        <v>103.5</v>
      </c>
      <c r="P59">
        <v>91.7</v>
      </c>
      <c r="Q59">
        <v>71</v>
      </c>
      <c r="R59">
        <v>99.291953176964199</v>
      </c>
    </row>
    <row r="60" spans="1:18" x14ac:dyDescent="0.25">
      <c r="A60" s="1">
        <v>37940</v>
      </c>
      <c r="B60" s="2">
        <v>91.8</v>
      </c>
      <c r="C60" s="2">
        <v>109.51</v>
      </c>
      <c r="D60" s="2">
        <v>114.2</v>
      </c>
      <c r="E60" s="2">
        <v>117.79</v>
      </c>
      <c r="F60">
        <v>120.4</v>
      </c>
      <c r="G60" s="2">
        <v>100</v>
      </c>
      <c r="H60">
        <v>83.5</v>
      </c>
      <c r="I60">
        <v>96.1</v>
      </c>
      <c r="J60">
        <v>75.599999999999994</v>
      </c>
      <c r="K60">
        <v>90.7</v>
      </c>
      <c r="L60">
        <v>119.4</v>
      </c>
      <c r="M60">
        <v>92.5</v>
      </c>
      <c r="N60">
        <v>87.192999999999998</v>
      </c>
      <c r="O60">
        <v>109.3</v>
      </c>
      <c r="P60">
        <v>92.1</v>
      </c>
      <c r="Q60">
        <v>72.3</v>
      </c>
      <c r="R60">
        <v>96.2407247473366</v>
      </c>
    </row>
    <row r="61" spans="1:18" x14ac:dyDescent="0.25">
      <c r="A61" s="1">
        <v>37970</v>
      </c>
      <c r="B61" s="2">
        <v>91.9</v>
      </c>
      <c r="C61" s="2">
        <v>110.32</v>
      </c>
      <c r="D61" s="2">
        <v>114.5</v>
      </c>
      <c r="E61" s="2">
        <v>117.25</v>
      </c>
      <c r="F61">
        <v>119.9</v>
      </c>
      <c r="G61" s="2">
        <v>94.8</v>
      </c>
      <c r="H61">
        <v>85.2</v>
      </c>
      <c r="I61">
        <v>95.7</v>
      </c>
      <c r="J61">
        <v>79.2</v>
      </c>
      <c r="K61">
        <v>88.4</v>
      </c>
      <c r="L61">
        <v>123.7</v>
      </c>
      <c r="M61">
        <v>94.3</v>
      </c>
      <c r="N61">
        <v>89.192999999999998</v>
      </c>
      <c r="O61">
        <v>104.77</v>
      </c>
      <c r="P61">
        <v>90.8</v>
      </c>
      <c r="Q61">
        <v>75.3</v>
      </c>
      <c r="R61">
        <v>99.399193860374695</v>
      </c>
    </row>
    <row r="62" spans="1:18" x14ac:dyDescent="0.25">
      <c r="A62" s="1">
        <v>38001</v>
      </c>
      <c r="B62" s="2">
        <v>91.9</v>
      </c>
      <c r="C62" s="2">
        <v>110.94</v>
      </c>
      <c r="D62" s="2">
        <v>114.3</v>
      </c>
      <c r="E62" s="2">
        <v>117.22</v>
      </c>
      <c r="F62">
        <v>117.9</v>
      </c>
      <c r="G62" s="2">
        <v>90.7</v>
      </c>
      <c r="H62">
        <v>85.9</v>
      </c>
      <c r="I62">
        <v>97.2</v>
      </c>
      <c r="J62">
        <v>74.900000000000006</v>
      </c>
      <c r="K62">
        <v>91.9</v>
      </c>
      <c r="L62">
        <v>117.2</v>
      </c>
      <c r="M62">
        <v>94.1</v>
      </c>
      <c r="N62">
        <v>87.093000000000004</v>
      </c>
      <c r="O62">
        <v>104.52</v>
      </c>
      <c r="P62">
        <v>91.9</v>
      </c>
      <c r="Q62">
        <v>67.599999999999994</v>
      </c>
      <c r="R62">
        <v>99.647864053988599</v>
      </c>
    </row>
    <row r="63" spans="1:18" x14ac:dyDescent="0.25">
      <c r="A63" s="1">
        <v>38032</v>
      </c>
      <c r="B63" s="2">
        <v>91.7</v>
      </c>
      <c r="C63" s="2">
        <v>112.55</v>
      </c>
      <c r="D63" s="2">
        <v>114.1</v>
      </c>
      <c r="E63" s="2">
        <v>117.94</v>
      </c>
      <c r="F63">
        <v>113.9</v>
      </c>
      <c r="G63" s="2">
        <v>91.8</v>
      </c>
      <c r="H63">
        <v>86.4</v>
      </c>
      <c r="I63">
        <v>98.4</v>
      </c>
      <c r="J63">
        <v>77.900000000000006</v>
      </c>
      <c r="K63">
        <v>90.6</v>
      </c>
      <c r="L63">
        <v>120.6</v>
      </c>
      <c r="M63">
        <v>96.6</v>
      </c>
      <c r="N63">
        <v>93.091999999999999</v>
      </c>
      <c r="O63">
        <v>103.2</v>
      </c>
      <c r="P63">
        <v>91.8</v>
      </c>
      <c r="Q63">
        <v>72.8</v>
      </c>
      <c r="R63">
        <v>99.436089962928904</v>
      </c>
    </row>
    <row r="64" spans="1:18" x14ac:dyDescent="0.25">
      <c r="A64" s="1">
        <v>38061</v>
      </c>
      <c r="B64" s="2">
        <v>91.7</v>
      </c>
      <c r="C64" s="2">
        <v>111.98</v>
      </c>
      <c r="D64" s="2">
        <v>112.5</v>
      </c>
      <c r="E64" s="2">
        <v>119.39</v>
      </c>
      <c r="F64">
        <v>120.3</v>
      </c>
      <c r="G64" s="2">
        <v>94.3</v>
      </c>
      <c r="H64">
        <v>86.4</v>
      </c>
      <c r="I64">
        <v>97.7</v>
      </c>
      <c r="J64">
        <v>78.400000000000006</v>
      </c>
      <c r="K64">
        <v>91.9</v>
      </c>
      <c r="L64">
        <v>123.8</v>
      </c>
      <c r="M64">
        <v>96.2</v>
      </c>
      <c r="N64">
        <v>89.192999999999998</v>
      </c>
      <c r="O64">
        <v>105.82</v>
      </c>
      <c r="P64">
        <v>93.1</v>
      </c>
      <c r="Q64">
        <v>71</v>
      </c>
      <c r="R64">
        <v>102.137492116866</v>
      </c>
    </row>
    <row r="65" spans="1:18" x14ac:dyDescent="0.25">
      <c r="A65" s="1">
        <v>38092</v>
      </c>
      <c r="B65" s="2">
        <v>92.5</v>
      </c>
      <c r="C65" s="2">
        <v>111.81</v>
      </c>
      <c r="D65" s="2">
        <v>113.5</v>
      </c>
      <c r="E65" s="2">
        <v>118.93</v>
      </c>
      <c r="F65">
        <v>120.8</v>
      </c>
      <c r="G65" s="2">
        <v>95.7</v>
      </c>
      <c r="H65">
        <v>87.7</v>
      </c>
      <c r="I65">
        <v>97.6</v>
      </c>
      <c r="J65">
        <v>80.400000000000006</v>
      </c>
      <c r="K65">
        <v>92.7</v>
      </c>
      <c r="L65">
        <v>124.3</v>
      </c>
      <c r="M65">
        <v>97.6</v>
      </c>
      <c r="N65">
        <v>89.492999999999995</v>
      </c>
      <c r="O65">
        <v>110.94</v>
      </c>
      <c r="P65">
        <v>93.8</v>
      </c>
      <c r="Q65">
        <v>70.400000000000006</v>
      </c>
      <c r="R65">
        <v>102.17720185658899</v>
      </c>
    </row>
    <row r="66" spans="1:18" x14ac:dyDescent="0.25">
      <c r="A66" s="1">
        <v>38122</v>
      </c>
      <c r="B66" s="2">
        <v>93.5</v>
      </c>
      <c r="C66" s="2">
        <v>110.84</v>
      </c>
      <c r="D66" s="2">
        <v>114.2</v>
      </c>
      <c r="E66" s="2">
        <v>119.41</v>
      </c>
      <c r="F66">
        <v>117.6</v>
      </c>
      <c r="G66" s="2">
        <v>90.8</v>
      </c>
      <c r="H66">
        <v>87.8</v>
      </c>
      <c r="I66">
        <v>98.9</v>
      </c>
      <c r="J66">
        <v>78.900000000000006</v>
      </c>
      <c r="K66">
        <v>92.8</v>
      </c>
      <c r="L66">
        <v>125.9</v>
      </c>
      <c r="M66">
        <v>95.3</v>
      </c>
      <c r="N66">
        <v>82.893000000000001</v>
      </c>
      <c r="O66">
        <v>101.72</v>
      </c>
      <c r="P66">
        <v>91.4</v>
      </c>
      <c r="Q66">
        <v>71.5</v>
      </c>
      <c r="R66">
        <v>94.558923530327107</v>
      </c>
    </row>
    <row r="67" spans="1:18" x14ac:dyDescent="0.25">
      <c r="A67" s="1">
        <v>38153</v>
      </c>
      <c r="B67" s="2">
        <v>92.9</v>
      </c>
      <c r="C67" s="2">
        <v>112.4</v>
      </c>
      <c r="D67" s="2">
        <v>113.5</v>
      </c>
      <c r="E67" s="2">
        <v>120.05</v>
      </c>
      <c r="F67">
        <v>117.3</v>
      </c>
      <c r="G67" s="2">
        <v>93.1</v>
      </c>
      <c r="H67">
        <v>88.8</v>
      </c>
      <c r="I67">
        <v>100.3</v>
      </c>
      <c r="J67">
        <v>80.7</v>
      </c>
      <c r="K67">
        <v>94.4</v>
      </c>
      <c r="L67">
        <v>122.1</v>
      </c>
      <c r="M67">
        <v>94.4</v>
      </c>
      <c r="N67">
        <v>87.593000000000004</v>
      </c>
      <c r="O67">
        <v>103.81</v>
      </c>
      <c r="P67">
        <v>92.5</v>
      </c>
      <c r="Q67">
        <v>70.599999999999994</v>
      </c>
      <c r="R67">
        <v>99.590595099653697</v>
      </c>
    </row>
    <row r="68" spans="1:18" x14ac:dyDescent="0.25">
      <c r="A68" s="1">
        <v>38183</v>
      </c>
      <c r="B68" s="2">
        <v>93.7</v>
      </c>
      <c r="C68" s="2">
        <v>112.85</v>
      </c>
      <c r="D68" s="2">
        <v>113.3</v>
      </c>
      <c r="E68" s="2">
        <v>120</v>
      </c>
      <c r="F68">
        <v>117.6</v>
      </c>
      <c r="G68" s="2">
        <v>103.6</v>
      </c>
      <c r="H68">
        <v>89.2</v>
      </c>
      <c r="I68">
        <v>97.7</v>
      </c>
      <c r="J68">
        <v>82.8</v>
      </c>
      <c r="K68">
        <v>94.4</v>
      </c>
      <c r="L68">
        <v>124.7</v>
      </c>
      <c r="M68">
        <v>95.5</v>
      </c>
      <c r="N68">
        <v>88.593000000000004</v>
      </c>
      <c r="O68">
        <v>101.91</v>
      </c>
      <c r="P68">
        <v>93</v>
      </c>
      <c r="Q68">
        <v>70.2</v>
      </c>
      <c r="R68">
        <v>98.4370517971293</v>
      </c>
    </row>
    <row r="69" spans="1:18" x14ac:dyDescent="0.25">
      <c r="A69" s="1">
        <v>38214</v>
      </c>
      <c r="B69" s="2">
        <v>92.9</v>
      </c>
      <c r="C69" s="2">
        <v>108.88</v>
      </c>
      <c r="D69" s="2">
        <v>112</v>
      </c>
      <c r="E69" s="2">
        <v>118.25</v>
      </c>
      <c r="F69">
        <v>113</v>
      </c>
      <c r="G69" s="2">
        <v>83</v>
      </c>
      <c r="H69">
        <v>90.1</v>
      </c>
      <c r="I69">
        <v>101.3</v>
      </c>
      <c r="J69">
        <v>82</v>
      </c>
      <c r="K69">
        <v>90.5</v>
      </c>
      <c r="L69">
        <v>115.2</v>
      </c>
      <c r="M69">
        <v>93.9</v>
      </c>
      <c r="N69">
        <v>89.992999999999995</v>
      </c>
      <c r="O69">
        <v>102.86</v>
      </c>
      <c r="P69">
        <v>93.9</v>
      </c>
      <c r="Q69">
        <v>71.3</v>
      </c>
      <c r="R69">
        <v>95.033149568268598</v>
      </c>
    </row>
    <row r="70" spans="1:18" x14ac:dyDescent="0.25">
      <c r="A70" s="1">
        <v>38245</v>
      </c>
      <c r="B70" s="2">
        <v>92.9</v>
      </c>
      <c r="C70" s="2">
        <v>112.42</v>
      </c>
      <c r="D70" s="2">
        <v>113</v>
      </c>
      <c r="E70" s="2">
        <v>120.36</v>
      </c>
      <c r="F70">
        <v>111</v>
      </c>
      <c r="G70" s="2">
        <v>92.9</v>
      </c>
      <c r="H70">
        <v>90.8</v>
      </c>
      <c r="I70">
        <v>100.9</v>
      </c>
      <c r="J70">
        <v>83</v>
      </c>
      <c r="K70">
        <v>93.6</v>
      </c>
      <c r="L70">
        <v>123.6</v>
      </c>
      <c r="M70">
        <v>96.1</v>
      </c>
      <c r="N70">
        <v>92.691999999999993</v>
      </c>
      <c r="O70">
        <v>102.86</v>
      </c>
      <c r="P70">
        <v>94</v>
      </c>
      <c r="Q70">
        <v>71.900000000000006</v>
      </c>
      <c r="R70">
        <v>100.497994596788</v>
      </c>
    </row>
    <row r="71" spans="1:18" x14ac:dyDescent="0.25">
      <c r="A71" s="1">
        <v>38275</v>
      </c>
      <c r="B71" s="2">
        <v>93.6</v>
      </c>
      <c r="C71" s="2">
        <v>112.87</v>
      </c>
      <c r="D71" s="2">
        <v>113.6</v>
      </c>
      <c r="E71" s="2">
        <v>119.35</v>
      </c>
      <c r="F71">
        <v>112.6</v>
      </c>
      <c r="G71" s="2">
        <v>93.7</v>
      </c>
      <c r="H71">
        <v>90.8</v>
      </c>
      <c r="I71">
        <v>101.4</v>
      </c>
      <c r="J71">
        <v>85</v>
      </c>
      <c r="K71">
        <v>94</v>
      </c>
      <c r="L71">
        <v>115.6</v>
      </c>
      <c r="M71">
        <v>95.5</v>
      </c>
      <c r="N71">
        <v>97.691999999999993</v>
      </c>
      <c r="O71">
        <v>102.25</v>
      </c>
      <c r="P71">
        <v>93.6</v>
      </c>
      <c r="Q71">
        <v>72.7</v>
      </c>
      <c r="R71">
        <v>98.597844093088696</v>
      </c>
    </row>
    <row r="72" spans="1:18" x14ac:dyDescent="0.25">
      <c r="A72" s="1">
        <v>38306</v>
      </c>
      <c r="B72" s="2">
        <v>92.4</v>
      </c>
      <c r="C72" s="2">
        <v>111.35</v>
      </c>
      <c r="D72" s="2">
        <v>111.8</v>
      </c>
      <c r="E72" s="2">
        <v>120.22</v>
      </c>
      <c r="F72">
        <v>114.9</v>
      </c>
      <c r="G72" s="2">
        <v>92.7</v>
      </c>
      <c r="H72">
        <v>91.4</v>
      </c>
      <c r="I72">
        <v>101</v>
      </c>
      <c r="J72">
        <v>84.1</v>
      </c>
      <c r="K72">
        <v>92.9</v>
      </c>
      <c r="L72">
        <v>121.2</v>
      </c>
      <c r="M72">
        <v>96</v>
      </c>
      <c r="N72">
        <v>92.292000000000002</v>
      </c>
      <c r="O72">
        <v>97.45</v>
      </c>
      <c r="P72">
        <v>93.3</v>
      </c>
      <c r="Q72">
        <v>70.5</v>
      </c>
      <c r="R72">
        <v>101.552980937139</v>
      </c>
    </row>
    <row r="73" spans="1:18" x14ac:dyDescent="0.25">
      <c r="A73" s="1">
        <v>38336</v>
      </c>
      <c r="B73" s="2">
        <v>92.4</v>
      </c>
      <c r="C73" s="2">
        <v>111.28</v>
      </c>
      <c r="D73" s="2">
        <v>111.5</v>
      </c>
      <c r="E73" s="2">
        <v>117.84</v>
      </c>
      <c r="F73">
        <v>115.7</v>
      </c>
      <c r="G73" s="2">
        <v>95.9</v>
      </c>
      <c r="H73">
        <v>90.8</v>
      </c>
      <c r="I73">
        <v>103.9</v>
      </c>
      <c r="J73">
        <v>86.5</v>
      </c>
      <c r="K73">
        <v>92.1</v>
      </c>
      <c r="L73">
        <v>119.8</v>
      </c>
      <c r="M73">
        <v>96.2</v>
      </c>
      <c r="N73">
        <v>95.591999999999999</v>
      </c>
      <c r="O73">
        <v>102.56</v>
      </c>
      <c r="P73">
        <v>92.5</v>
      </c>
      <c r="Q73">
        <v>80.099999999999994</v>
      </c>
      <c r="R73">
        <v>102.145994539588</v>
      </c>
    </row>
    <row r="74" spans="1:18" x14ac:dyDescent="0.25">
      <c r="A74" s="1">
        <v>38367</v>
      </c>
      <c r="B74" s="2">
        <v>94.4</v>
      </c>
      <c r="C74" s="2">
        <v>113.43</v>
      </c>
      <c r="D74" s="2">
        <v>111.4</v>
      </c>
      <c r="E74" s="2">
        <v>118.22</v>
      </c>
      <c r="F74">
        <v>109.6</v>
      </c>
      <c r="G74" s="2">
        <v>93.6</v>
      </c>
      <c r="H74">
        <v>89.7</v>
      </c>
      <c r="I74">
        <v>102</v>
      </c>
      <c r="J74">
        <v>86.7</v>
      </c>
      <c r="K74">
        <v>94.9</v>
      </c>
      <c r="L74">
        <v>121.1</v>
      </c>
      <c r="M74">
        <v>96.5</v>
      </c>
      <c r="N74">
        <v>97.891999999999996</v>
      </c>
      <c r="O74">
        <v>98.05</v>
      </c>
      <c r="P74">
        <v>93.9</v>
      </c>
      <c r="Q74">
        <v>67.599999999999994</v>
      </c>
      <c r="R74">
        <v>98.673107244735704</v>
      </c>
    </row>
    <row r="75" spans="1:18" x14ac:dyDescent="0.25">
      <c r="A75" s="1">
        <v>38398</v>
      </c>
      <c r="B75" s="2">
        <v>92.9</v>
      </c>
      <c r="C75" s="2">
        <v>111.82</v>
      </c>
      <c r="D75" s="2">
        <v>111.6</v>
      </c>
      <c r="E75" s="2">
        <v>118.89</v>
      </c>
      <c r="F75">
        <v>107.7</v>
      </c>
      <c r="G75" s="2">
        <v>96.5</v>
      </c>
      <c r="H75">
        <v>90.1</v>
      </c>
      <c r="I75">
        <v>99.8</v>
      </c>
      <c r="J75">
        <v>82.3</v>
      </c>
      <c r="K75">
        <v>93.5</v>
      </c>
      <c r="L75">
        <v>121.2</v>
      </c>
      <c r="M75">
        <v>97</v>
      </c>
      <c r="N75">
        <v>93.891999999999996</v>
      </c>
      <c r="O75">
        <v>94.67</v>
      </c>
      <c r="P75">
        <v>93.6</v>
      </c>
      <c r="Q75">
        <v>68.400000000000006</v>
      </c>
      <c r="R75">
        <v>102.6419807477</v>
      </c>
    </row>
    <row r="76" spans="1:18" x14ac:dyDescent="0.25">
      <c r="A76" s="1">
        <v>38426</v>
      </c>
      <c r="B76" s="2">
        <v>93.3</v>
      </c>
      <c r="C76" s="2">
        <v>109.46</v>
      </c>
      <c r="D76" s="2">
        <v>111.8</v>
      </c>
      <c r="E76" s="2">
        <v>119.71</v>
      </c>
      <c r="F76">
        <v>107</v>
      </c>
      <c r="G76" s="2">
        <v>92.8</v>
      </c>
      <c r="H76">
        <v>90.9</v>
      </c>
      <c r="I76">
        <v>101</v>
      </c>
      <c r="J76">
        <v>82.9</v>
      </c>
      <c r="K76">
        <v>93.4</v>
      </c>
      <c r="L76">
        <v>116.5</v>
      </c>
      <c r="M76">
        <v>98.3</v>
      </c>
      <c r="N76">
        <v>98.591999999999999</v>
      </c>
      <c r="O76">
        <v>94.86</v>
      </c>
      <c r="P76">
        <v>95.8</v>
      </c>
      <c r="Q76">
        <v>68.099999999999994</v>
      </c>
      <c r="R76">
        <v>102.31298462684499</v>
      </c>
    </row>
    <row r="77" spans="1:18" x14ac:dyDescent="0.25">
      <c r="A77" s="1">
        <v>38457</v>
      </c>
      <c r="B77" s="2">
        <v>94.7</v>
      </c>
      <c r="C77" s="2">
        <v>112.54</v>
      </c>
      <c r="D77" s="2">
        <v>113.6</v>
      </c>
      <c r="E77" s="2">
        <v>120.6</v>
      </c>
      <c r="F77">
        <v>112.6</v>
      </c>
      <c r="G77" s="2">
        <v>96.9</v>
      </c>
      <c r="H77">
        <v>91.7</v>
      </c>
      <c r="I77">
        <v>101.2</v>
      </c>
      <c r="J77">
        <v>83.7</v>
      </c>
      <c r="K77">
        <v>95.6</v>
      </c>
      <c r="L77">
        <v>116</v>
      </c>
      <c r="M77">
        <v>101</v>
      </c>
      <c r="N77">
        <v>95.391999999999996</v>
      </c>
      <c r="O77">
        <v>94.63</v>
      </c>
      <c r="P77">
        <v>95.6</v>
      </c>
      <c r="Q77">
        <v>70</v>
      </c>
      <c r="R77">
        <v>104.616401352046</v>
      </c>
    </row>
    <row r="78" spans="1:18" x14ac:dyDescent="0.25">
      <c r="A78" s="1">
        <v>38487</v>
      </c>
      <c r="B78" s="2">
        <v>93.7</v>
      </c>
      <c r="C78" s="2">
        <v>111.24</v>
      </c>
      <c r="D78" s="2">
        <v>111.3</v>
      </c>
      <c r="E78" s="2">
        <v>119.58</v>
      </c>
      <c r="F78">
        <v>104.3</v>
      </c>
      <c r="G78" s="2">
        <v>96.6</v>
      </c>
      <c r="H78">
        <v>92</v>
      </c>
      <c r="I78">
        <v>92.6</v>
      </c>
      <c r="J78">
        <v>81.5</v>
      </c>
      <c r="K78">
        <v>93.6</v>
      </c>
      <c r="L78">
        <v>120.9</v>
      </c>
      <c r="M78">
        <v>101.9</v>
      </c>
      <c r="N78">
        <v>100.19199999999999</v>
      </c>
      <c r="O78">
        <v>98.72</v>
      </c>
      <c r="P78">
        <v>96.2</v>
      </c>
      <c r="Q78">
        <v>68.400000000000006</v>
      </c>
      <c r="R78">
        <v>98.130522296126699</v>
      </c>
    </row>
    <row r="79" spans="1:18" x14ac:dyDescent="0.25">
      <c r="A79" s="1">
        <v>38518</v>
      </c>
      <c r="B79" s="2">
        <v>95.4</v>
      </c>
      <c r="C79" s="2">
        <v>111.18</v>
      </c>
      <c r="D79" s="2">
        <v>111.4</v>
      </c>
      <c r="E79" s="2">
        <v>120.11</v>
      </c>
      <c r="F79">
        <v>110.8</v>
      </c>
      <c r="G79" s="2">
        <v>97.6</v>
      </c>
      <c r="H79">
        <v>92.9</v>
      </c>
      <c r="I79">
        <v>92.3</v>
      </c>
      <c r="J79">
        <v>83.5</v>
      </c>
      <c r="K79">
        <v>94.6</v>
      </c>
      <c r="L79">
        <v>117</v>
      </c>
      <c r="M79">
        <v>103.5</v>
      </c>
      <c r="N79">
        <v>92.091999999999999</v>
      </c>
      <c r="O79">
        <v>99.15</v>
      </c>
      <c r="P79">
        <v>98</v>
      </c>
      <c r="Q79">
        <v>68.8</v>
      </c>
      <c r="R79">
        <v>99.455975528976396</v>
      </c>
    </row>
    <row r="80" spans="1:18" x14ac:dyDescent="0.25">
      <c r="A80" s="1">
        <v>38548</v>
      </c>
      <c r="B80" s="2">
        <v>96.8</v>
      </c>
      <c r="C80" s="2">
        <v>110.68</v>
      </c>
      <c r="D80" s="2">
        <v>112.9</v>
      </c>
      <c r="E80" s="2">
        <v>120.32</v>
      </c>
      <c r="F80">
        <v>109.5</v>
      </c>
      <c r="G80" s="2">
        <v>94.1</v>
      </c>
      <c r="H80">
        <v>93.4</v>
      </c>
      <c r="I80">
        <v>99.1</v>
      </c>
      <c r="J80">
        <v>82.3</v>
      </c>
      <c r="K80">
        <v>94.7</v>
      </c>
      <c r="L80">
        <v>117.1</v>
      </c>
      <c r="M80">
        <v>104.4</v>
      </c>
      <c r="N80">
        <v>89.893000000000001</v>
      </c>
      <c r="O80">
        <v>95.66</v>
      </c>
      <c r="P80">
        <v>99.3</v>
      </c>
      <c r="Q80">
        <v>70</v>
      </c>
      <c r="R80">
        <v>97.568802556953102</v>
      </c>
    </row>
    <row r="81" spans="1:18" x14ac:dyDescent="0.25">
      <c r="A81" s="1">
        <v>38579</v>
      </c>
      <c r="B81" s="2">
        <v>94.3</v>
      </c>
      <c r="C81" s="2">
        <v>109.92</v>
      </c>
      <c r="D81" s="2">
        <v>112.4</v>
      </c>
      <c r="E81" s="2">
        <v>121.63</v>
      </c>
      <c r="F81">
        <v>109</v>
      </c>
      <c r="G81" s="2">
        <v>97.4</v>
      </c>
      <c r="H81">
        <v>92.7</v>
      </c>
      <c r="I81">
        <v>99.1</v>
      </c>
      <c r="J81">
        <v>82.7</v>
      </c>
      <c r="K81">
        <v>93.6</v>
      </c>
      <c r="L81">
        <v>119</v>
      </c>
      <c r="M81">
        <v>102.7</v>
      </c>
      <c r="N81">
        <v>95.391999999999996</v>
      </c>
      <c r="O81">
        <v>97.63</v>
      </c>
      <c r="P81">
        <v>95.5</v>
      </c>
      <c r="Q81">
        <v>69.7</v>
      </c>
      <c r="R81">
        <v>101.966220973986</v>
      </c>
    </row>
    <row r="82" spans="1:18" x14ac:dyDescent="0.25">
      <c r="A82" s="1">
        <v>38610</v>
      </c>
      <c r="B82" s="2">
        <v>96.4</v>
      </c>
      <c r="C82" s="2">
        <v>112.73</v>
      </c>
      <c r="D82" s="2">
        <v>112.7</v>
      </c>
      <c r="E82" s="2">
        <v>120.91</v>
      </c>
      <c r="F82">
        <v>109.2</v>
      </c>
      <c r="G82" s="2">
        <v>96.1</v>
      </c>
      <c r="H82">
        <v>93.5</v>
      </c>
      <c r="I82">
        <v>100.7</v>
      </c>
      <c r="J82">
        <v>85.2</v>
      </c>
      <c r="K82">
        <v>96</v>
      </c>
      <c r="L82">
        <v>123</v>
      </c>
      <c r="M82">
        <v>104.6</v>
      </c>
      <c r="N82">
        <v>100.392</v>
      </c>
      <c r="O82">
        <v>99.96</v>
      </c>
      <c r="P82">
        <v>98.4</v>
      </c>
      <c r="Q82">
        <v>70.099999999999994</v>
      </c>
      <c r="R82">
        <v>99.479160095816198</v>
      </c>
    </row>
    <row r="83" spans="1:18" x14ac:dyDescent="0.25">
      <c r="A83" s="1">
        <v>38640</v>
      </c>
      <c r="B83" s="2">
        <v>98.1</v>
      </c>
      <c r="C83" s="2">
        <v>109.21</v>
      </c>
      <c r="D83" s="2">
        <v>112.8</v>
      </c>
      <c r="E83" s="2">
        <v>120.26</v>
      </c>
      <c r="F83">
        <v>107</v>
      </c>
      <c r="G83" s="2">
        <v>97.8</v>
      </c>
      <c r="H83">
        <v>94.7</v>
      </c>
      <c r="I83">
        <v>105.7</v>
      </c>
      <c r="J83">
        <v>84.6</v>
      </c>
      <c r="K83">
        <v>94.7</v>
      </c>
      <c r="L83">
        <v>120.9</v>
      </c>
      <c r="M83">
        <v>105.8</v>
      </c>
      <c r="N83">
        <v>96.591999999999999</v>
      </c>
      <c r="O83">
        <v>96.45</v>
      </c>
      <c r="P83">
        <v>99.6</v>
      </c>
      <c r="Q83">
        <v>70.3</v>
      </c>
      <c r="R83">
        <v>97.784194421040397</v>
      </c>
    </row>
    <row r="84" spans="1:18" x14ac:dyDescent="0.25">
      <c r="A84" s="1">
        <v>38671</v>
      </c>
      <c r="B84" s="2">
        <v>97.1</v>
      </c>
      <c r="C84" s="2">
        <v>114.06</v>
      </c>
      <c r="D84" s="2">
        <v>114</v>
      </c>
      <c r="E84" s="2">
        <v>121.73</v>
      </c>
      <c r="F84">
        <v>108</v>
      </c>
      <c r="G84" s="2">
        <v>111.1</v>
      </c>
      <c r="H84">
        <v>96.2</v>
      </c>
      <c r="I84">
        <v>103.4</v>
      </c>
      <c r="J84">
        <v>89.2</v>
      </c>
      <c r="K84">
        <v>95.6</v>
      </c>
      <c r="L84">
        <v>121.2</v>
      </c>
      <c r="M84">
        <v>106.5</v>
      </c>
      <c r="N84">
        <v>104.791</v>
      </c>
      <c r="O84">
        <v>101.04</v>
      </c>
      <c r="P84">
        <v>99.9</v>
      </c>
      <c r="Q84">
        <v>71.7</v>
      </c>
      <c r="R84">
        <v>100.99992313467</v>
      </c>
    </row>
    <row r="85" spans="1:18" x14ac:dyDescent="0.25">
      <c r="A85" s="1">
        <v>38701</v>
      </c>
      <c r="B85" s="2">
        <v>97.4</v>
      </c>
      <c r="C85" s="2">
        <v>113.04</v>
      </c>
      <c r="D85" s="2">
        <v>113.3</v>
      </c>
      <c r="E85" s="2">
        <v>123.01</v>
      </c>
      <c r="F85">
        <v>111</v>
      </c>
      <c r="G85" s="2">
        <v>91.3</v>
      </c>
      <c r="H85">
        <v>93.5</v>
      </c>
      <c r="I85">
        <v>104.1</v>
      </c>
      <c r="J85">
        <v>88.9</v>
      </c>
      <c r="K85">
        <v>95.8</v>
      </c>
      <c r="L85">
        <v>118.7</v>
      </c>
      <c r="M85">
        <v>106.7</v>
      </c>
      <c r="N85">
        <v>105.791</v>
      </c>
      <c r="O85">
        <v>100.79</v>
      </c>
      <c r="P85">
        <v>100.7</v>
      </c>
      <c r="Q85">
        <v>76.2</v>
      </c>
      <c r="R85">
        <v>100.895515526846</v>
      </c>
    </row>
    <row r="86" spans="1:18" x14ac:dyDescent="0.25">
      <c r="A86" s="1">
        <v>38732</v>
      </c>
      <c r="B86" s="2">
        <v>97.8</v>
      </c>
      <c r="C86" s="2">
        <v>112.08</v>
      </c>
      <c r="D86" s="2">
        <v>113.2</v>
      </c>
      <c r="E86" s="2">
        <v>123.51</v>
      </c>
      <c r="F86">
        <v>109.1</v>
      </c>
      <c r="G86" s="2">
        <v>102.5</v>
      </c>
      <c r="H86">
        <v>95.3</v>
      </c>
      <c r="I86">
        <v>107.3</v>
      </c>
      <c r="J86">
        <v>86.9</v>
      </c>
      <c r="K86">
        <v>95.3</v>
      </c>
      <c r="L86">
        <v>117.5</v>
      </c>
      <c r="M86">
        <v>106.3</v>
      </c>
      <c r="N86">
        <v>106.791</v>
      </c>
      <c r="O86">
        <v>97.24</v>
      </c>
      <c r="P86">
        <v>100.1</v>
      </c>
      <c r="Q86">
        <v>73.400000000000006</v>
      </c>
      <c r="R86">
        <v>100.436828933633</v>
      </c>
    </row>
    <row r="87" spans="1:18" x14ac:dyDescent="0.25">
      <c r="A87" s="1">
        <v>38763</v>
      </c>
      <c r="B87" s="2">
        <v>98</v>
      </c>
      <c r="C87" s="2">
        <v>111.22</v>
      </c>
      <c r="D87" s="2">
        <v>114.8</v>
      </c>
      <c r="E87" s="2">
        <v>123.5</v>
      </c>
      <c r="F87">
        <v>106.8</v>
      </c>
      <c r="G87" s="2">
        <v>87.8</v>
      </c>
      <c r="H87">
        <v>96.6</v>
      </c>
      <c r="I87">
        <v>107.3</v>
      </c>
      <c r="J87">
        <v>88.3</v>
      </c>
      <c r="K87">
        <v>96.1</v>
      </c>
      <c r="L87">
        <v>121.5</v>
      </c>
      <c r="M87">
        <v>107.4</v>
      </c>
      <c r="N87">
        <v>105.491</v>
      </c>
      <c r="O87">
        <v>101.13</v>
      </c>
      <c r="P87">
        <v>100</v>
      </c>
      <c r="Q87">
        <v>73.5</v>
      </c>
      <c r="R87">
        <v>100.549465220294</v>
      </c>
    </row>
    <row r="88" spans="1:18" x14ac:dyDescent="0.25">
      <c r="A88" s="1">
        <v>38791</v>
      </c>
      <c r="B88" s="2">
        <v>96.8</v>
      </c>
      <c r="C88" s="2">
        <v>113.3</v>
      </c>
      <c r="D88" s="2">
        <v>115.3</v>
      </c>
      <c r="E88" s="2">
        <v>124.04</v>
      </c>
      <c r="F88">
        <v>112.8</v>
      </c>
      <c r="G88" s="2">
        <v>97.4</v>
      </c>
      <c r="H88">
        <v>95.9</v>
      </c>
      <c r="I88">
        <v>107.7</v>
      </c>
      <c r="J88">
        <v>87.9</v>
      </c>
      <c r="K88">
        <v>97.2</v>
      </c>
      <c r="L88">
        <v>125.4</v>
      </c>
      <c r="M88">
        <v>108</v>
      </c>
      <c r="N88">
        <v>107.791</v>
      </c>
      <c r="O88">
        <v>103.31</v>
      </c>
      <c r="P88">
        <v>99.1</v>
      </c>
      <c r="Q88">
        <v>76</v>
      </c>
      <c r="R88">
        <v>99.735716884107802</v>
      </c>
    </row>
    <row r="89" spans="1:18" x14ac:dyDescent="0.25">
      <c r="A89" s="1">
        <v>38822</v>
      </c>
      <c r="B89" s="2">
        <v>99.5</v>
      </c>
      <c r="C89" s="2">
        <v>111.93</v>
      </c>
      <c r="D89" s="2">
        <v>114.6</v>
      </c>
      <c r="E89" s="2">
        <v>123.07</v>
      </c>
      <c r="F89">
        <v>108.8</v>
      </c>
      <c r="G89" s="2">
        <v>101.1</v>
      </c>
      <c r="H89">
        <v>97.1</v>
      </c>
      <c r="I89">
        <v>110</v>
      </c>
      <c r="J89">
        <v>88.5</v>
      </c>
      <c r="K89">
        <v>97.8</v>
      </c>
      <c r="L89">
        <v>123.3</v>
      </c>
      <c r="M89">
        <v>108.1</v>
      </c>
      <c r="N89">
        <v>105.09099999999999</v>
      </c>
      <c r="O89">
        <v>100.17</v>
      </c>
      <c r="P89">
        <v>101.2</v>
      </c>
      <c r="Q89">
        <v>74.8</v>
      </c>
      <c r="R89">
        <v>96.124336850174899</v>
      </c>
    </row>
    <row r="90" spans="1:18" x14ac:dyDescent="0.25">
      <c r="A90" s="1">
        <v>38852</v>
      </c>
      <c r="B90" s="2">
        <v>100.6</v>
      </c>
      <c r="C90" s="2">
        <v>114.51</v>
      </c>
      <c r="D90" s="2">
        <v>116.9</v>
      </c>
      <c r="E90" s="2">
        <v>124.79</v>
      </c>
      <c r="F90">
        <v>115.1</v>
      </c>
      <c r="G90" s="2">
        <v>107.4</v>
      </c>
      <c r="H90">
        <v>99</v>
      </c>
      <c r="I90">
        <v>109.6</v>
      </c>
      <c r="J90">
        <v>90.3</v>
      </c>
      <c r="K90">
        <v>97.5</v>
      </c>
      <c r="L90">
        <v>123.2</v>
      </c>
      <c r="M90">
        <v>107.5</v>
      </c>
      <c r="N90">
        <v>111.09099999999999</v>
      </c>
      <c r="O90">
        <v>99.1</v>
      </c>
      <c r="P90">
        <v>104.2</v>
      </c>
      <c r="Q90">
        <v>76.900000000000006</v>
      </c>
      <c r="R90">
        <v>103.06618566906501</v>
      </c>
    </row>
    <row r="91" spans="1:18" x14ac:dyDescent="0.25">
      <c r="A91" s="1">
        <v>38883</v>
      </c>
      <c r="B91" s="2">
        <v>100.4</v>
      </c>
      <c r="C91" s="2">
        <v>114.54</v>
      </c>
      <c r="D91" s="2">
        <v>117.3</v>
      </c>
      <c r="E91" s="2">
        <v>125.44</v>
      </c>
      <c r="F91">
        <v>113.3</v>
      </c>
      <c r="G91" s="2">
        <v>101.7</v>
      </c>
      <c r="H91">
        <v>100</v>
      </c>
      <c r="I91">
        <v>111.2</v>
      </c>
      <c r="J91">
        <v>90.2</v>
      </c>
      <c r="K91">
        <v>98.5</v>
      </c>
      <c r="L91">
        <v>123.1</v>
      </c>
      <c r="M91">
        <v>109.2</v>
      </c>
      <c r="N91">
        <v>100.292</v>
      </c>
      <c r="O91">
        <v>103.27</v>
      </c>
      <c r="P91">
        <v>100.2</v>
      </c>
      <c r="Q91">
        <v>79.7</v>
      </c>
      <c r="R91">
        <v>102.288240824022</v>
      </c>
    </row>
    <row r="92" spans="1:18" x14ac:dyDescent="0.25">
      <c r="A92" s="1">
        <v>38913</v>
      </c>
      <c r="B92" s="2">
        <v>102</v>
      </c>
      <c r="C92" s="2">
        <v>112.8</v>
      </c>
      <c r="D92" s="2">
        <v>116.1</v>
      </c>
      <c r="E92" s="2">
        <v>124.63</v>
      </c>
      <c r="F92">
        <v>111.7</v>
      </c>
      <c r="G92" s="2">
        <v>100.7</v>
      </c>
      <c r="H92">
        <v>100.9</v>
      </c>
      <c r="I92">
        <v>112.6</v>
      </c>
      <c r="J92">
        <v>89.8</v>
      </c>
      <c r="K92">
        <v>97.4</v>
      </c>
      <c r="L92">
        <v>120.6</v>
      </c>
      <c r="M92">
        <v>108.7</v>
      </c>
      <c r="N92">
        <v>100.892</v>
      </c>
      <c r="O92">
        <v>105.91</v>
      </c>
      <c r="P92">
        <v>104.6</v>
      </c>
      <c r="Q92">
        <v>79</v>
      </c>
      <c r="R92">
        <v>97.564763189421797</v>
      </c>
    </row>
    <row r="93" spans="1:18" x14ac:dyDescent="0.25">
      <c r="A93" s="1">
        <v>38944</v>
      </c>
      <c r="B93" s="2">
        <v>102.5</v>
      </c>
      <c r="C93" s="2">
        <v>112.31</v>
      </c>
      <c r="D93" s="2">
        <v>116.9</v>
      </c>
      <c r="E93" s="2">
        <v>124.69</v>
      </c>
      <c r="F93">
        <v>114.9</v>
      </c>
      <c r="G93" s="2">
        <v>100.4</v>
      </c>
      <c r="H93">
        <v>101.2</v>
      </c>
      <c r="I93">
        <v>111.3</v>
      </c>
      <c r="J93">
        <v>89.3</v>
      </c>
      <c r="K93">
        <v>97</v>
      </c>
      <c r="L93">
        <v>120.8</v>
      </c>
      <c r="M93">
        <v>110.7</v>
      </c>
      <c r="N93">
        <v>96.691999999999993</v>
      </c>
      <c r="O93">
        <v>108.76</v>
      </c>
      <c r="P93">
        <v>104.5</v>
      </c>
      <c r="Q93">
        <v>81.599999999999994</v>
      </c>
      <c r="R93">
        <v>107.350142935615</v>
      </c>
    </row>
    <row r="94" spans="1:18" x14ac:dyDescent="0.25">
      <c r="A94" s="1">
        <v>38975</v>
      </c>
      <c r="B94" s="2">
        <v>102.2</v>
      </c>
      <c r="C94" s="2">
        <v>113.94</v>
      </c>
      <c r="D94" s="2">
        <v>117.1</v>
      </c>
      <c r="E94" s="2">
        <v>125.72</v>
      </c>
      <c r="F94">
        <v>113.3</v>
      </c>
      <c r="G94" s="2">
        <v>101</v>
      </c>
      <c r="H94">
        <v>101.7</v>
      </c>
      <c r="I94">
        <v>111.5</v>
      </c>
      <c r="J94">
        <v>91.1</v>
      </c>
      <c r="K94">
        <v>98.6</v>
      </c>
      <c r="L94">
        <v>119.9</v>
      </c>
      <c r="M94">
        <v>111.1</v>
      </c>
      <c r="N94">
        <v>102.59099999999999</v>
      </c>
      <c r="O94">
        <v>111.44</v>
      </c>
      <c r="P94">
        <v>104.9</v>
      </c>
      <c r="Q94">
        <v>79.8</v>
      </c>
      <c r="R94">
        <v>102.663545097477</v>
      </c>
    </row>
    <row r="95" spans="1:18" x14ac:dyDescent="0.25">
      <c r="A95" s="1">
        <v>39005</v>
      </c>
      <c r="B95" s="2">
        <v>101.9</v>
      </c>
      <c r="C95" s="2">
        <v>112.48</v>
      </c>
      <c r="D95" s="2">
        <v>117.4</v>
      </c>
      <c r="E95" s="2">
        <v>125.62</v>
      </c>
      <c r="F95">
        <v>111.7</v>
      </c>
      <c r="G95" s="2">
        <v>97.5</v>
      </c>
      <c r="H95">
        <v>102.4</v>
      </c>
      <c r="I95">
        <v>109.8</v>
      </c>
      <c r="J95">
        <v>94.3</v>
      </c>
      <c r="K95">
        <v>99.3</v>
      </c>
      <c r="L95">
        <v>123.3</v>
      </c>
      <c r="M95">
        <v>110.2</v>
      </c>
      <c r="N95">
        <v>97.891999999999996</v>
      </c>
      <c r="O95">
        <v>107.14</v>
      </c>
      <c r="P95">
        <v>105.6</v>
      </c>
      <c r="Q95">
        <v>80.599999999999994</v>
      </c>
      <c r="R95">
        <v>102.052467372069</v>
      </c>
    </row>
    <row r="96" spans="1:18" x14ac:dyDescent="0.25">
      <c r="A96" s="1">
        <v>39036</v>
      </c>
      <c r="B96" s="2">
        <v>103.8</v>
      </c>
      <c r="C96" s="2">
        <v>112.18</v>
      </c>
      <c r="D96" s="2">
        <v>117.7</v>
      </c>
      <c r="E96" s="2">
        <v>126.49</v>
      </c>
      <c r="F96">
        <v>112.7</v>
      </c>
      <c r="G96" s="2">
        <v>97.4</v>
      </c>
      <c r="H96">
        <v>103</v>
      </c>
      <c r="I96">
        <v>109.8</v>
      </c>
      <c r="J96">
        <v>93.6</v>
      </c>
      <c r="K96">
        <v>100.3</v>
      </c>
      <c r="L96">
        <v>117.4</v>
      </c>
      <c r="M96">
        <v>109.1</v>
      </c>
      <c r="N96">
        <v>99.292000000000002</v>
      </c>
      <c r="O96">
        <v>107.16</v>
      </c>
      <c r="P96">
        <v>107.8</v>
      </c>
      <c r="Q96">
        <v>82</v>
      </c>
      <c r="R96">
        <v>101.177029416422</v>
      </c>
    </row>
    <row r="97" spans="1:18" x14ac:dyDescent="0.25">
      <c r="A97" s="1">
        <v>39066</v>
      </c>
      <c r="B97" s="2">
        <v>104.6</v>
      </c>
      <c r="C97" s="2">
        <v>114.24</v>
      </c>
      <c r="D97" s="2">
        <v>121.7</v>
      </c>
      <c r="E97" s="2">
        <v>128.97</v>
      </c>
      <c r="F97">
        <v>114.6</v>
      </c>
      <c r="G97" s="2">
        <v>103.7</v>
      </c>
      <c r="H97">
        <v>103.5</v>
      </c>
      <c r="I97">
        <v>110.4</v>
      </c>
      <c r="J97">
        <v>95.8</v>
      </c>
      <c r="K97">
        <v>100.9</v>
      </c>
      <c r="L97">
        <v>123.5</v>
      </c>
      <c r="M97">
        <v>113.3</v>
      </c>
      <c r="N97">
        <v>94.891999999999996</v>
      </c>
      <c r="O97">
        <v>112.55</v>
      </c>
      <c r="P97">
        <v>110.1</v>
      </c>
      <c r="Q97">
        <v>85.4</v>
      </c>
      <c r="R97">
        <v>101.268533441488</v>
      </c>
    </row>
    <row r="98" spans="1:18" x14ac:dyDescent="0.25">
      <c r="A98" s="1">
        <v>39097</v>
      </c>
      <c r="B98" s="2">
        <v>104.5</v>
      </c>
      <c r="C98" s="2">
        <v>112.89</v>
      </c>
      <c r="D98" s="2">
        <v>118.1</v>
      </c>
      <c r="E98" s="2">
        <v>127.34</v>
      </c>
      <c r="F98">
        <v>114.7</v>
      </c>
      <c r="G98" s="2">
        <v>103.4</v>
      </c>
      <c r="H98">
        <v>103.6</v>
      </c>
      <c r="I98">
        <v>110.6</v>
      </c>
      <c r="J98">
        <v>94.1</v>
      </c>
      <c r="K98">
        <v>103</v>
      </c>
      <c r="L98">
        <v>129.69999999999999</v>
      </c>
      <c r="M98">
        <v>110.9</v>
      </c>
      <c r="N98">
        <v>99.992000000000004</v>
      </c>
      <c r="O98">
        <v>105.39</v>
      </c>
      <c r="P98">
        <v>109.6</v>
      </c>
      <c r="Q98">
        <v>87.6</v>
      </c>
      <c r="R98">
        <v>103.13732043549101</v>
      </c>
    </row>
    <row r="99" spans="1:18" x14ac:dyDescent="0.25">
      <c r="A99" s="1">
        <v>39128</v>
      </c>
      <c r="B99" s="2">
        <v>105.2</v>
      </c>
      <c r="C99" s="2">
        <v>113.62</v>
      </c>
      <c r="D99" s="2">
        <v>118.7</v>
      </c>
      <c r="E99" s="2">
        <v>127.03</v>
      </c>
      <c r="F99">
        <v>111.7</v>
      </c>
      <c r="G99" s="2">
        <v>105.6</v>
      </c>
      <c r="H99">
        <v>105.4</v>
      </c>
      <c r="I99">
        <v>112.9</v>
      </c>
      <c r="J99">
        <v>93.4</v>
      </c>
      <c r="K99">
        <v>103.9</v>
      </c>
      <c r="L99">
        <v>128.80000000000001</v>
      </c>
      <c r="M99">
        <v>110.1</v>
      </c>
      <c r="N99">
        <v>104.191</v>
      </c>
      <c r="O99">
        <v>108.82</v>
      </c>
      <c r="P99">
        <v>108.2</v>
      </c>
      <c r="Q99">
        <v>87</v>
      </c>
      <c r="R99">
        <v>100.900323059664</v>
      </c>
    </row>
    <row r="100" spans="1:18" x14ac:dyDescent="0.25">
      <c r="A100" s="1">
        <v>39156</v>
      </c>
      <c r="B100" s="2">
        <v>105.5</v>
      </c>
      <c r="C100" s="2">
        <v>114.59</v>
      </c>
      <c r="D100" s="2">
        <v>119.3</v>
      </c>
      <c r="E100" s="2">
        <v>128.87</v>
      </c>
      <c r="F100">
        <v>117.3</v>
      </c>
      <c r="G100" s="2">
        <v>105.3</v>
      </c>
      <c r="H100">
        <v>106.4</v>
      </c>
      <c r="I100">
        <v>113.9</v>
      </c>
      <c r="J100">
        <v>93.2</v>
      </c>
      <c r="K100">
        <v>104.3</v>
      </c>
      <c r="L100">
        <v>122.8</v>
      </c>
      <c r="M100">
        <v>114.3</v>
      </c>
      <c r="N100">
        <v>100.292</v>
      </c>
      <c r="O100">
        <v>119.24</v>
      </c>
      <c r="P100">
        <v>108.7</v>
      </c>
      <c r="Q100">
        <v>88.6</v>
      </c>
      <c r="R100">
        <v>105.389036713938</v>
      </c>
    </row>
    <row r="101" spans="1:18" x14ac:dyDescent="0.25">
      <c r="A101" s="1">
        <v>39187</v>
      </c>
      <c r="B101" s="2">
        <v>104.4</v>
      </c>
      <c r="C101" s="2">
        <v>112.89</v>
      </c>
      <c r="D101" s="2">
        <v>117.7</v>
      </c>
      <c r="E101" s="2">
        <v>125.62</v>
      </c>
      <c r="F101">
        <v>111.9</v>
      </c>
      <c r="G101" s="2">
        <v>104.4</v>
      </c>
      <c r="H101">
        <v>105.3</v>
      </c>
      <c r="I101">
        <v>113</v>
      </c>
      <c r="J101">
        <v>94.6</v>
      </c>
      <c r="K101">
        <v>103.1</v>
      </c>
      <c r="L101">
        <v>122.5</v>
      </c>
      <c r="M101">
        <v>107.9</v>
      </c>
      <c r="N101">
        <v>106.09099999999999</v>
      </c>
      <c r="O101">
        <v>109.91</v>
      </c>
      <c r="P101">
        <v>111.2</v>
      </c>
      <c r="Q101">
        <v>86.9</v>
      </c>
      <c r="R101">
        <v>101.54563222754901</v>
      </c>
    </row>
    <row r="102" spans="1:18" x14ac:dyDescent="0.25">
      <c r="A102" s="1">
        <v>39217</v>
      </c>
      <c r="B102" s="2">
        <v>106.3</v>
      </c>
      <c r="C102" s="2">
        <v>115.53</v>
      </c>
      <c r="D102" s="2">
        <v>119.8</v>
      </c>
      <c r="E102" s="2">
        <v>129.12</v>
      </c>
      <c r="F102">
        <v>116.3</v>
      </c>
      <c r="G102" s="2">
        <v>99.4</v>
      </c>
      <c r="H102">
        <v>107.2</v>
      </c>
      <c r="I102">
        <v>114.1</v>
      </c>
      <c r="J102">
        <v>96.1</v>
      </c>
      <c r="K102">
        <v>102.9</v>
      </c>
      <c r="L102">
        <v>126.2</v>
      </c>
      <c r="M102">
        <v>111.6</v>
      </c>
      <c r="N102">
        <v>106.191</v>
      </c>
      <c r="O102">
        <v>116.16</v>
      </c>
      <c r="P102">
        <v>108.8</v>
      </c>
      <c r="Q102">
        <v>91.4</v>
      </c>
      <c r="R102">
        <v>106.49925908906199</v>
      </c>
    </row>
    <row r="103" spans="1:18" x14ac:dyDescent="0.25">
      <c r="A103" s="1">
        <v>39248</v>
      </c>
      <c r="B103" s="2">
        <v>106.5</v>
      </c>
      <c r="C103" s="2">
        <v>115.07</v>
      </c>
      <c r="D103" s="2">
        <v>119.2</v>
      </c>
      <c r="E103" s="2">
        <v>129.41999999999999</v>
      </c>
      <c r="F103">
        <v>114.5</v>
      </c>
      <c r="G103" s="2">
        <v>99.2</v>
      </c>
      <c r="H103">
        <v>105.6</v>
      </c>
      <c r="I103">
        <v>116.9</v>
      </c>
      <c r="J103">
        <v>96.9</v>
      </c>
      <c r="K103">
        <v>103.4</v>
      </c>
      <c r="L103">
        <v>123.8</v>
      </c>
      <c r="M103">
        <v>109.5</v>
      </c>
      <c r="N103">
        <v>107.89100000000001</v>
      </c>
      <c r="O103">
        <v>120.44</v>
      </c>
      <c r="P103">
        <v>111.9</v>
      </c>
      <c r="Q103">
        <v>89.5</v>
      </c>
      <c r="R103">
        <v>106.634712513105</v>
      </c>
    </row>
    <row r="104" spans="1:18" x14ac:dyDescent="0.25">
      <c r="A104" s="1">
        <v>39278</v>
      </c>
      <c r="B104" s="2">
        <v>107.1</v>
      </c>
      <c r="C104" s="2">
        <v>115.21</v>
      </c>
      <c r="D104" s="2">
        <v>118.9</v>
      </c>
      <c r="E104" s="2">
        <v>125.97</v>
      </c>
      <c r="F104">
        <v>112.7</v>
      </c>
      <c r="G104" s="2">
        <v>110</v>
      </c>
      <c r="H104">
        <v>106.3</v>
      </c>
      <c r="I104">
        <v>115.2</v>
      </c>
      <c r="J104">
        <v>98.4</v>
      </c>
      <c r="K104">
        <v>104.1</v>
      </c>
      <c r="L104">
        <v>123.6</v>
      </c>
      <c r="M104">
        <v>109.2</v>
      </c>
      <c r="N104">
        <v>111.691</v>
      </c>
      <c r="O104">
        <v>111.27</v>
      </c>
      <c r="P104">
        <v>112.6</v>
      </c>
      <c r="Q104">
        <v>92.3</v>
      </c>
      <c r="R104">
        <v>106.81993495325401</v>
      </c>
    </row>
    <row r="105" spans="1:18" x14ac:dyDescent="0.25">
      <c r="A105" s="1">
        <v>39309</v>
      </c>
      <c r="B105" s="2">
        <v>107.4</v>
      </c>
      <c r="C105" s="2">
        <v>115.96</v>
      </c>
      <c r="D105" s="2">
        <v>121.8</v>
      </c>
      <c r="E105" s="2">
        <v>126.6</v>
      </c>
      <c r="F105">
        <v>114.6</v>
      </c>
      <c r="G105" s="2">
        <v>103</v>
      </c>
      <c r="H105">
        <v>107.7</v>
      </c>
      <c r="I105">
        <v>115.9</v>
      </c>
      <c r="J105">
        <v>98.4</v>
      </c>
      <c r="K105">
        <v>103.3</v>
      </c>
      <c r="L105">
        <v>121.8</v>
      </c>
      <c r="M105">
        <v>111.4</v>
      </c>
      <c r="N105">
        <v>108.39100000000001</v>
      </c>
      <c r="O105">
        <v>110.17</v>
      </c>
      <c r="P105">
        <v>113.7</v>
      </c>
      <c r="Q105">
        <v>90.8</v>
      </c>
      <c r="R105">
        <v>106.534107077557</v>
      </c>
    </row>
    <row r="106" spans="1:18" x14ac:dyDescent="0.25">
      <c r="A106" s="1">
        <v>39340</v>
      </c>
      <c r="B106" s="2">
        <v>108.5</v>
      </c>
      <c r="C106" s="2">
        <v>113.04</v>
      </c>
      <c r="D106" s="2">
        <v>119.3</v>
      </c>
      <c r="E106" s="2">
        <v>127.06</v>
      </c>
      <c r="F106">
        <v>111.9</v>
      </c>
      <c r="G106" s="2">
        <v>101.9</v>
      </c>
      <c r="H106">
        <v>106.7</v>
      </c>
      <c r="I106">
        <v>115.4</v>
      </c>
      <c r="J106">
        <v>97.7</v>
      </c>
      <c r="K106">
        <v>104</v>
      </c>
      <c r="L106">
        <v>123.1</v>
      </c>
      <c r="M106">
        <v>109.4</v>
      </c>
      <c r="N106">
        <v>103.39100000000001</v>
      </c>
      <c r="O106">
        <v>118.65</v>
      </c>
      <c r="P106">
        <v>111.8</v>
      </c>
      <c r="Q106">
        <v>92.5</v>
      </c>
      <c r="R106">
        <v>104.186175888756</v>
      </c>
    </row>
    <row r="107" spans="1:18" x14ac:dyDescent="0.25">
      <c r="A107" s="1">
        <v>39370</v>
      </c>
      <c r="B107" s="2">
        <v>108.6</v>
      </c>
      <c r="C107" s="2">
        <v>115.59</v>
      </c>
      <c r="D107" s="2">
        <v>118.1</v>
      </c>
      <c r="E107" s="2">
        <v>128.96</v>
      </c>
      <c r="F107">
        <v>113.2</v>
      </c>
      <c r="G107" s="2">
        <v>110.6</v>
      </c>
      <c r="H107">
        <v>107.3</v>
      </c>
      <c r="I107">
        <v>114.4</v>
      </c>
      <c r="J107">
        <v>102</v>
      </c>
      <c r="K107">
        <v>104.1</v>
      </c>
      <c r="L107">
        <v>123</v>
      </c>
      <c r="M107">
        <v>108.8</v>
      </c>
      <c r="N107">
        <v>97.792000000000002</v>
      </c>
      <c r="O107">
        <v>105.9</v>
      </c>
      <c r="P107">
        <v>113.4</v>
      </c>
      <c r="Q107">
        <v>94.4</v>
      </c>
      <c r="R107">
        <v>108.78110425795001</v>
      </c>
    </row>
    <row r="108" spans="1:18" x14ac:dyDescent="0.25">
      <c r="A108" s="1">
        <v>39401</v>
      </c>
      <c r="B108" s="2">
        <v>108.3</v>
      </c>
      <c r="C108" s="2">
        <v>114.15</v>
      </c>
      <c r="D108" s="2">
        <v>117.4</v>
      </c>
      <c r="E108" s="2">
        <v>125.52</v>
      </c>
      <c r="F108">
        <v>111.4</v>
      </c>
      <c r="G108" s="2">
        <v>109.5</v>
      </c>
      <c r="H108">
        <v>104.1</v>
      </c>
      <c r="I108">
        <v>120.5</v>
      </c>
      <c r="J108">
        <v>98.2</v>
      </c>
      <c r="K108">
        <v>104.4</v>
      </c>
      <c r="L108">
        <v>124.3</v>
      </c>
      <c r="M108">
        <v>111.5</v>
      </c>
      <c r="N108">
        <v>100.292</v>
      </c>
      <c r="O108">
        <v>110.95</v>
      </c>
      <c r="P108">
        <v>111.5</v>
      </c>
      <c r="Q108">
        <v>96.4</v>
      </c>
      <c r="R108">
        <v>109.815963880179</v>
      </c>
    </row>
    <row r="109" spans="1:18" x14ac:dyDescent="0.25">
      <c r="A109" s="1">
        <v>39431</v>
      </c>
      <c r="B109" s="2">
        <v>109.2</v>
      </c>
      <c r="C109" s="2">
        <v>113.88</v>
      </c>
      <c r="D109" s="2">
        <v>116.3</v>
      </c>
      <c r="E109" s="2">
        <v>126.36</v>
      </c>
      <c r="F109">
        <v>111.1</v>
      </c>
      <c r="G109" s="2">
        <v>109.9</v>
      </c>
      <c r="H109">
        <v>108.5</v>
      </c>
      <c r="I109">
        <v>117.1</v>
      </c>
      <c r="J109">
        <v>102.6</v>
      </c>
      <c r="K109">
        <v>105.3</v>
      </c>
      <c r="L109">
        <v>123.4</v>
      </c>
      <c r="M109">
        <v>112</v>
      </c>
      <c r="N109">
        <v>106.59099999999999</v>
      </c>
      <c r="O109">
        <v>108.62</v>
      </c>
      <c r="P109">
        <v>110.5</v>
      </c>
      <c r="Q109">
        <v>95.7</v>
      </c>
      <c r="R109">
        <v>108.37215895885601</v>
      </c>
    </row>
    <row r="110" spans="1:18" x14ac:dyDescent="0.25">
      <c r="A110" s="1">
        <v>39462</v>
      </c>
      <c r="B110" s="2">
        <v>110.8</v>
      </c>
      <c r="C110" s="2">
        <v>114.55</v>
      </c>
      <c r="D110" s="2">
        <v>120.5</v>
      </c>
      <c r="E110" s="2">
        <v>127.39</v>
      </c>
      <c r="F110">
        <v>114.8</v>
      </c>
      <c r="G110" s="2">
        <v>103.2</v>
      </c>
      <c r="H110">
        <v>109.6</v>
      </c>
      <c r="I110">
        <v>119.6</v>
      </c>
      <c r="J110">
        <v>104.1</v>
      </c>
      <c r="K110">
        <v>105.9</v>
      </c>
      <c r="L110">
        <v>126.3</v>
      </c>
      <c r="M110">
        <v>113.8</v>
      </c>
      <c r="N110">
        <v>107.59099999999999</v>
      </c>
      <c r="O110">
        <v>108.53</v>
      </c>
      <c r="P110">
        <v>115.8</v>
      </c>
      <c r="Q110">
        <v>101.8</v>
      </c>
      <c r="R110">
        <v>112.40424045415401</v>
      </c>
    </row>
    <row r="111" spans="1:18" x14ac:dyDescent="0.25">
      <c r="A111" s="1">
        <v>39493</v>
      </c>
      <c r="B111" s="2">
        <v>110.4</v>
      </c>
      <c r="C111" s="2">
        <v>115.89</v>
      </c>
      <c r="D111" s="2">
        <v>119.9</v>
      </c>
      <c r="E111" s="2">
        <v>126.54</v>
      </c>
      <c r="F111">
        <v>114.8</v>
      </c>
      <c r="G111" s="2">
        <v>103.6</v>
      </c>
      <c r="H111">
        <v>109.9</v>
      </c>
      <c r="I111">
        <v>118.1</v>
      </c>
      <c r="J111">
        <v>103.1</v>
      </c>
      <c r="K111">
        <v>105.9</v>
      </c>
      <c r="L111">
        <v>119.4</v>
      </c>
      <c r="M111">
        <v>118.2</v>
      </c>
      <c r="N111">
        <v>109.59099999999999</v>
      </c>
      <c r="O111">
        <v>118.75</v>
      </c>
      <c r="P111">
        <v>116.2</v>
      </c>
      <c r="Q111">
        <v>104.8</v>
      </c>
      <c r="R111">
        <v>113.389908436862</v>
      </c>
    </row>
    <row r="112" spans="1:18" x14ac:dyDescent="0.25">
      <c r="A112" s="1">
        <v>39522</v>
      </c>
      <c r="B112" s="2">
        <v>109.4</v>
      </c>
      <c r="C112" s="2">
        <v>114.14</v>
      </c>
      <c r="D112" s="2">
        <v>120.5</v>
      </c>
      <c r="E112" s="2">
        <v>123.78</v>
      </c>
      <c r="F112">
        <v>109.5</v>
      </c>
      <c r="G112" s="2">
        <v>102.9</v>
      </c>
      <c r="H112">
        <v>110.5</v>
      </c>
      <c r="I112">
        <v>116.9</v>
      </c>
      <c r="J112">
        <v>103</v>
      </c>
      <c r="K112">
        <v>103.1</v>
      </c>
      <c r="L112">
        <v>121.7</v>
      </c>
      <c r="M112">
        <v>113.1</v>
      </c>
      <c r="N112">
        <v>114.39</v>
      </c>
      <c r="O112">
        <v>102.9</v>
      </c>
      <c r="P112">
        <v>115.9</v>
      </c>
      <c r="Q112">
        <v>94.3</v>
      </c>
      <c r="R112">
        <v>105.905311256072</v>
      </c>
    </row>
    <row r="113" spans="1:18" x14ac:dyDescent="0.25">
      <c r="A113" s="1">
        <v>39553</v>
      </c>
      <c r="B113" s="2">
        <v>109.9</v>
      </c>
      <c r="C113" s="2">
        <v>116.83</v>
      </c>
      <c r="D113" s="2">
        <v>121.8</v>
      </c>
      <c r="E113" s="2">
        <v>125.54</v>
      </c>
      <c r="F113">
        <v>113.3</v>
      </c>
      <c r="G113" s="2">
        <v>99</v>
      </c>
      <c r="H113">
        <v>110.8</v>
      </c>
      <c r="I113">
        <v>119.4</v>
      </c>
      <c r="J113">
        <v>102.6</v>
      </c>
      <c r="K113">
        <v>105.7</v>
      </c>
      <c r="L113">
        <v>124.7</v>
      </c>
      <c r="M113">
        <v>111.2</v>
      </c>
      <c r="N113">
        <v>120.39</v>
      </c>
      <c r="O113">
        <v>109.34</v>
      </c>
      <c r="P113">
        <v>116.8</v>
      </c>
      <c r="Q113">
        <v>103</v>
      </c>
      <c r="R113">
        <v>113.29191627146101</v>
      </c>
    </row>
    <row r="114" spans="1:18" x14ac:dyDescent="0.25">
      <c r="A114" s="1">
        <v>39583</v>
      </c>
      <c r="B114" s="2">
        <v>107.7</v>
      </c>
      <c r="C114" s="2">
        <v>111.36</v>
      </c>
      <c r="D114" s="2">
        <v>118.1</v>
      </c>
      <c r="E114" s="2">
        <v>121.6</v>
      </c>
      <c r="F114">
        <v>108.7</v>
      </c>
      <c r="G114" s="2">
        <v>104.9</v>
      </c>
      <c r="H114">
        <v>109.8</v>
      </c>
      <c r="I114">
        <v>118</v>
      </c>
      <c r="J114">
        <v>100.5</v>
      </c>
      <c r="K114">
        <v>104</v>
      </c>
      <c r="L114">
        <v>116.5</v>
      </c>
      <c r="M114">
        <v>109</v>
      </c>
      <c r="N114">
        <v>115.69</v>
      </c>
      <c r="O114">
        <v>110.14</v>
      </c>
      <c r="P114">
        <v>115.1</v>
      </c>
      <c r="Q114">
        <v>98.1</v>
      </c>
      <c r="R114">
        <v>111.432637641556</v>
      </c>
    </row>
    <row r="115" spans="1:18" x14ac:dyDescent="0.25">
      <c r="A115" s="1">
        <v>39614</v>
      </c>
      <c r="B115" s="2">
        <v>108.6</v>
      </c>
      <c r="C115" s="2">
        <v>111.11</v>
      </c>
      <c r="D115" s="2">
        <v>119.5</v>
      </c>
      <c r="E115" s="2">
        <v>117.05</v>
      </c>
      <c r="F115">
        <v>110.8</v>
      </c>
      <c r="G115" s="2">
        <v>101.1</v>
      </c>
      <c r="H115">
        <v>108.8</v>
      </c>
      <c r="I115">
        <v>115.9</v>
      </c>
      <c r="J115">
        <v>102.6</v>
      </c>
      <c r="K115">
        <v>104.2</v>
      </c>
      <c r="L115">
        <v>121.9</v>
      </c>
      <c r="M115">
        <v>107.9</v>
      </c>
      <c r="N115">
        <v>115.09</v>
      </c>
      <c r="O115">
        <v>104.85</v>
      </c>
      <c r="P115">
        <v>118.3</v>
      </c>
      <c r="Q115">
        <v>99.6</v>
      </c>
      <c r="R115">
        <v>109.318267116184</v>
      </c>
    </row>
    <row r="116" spans="1:18" x14ac:dyDescent="0.25">
      <c r="A116" s="1">
        <v>39644</v>
      </c>
      <c r="B116" s="2">
        <v>106.9</v>
      </c>
      <c r="C116" s="2">
        <v>111.98</v>
      </c>
      <c r="D116" s="2">
        <v>115.5</v>
      </c>
      <c r="E116" s="2">
        <v>120.3</v>
      </c>
      <c r="F116">
        <v>110.5</v>
      </c>
      <c r="G116" s="2">
        <v>99.9</v>
      </c>
      <c r="H116">
        <v>106</v>
      </c>
      <c r="I116">
        <v>118.6</v>
      </c>
      <c r="J116">
        <v>104.3</v>
      </c>
      <c r="K116">
        <v>102.5</v>
      </c>
      <c r="L116">
        <v>119.4</v>
      </c>
      <c r="M116">
        <v>106.4</v>
      </c>
      <c r="N116">
        <v>110.791</v>
      </c>
      <c r="O116">
        <v>108.93</v>
      </c>
      <c r="P116">
        <v>113.5</v>
      </c>
      <c r="Q116">
        <v>105.3</v>
      </c>
      <c r="R116">
        <v>111.995671286668</v>
      </c>
    </row>
    <row r="117" spans="1:18" x14ac:dyDescent="0.25">
      <c r="A117" s="1">
        <v>39675</v>
      </c>
      <c r="B117" s="2">
        <v>108.8</v>
      </c>
      <c r="C117" s="2">
        <v>110.11</v>
      </c>
      <c r="D117" s="2">
        <v>111.9</v>
      </c>
      <c r="E117" s="2">
        <v>115.85</v>
      </c>
      <c r="F117">
        <v>109.8</v>
      </c>
      <c r="G117" s="2">
        <v>106.5</v>
      </c>
      <c r="H117">
        <v>109.4</v>
      </c>
      <c r="I117">
        <v>115.1</v>
      </c>
      <c r="J117">
        <v>102.1</v>
      </c>
      <c r="K117">
        <v>101.7</v>
      </c>
      <c r="L117">
        <v>115.9</v>
      </c>
      <c r="M117">
        <v>102.9</v>
      </c>
      <c r="N117">
        <v>109.89100000000001</v>
      </c>
      <c r="O117">
        <v>111.17</v>
      </c>
      <c r="P117">
        <v>116</v>
      </c>
      <c r="Q117">
        <v>92.7</v>
      </c>
      <c r="R117">
        <v>103.050664266398</v>
      </c>
    </row>
    <row r="118" spans="1:18" x14ac:dyDescent="0.25">
      <c r="A118" s="1">
        <v>39706</v>
      </c>
      <c r="B118" s="2">
        <v>106.8</v>
      </c>
      <c r="C118" s="2">
        <v>109.9</v>
      </c>
      <c r="D118" s="2">
        <v>110.7</v>
      </c>
      <c r="E118" s="2">
        <v>115.11</v>
      </c>
      <c r="F118">
        <v>107.2</v>
      </c>
      <c r="G118" s="2">
        <v>103.4</v>
      </c>
      <c r="H118">
        <v>108.8</v>
      </c>
      <c r="I118">
        <v>117.3</v>
      </c>
      <c r="J118">
        <v>103.3</v>
      </c>
      <c r="K118">
        <v>102</v>
      </c>
      <c r="L118">
        <v>117.1</v>
      </c>
      <c r="M118">
        <v>104.7</v>
      </c>
      <c r="N118">
        <v>109.991</v>
      </c>
      <c r="O118">
        <v>105.31</v>
      </c>
      <c r="P118">
        <v>114.4</v>
      </c>
      <c r="Q118">
        <v>94.3</v>
      </c>
      <c r="R118">
        <v>109.015343266933</v>
      </c>
    </row>
    <row r="119" spans="1:18" x14ac:dyDescent="0.25">
      <c r="A119" s="1">
        <v>39736</v>
      </c>
      <c r="B119" s="2">
        <v>104.6</v>
      </c>
      <c r="C119" s="2">
        <v>107.44</v>
      </c>
      <c r="D119" s="2">
        <v>108.2</v>
      </c>
      <c r="E119" s="2">
        <v>111.33</v>
      </c>
      <c r="F119">
        <v>104.8</v>
      </c>
      <c r="G119" s="2">
        <v>99.7</v>
      </c>
      <c r="H119">
        <v>103.7</v>
      </c>
      <c r="I119">
        <v>116.1</v>
      </c>
      <c r="J119">
        <v>100.2</v>
      </c>
      <c r="K119">
        <v>102.5</v>
      </c>
      <c r="L119">
        <v>115.8</v>
      </c>
      <c r="M119">
        <v>102.8</v>
      </c>
      <c r="N119">
        <v>98.391999999999996</v>
      </c>
      <c r="O119">
        <v>107.53</v>
      </c>
      <c r="P119">
        <v>116</v>
      </c>
      <c r="Q119">
        <v>92.2</v>
      </c>
      <c r="R119">
        <v>109.11017821489</v>
      </c>
    </row>
    <row r="120" spans="1:18" x14ac:dyDescent="0.25">
      <c r="A120" s="1">
        <v>39767</v>
      </c>
      <c r="B120" s="2">
        <v>100.2</v>
      </c>
      <c r="C120" s="2">
        <v>102.23</v>
      </c>
      <c r="D120" s="2">
        <v>104.8</v>
      </c>
      <c r="E120" s="2">
        <v>104.88</v>
      </c>
      <c r="F120">
        <v>103.6</v>
      </c>
      <c r="G120" s="2">
        <v>110</v>
      </c>
      <c r="H120">
        <v>99.2</v>
      </c>
      <c r="I120">
        <v>112.3</v>
      </c>
      <c r="J120">
        <v>96</v>
      </c>
      <c r="K120">
        <v>97.5</v>
      </c>
      <c r="L120">
        <v>111.8</v>
      </c>
      <c r="M120">
        <v>98.9</v>
      </c>
      <c r="N120">
        <v>98.891999999999996</v>
      </c>
      <c r="O120">
        <v>101.55</v>
      </c>
      <c r="P120">
        <v>101.1</v>
      </c>
      <c r="Q120">
        <v>83.9</v>
      </c>
      <c r="R120">
        <v>105.75162606815201</v>
      </c>
    </row>
    <row r="121" spans="1:18" x14ac:dyDescent="0.25">
      <c r="A121" s="1">
        <v>39797</v>
      </c>
      <c r="B121" s="2">
        <v>97</v>
      </c>
      <c r="C121" s="2">
        <v>101.02</v>
      </c>
      <c r="D121" s="2">
        <v>100.4</v>
      </c>
      <c r="E121" s="2">
        <v>101.28</v>
      </c>
      <c r="F121">
        <v>99.3</v>
      </c>
      <c r="G121" s="2">
        <v>98.3</v>
      </c>
      <c r="H121">
        <v>101</v>
      </c>
      <c r="I121">
        <v>97.7</v>
      </c>
      <c r="J121">
        <v>96.3</v>
      </c>
      <c r="K121">
        <v>93.1</v>
      </c>
      <c r="L121">
        <v>112.2</v>
      </c>
      <c r="M121">
        <v>97.5</v>
      </c>
      <c r="N121">
        <v>101.392</v>
      </c>
      <c r="O121">
        <v>98.81</v>
      </c>
      <c r="P121">
        <v>90.2</v>
      </c>
      <c r="Q121">
        <v>77.7</v>
      </c>
      <c r="R121">
        <v>107.215838987862</v>
      </c>
    </row>
    <row r="122" spans="1:18" x14ac:dyDescent="0.25">
      <c r="A122" s="1">
        <v>39828</v>
      </c>
      <c r="B122" s="2">
        <v>90.3</v>
      </c>
      <c r="C122" s="2">
        <v>96.99</v>
      </c>
      <c r="D122" s="2">
        <v>96.7</v>
      </c>
      <c r="E122" s="2">
        <v>100.84</v>
      </c>
      <c r="F122">
        <v>94.7</v>
      </c>
      <c r="G122" s="2">
        <v>102.2</v>
      </c>
      <c r="H122">
        <v>96.6</v>
      </c>
      <c r="I122">
        <v>95.6</v>
      </c>
      <c r="J122">
        <v>86</v>
      </c>
      <c r="K122">
        <v>94.3</v>
      </c>
      <c r="L122">
        <v>104.3</v>
      </c>
      <c r="M122">
        <v>89.4</v>
      </c>
      <c r="N122">
        <v>102.991</v>
      </c>
      <c r="O122">
        <v>94.86</v>
      </c>
      <c r="P122">
        <v>98.5</v>
      </c>
      <c r="Q122">
        <v>78.599999999999994</v>
      </c>
      <c r="R122">
        <v>102.029353884548</v>
      </c>
    </row>
    <row r="123" spans="1:18" x14ac:dyDescent="0.25">
      <c r="A123" s="1">
        <v>39859</v>
      </c>
      <c r="B123" s="2">
        <v>87.7</v>
      </c>
      <c r="C123" s="2">
        <v>95.62</v>
      </c>
      <c r="D123" s="2">
        <v>93.6</v>
      </c>
      <c r="E123" s="2">
        <v>100.12</v>
      </c>
      <c r="F123">
        <v>91.8</v>
      </c>
      <c r="G123" s="2">
        <v>100.9</v>
      </c>
      <c r="H123">
        <v>93.7</v>
      </c>
      <c r="I123">
        <v>97.3</v>
      </c>
      <c r="J123">
        <v>87.1</v>
      </c>
      <c r="K123">
        <v>91.9</v>
      </c>
      <c r="L123">
        <v>109.9</v>
      </c>
      <c r="M123">
        <v>88.3</v>
      </c>
      <c r="N123">
        <v>96.391999999999996</v>
      </c>
      <c r="O123">
        <v>91.6</v>
      </c>
      <c r="P123">
        <v>92.4</v>
      </c>
      <c r="Q123">
        <v>79</v>
      </c>
      <c r="R123">
        <v>102.66682713519501</v>
      </c>
    </row>
    <row r="124" spans="1:18" x14ac:dyDescent="0.25">
      <c r="A124" s="1">
        <v>39887</v>
      </c>
      <c r="B124" s="2">
        <v>88.1</v>
      </c>
      <c r="C124" s="2">
        <v>94.14</v>
      </c>
      <c r="D124" s="2">
        <v>90.1</v>
      </c>
      <c r="E124" s="2">
        <v>97.02</v>
      </c>
      <c r="F124">
        <v>98.1</v>
      </c>
      <c r="G124" s="2">
        <v>103.4</v>
      </c>
      <c r="H124">
        <v>95.4</v>
      </c>
      <c r="I124">
        <v>96.3</v>
      </c>
      <c r="J124">
        <v>86.2</v>
      </c>
      <c r="K124">
        <v>91.4</v>
      </c>
      <c r="L124">
        <v>105.6</v>
      </c>
      <c r="M124">
        <v>85.5</v>
      </c>
      <c r="N124">
        <v>89.593000000000004</v>
      </c>
      <c r="O124">
        <v>92.01</v>
      </c>
      <c r="P124">
        <v>91.2</v>
      </c>
      <c r="Q124">
        <v>80</v>
      </c>
      <c r="R124">
        <v>98.780432859931494</v>
      </c>
    </row>
    <row r="125" spans="1:18" x14ac:dyDescent="0.25">
      <c r="A125" s="1">
        <v>39918</v>
      </c>
      <c r="B125" s="2">
        <v>85.6</v>
      </c>
      <c r="C125" s="2">
        <v>93.97</v>
      </c>
      <c r="D125" s="2">
        <v>90.4</v>
      </c>
      <c r="E125" s="2">
        <v>98.45</v>
      </c>
      <c r="F125">
        <v>98.6</v>
      </c>
      <c r="G125" s="2">
        <v>102.4</v>
      </c>
      <c r="H125">
        <v>91.9</v>
      </c>
      <c r="I125">
        <v>94.7</v>
      </c>
      <c r="J125">
        <v>85.6</v>
      </c>
      <c r="K125">
        <v>91.3</v>
      </c>
      <c r="L125">
        <v>104.8</v>
      </c>
      <c r="M125">
        <v>87.9</v>
      </c>
      <c r="N125">
        <v>87.793000000000006</v>
      </c>
      <c r="O125">
        <v>89.68</v>
      </c>
      <c r="P125">
        <v>88.8</v>
      </c>
      <c r="Q125">
        <v>80.3</v>
      </c>
      <c r="R125">
        <v>100.626872182057</v>
      </c>
    </row>
    <row r="126" spans="1:18" x14ac:dyDescent="0.25">
      <c r="A126" s="1">
        <v>39948</v>
      </c>
      <c r="B126" s="2">
        <v>88.9</v>
      </c>
      <c r="C126" s="2">
        <v>95.13</v>
      </c>
      <c r="D126" s="2">
        <v>92.3</v>
      </c>
      <c r="E126" s="2">
        <v>97.43</v>
      </c>
      <c r="F126">
        <v>96.9</v>
      </c>
      <c r="G126" s="2">
        <v>98.6</v>
      </c>
      <c r="H126">
        <v>90.3</v>
      </c>
      <c r="I126">
        <v>92.7</v>
      </c>
      <c r="J126">
        <v>91.9</v>
      </c>
      <c r="K126">
        <v>93.4</v>
      </c>
      <c r="L126">
        <v>105.9</v>
      </c>
      <c r="M126">
        <v>86.5</v>
      </c>
      <c r="N126">
        <v>94.992000000000004</v>
      </c>
      <c r="O126">
        <v>91.46</v>
      </c>
      <c r="P126">
        <v>90.1</v>
      </c>
      <c r="Q126">
        <v>73.400000000000006</v>
      </c>
      <c r="R126">
        <v>98.479822661284004</v>
      </c>
    </row>
    <row r="127" spans="1:18" x14ac:dyDescent="0.25">
      <c r="A127" s="1">
        <v>39979</v>
      </c>
      <c r="B127" s="2">
        <v>90.4</v>
      </c>
      <c r="C127" s="2">
        <v>96.2</v>
      </c>
      <c r="D127" s="2">
        <v>91.5</v>
      </c>
      <c r="E127" s="2">
        <v>98.23</v>
      </c>
      <c r="F127">
        <v>96.7</v>
      </c>
      <c r="G127" s="2">
        <v>100.1</v>
      </c>
      <c r="H127">
        <v>91.7</v>
      </c>
      <c r="I127">
        <v>93.3</v>
      </c>
      <c r="J127">
        <v>87.8</v>
      </c>
      <c r="K127">
        <v>92.3</v>
      </c>
      <c r="L127">
        <v>105.3</v>
      </c>
      <c r="M127">
        <v>87.4</v>
      </c>
      <c r="N127">
        <v>95.992000000000004</v>
      </c>
      <c r="O127">
        <v>88.24</v>
      </c>
      <c r="P127">
        <v>89.5</v>
      </c>
      <c r="Q127">
        <v>79.7</v>
      </c>
      <c r="R127">
        <v>101.457257019944</v>
      </c>
    </row>
    <row r="128" spans="1:18" x14ac:dyDescent="0.25">
      <c r="A128" s="1">
        <v>40009</v>
      </c>
      <c r="B128" s="2">
        <v>89.3</v>
      </c>
      <c r="C128" s="2">
        <v>95.57</v>
      </c>
      <c r="D128" s="2">
        <v>93.3</v>
      </c>
      <c r="E128" s="2">
        <v>99.04</v>
      </c>
      <c r="F128">
        <v>99.8</v>
      </c>
      <c r="G128" s="2">
        <v>99.1</v>
      </c>
      <c r="H128">
        <v>92.2</v>
      </c>
      <c r="I128">
        <v>94.5</v>
      </c>
      <c r="J128">
        <v>88.6</v>
      </c>
      <c r="K128">
        <v>93</v>
      </c>
      <c r="L128">
        <v>106.8</v>
      </c>
      <c r="M128">
        <v>85.2</v>
      </c>
      <c r="N128">
        <v>94.091999999999999</v>
      </c>
      <c r="O128">
        <v>91.37</v>
      </c>
      <c r="P128">
        <v>91.2</v>
      </c>
      <c r="Q128">
        <v>82.1</v>
      </c>
      <c r="R128">
        <v>104.39450534126399</v>
      </c>
    </row>
    <row r="129" spans="1:18" x14ac:dyDescent="0.25">
      <c r="A129" s="1">
        <v>40040</v>
      </c>
      <c r="B129" s="2">
        <v>90.7</v>
      </c>
      <c r="C129" s="2">
        <v>97.07</v>
      </c>
      <c r="D129" s="2">
        <v>90.5</v>
      </c>
      <c r="E129" s="2">
        <v>99.23</v>
      </c>
      <c r="F129">
        <v>103</v>
      </c>
      <c r="G129" s="2">
        <v>88.5</v>
      </c>
      <c r="H129">
        <v>91.7</v>
      </c>
      <c r="I129">
        <v>94.9</v>
      </c>
      <c r="J129">
        <v>90.8</v>
      </c>
      <c r="K129">
        <v>93</v>
      </c>
      <c r="L129">
        <v>102.9</v>
      </c>
      <c r="M129">
        <v>86.7</v>
      </c>
      <c r="N129">
        <v>93.492000000000004</v>
      </c>
      <c r="O129">
        <v>88.71</v>
      </c>
      <c r="P129">
        <v>92.8</v>
      </c>
      <c r="Q129">
        <v>86.1</v>
      </c>
      <c r="R129">
        <v>96.166919110980601</v>
      </c>
    </row>
    <row r="130" spans="1:18" x14ac:dyDescent="0.25">
      <c r="A130" s="1">
        <v>40071</v>
      </c>
      <c r="B130" s="2">
        <v>94</v>
      </c>
      <c r="C130" s="2">
        <v>97.52</v>
      </c>
      <c r="D130" s="2">
        <v>93.8</v>
      </c>
      <c r="E130" s="2">
        <v>100.22</v>
      </c>
      <c r="F130">
        <v>100.4</v>
      </c>
      <c r="G130" s="2">
        <v>96.9</v>
      </c>
      <c r="H130">
        <v>93.7</v>
      </c>
      <c r="I130">
        <v>94.1</v>
      </c>
      <c r="J130">
        <v>88.4</v>
      </c>
      <c r="K130">
        <v>95.5</v>
      </c>
      <c r="L130">
        <v>104.7</v>
      </c>
      <c r="M130">
        <v>85.7</v>
      </c>
      <c r="N130">
        <v>92.792000000000002</v>
      </c>
      <c r="O130">
        <v>90.19</v>
      </c>
      <c r="P130">
        <v>95.3</v>
      </c>
      <c r="Q130">
        <v>88</v>
      </c>
      <c r="R130">
        <v>100.231388810502</v>
      </c>
    </row>
    <row r="131" spans="1:18" x14ac:dyDescent="0.25">
      <c r="A131" s="1">
        <v>40101</v>
      </c>
      <c r="B131" s="2">
        <v>92.1</v>
      </c>
      <c r="C131" s="2">
        <v>96.67</v>
      </c>
      <c r="D131" s="2">
        <v>95</v>
      </c>
      <c r="E131" s="2">
        <v>101.05</v>
      </c>
      <c r="F131">
        <v>98.7</v>
      </c>
      <c r="G131" s="2">
        <v>97.1</v>
      </c>
      <c r="H131">
        <v>94.7</v>
      </c>
      <c r="I131">
        <v>93.4</v>
      </c>
      <c r="J131">
        <v>89.5</v>
      </c>
      <c r="K131">
        <v>95.4</v>
      </c>
      <c r="L131">
        <v>102</v>
      </c>
      <c r="M131">
        <v>87.4</v>
      </c>
      <c r="N131">
        <v>94.792000000000002</v>
      </c>
      <c r="O131">
        <v>96.34</v>
      </c>
      <c r="P131">
        <v>93.5</v>
      </c>
      <c r="Q131">
        <v>89.6</v>
      </c>
      <c r="R131">
        <v>100.70640611719099</v>
      </c>
    </row>
    <row r="132" spans="1:18" x14ac:dyDescent="0.25">
      <c r="A132" s="1">
        <v>40132</v>
      </c>
      <c r="B132" s="2">
        <v>92.8</v>
      </c>
      <c r="C132" s="2">
        <v>97.79</v>
      </c>
      <c r="D132" s="2">
        <v>95.4</v>
      </c>
      <c r="E132" s="2">
        <v>98.93</v>
      </c>
      <c r="F132">
        <v>98.7</v>
      </c>
      <c r="G132" s="2">
        <v>92.5</v>
      </c>
      <c r="H132">
        <v>94.9</v>
      </c>
      <c r="I132">
        <v>95.4</v>
      </c>
      <c r="J132">
        <v>92.7</v>
      </c>
      <c r="K132">
        <v>95.1</v>
      </c>
      <c r="L132">
        <v>106.3</v>
      </c>
      <c r="M132">
        <v>91.6</v>
      </c>
      <c r="N132">
        <v>93.992000000000004</v>
      </c>
      <c r="O132">
        <v>97.9</v>
      </c>
      <c r="P132">
        <v>96</v>
      </c>
      <c r="Q132">
        <v>92</v>
      </c>
      <c r="R132">
        <v>100.946701637301</v>
      </c>
    </row>
    <row r="133" spans="1:18" x14ac:dyDescent="0.25">
      <c r="A133" s="1">
        <v>40162</v>
      </c>
      <c r="B133" s="2">
        <v>93.1</v>
      </c>
      <c r="C133" s="2">
        <v>97.52</v>
      </c>
      <c r="D133" s="2">
        <v>94.4</v>
      </c>
      <c r="E133" s="2">
        <v>99.99</v>
      </c>
      <c r="F133">
        <v>98.4</v>
      </c>
      <c r="G133" s="2">
        <v>94.2</v>
      </c>
      <c r="H133">
        <v>96.3</v>
      </c>
      <c r="I133">
        <v>94.4</v>
      </c>
      <c r="J133">
        <v>90.6</v>
      </c>
      <c r="K133">
        <v>95.1</v>
      </c>
      <c r="L133">
        <v>104.9</v>
      </c>
      <c r="M133">
        <v>90.5</v>
      </c>
      <c r="N133">
        <v>94.292000000000002</v>
      </c>
      <c r="O133">
        <v>95.71</v>
      </c>
      <c r="P133">
        <v>93.4</v>
      </c>
      <c r="Q133">
        <v>89.5</v>
      </c>
      <c r="R133">
        <v>100.405688396984</v>
      </c>
    </row>
    <row r="134" spans="1:18" x14ac:dyDescent="0.25">
      <c r="A134" s="1">
        <v>40193</v>
      </c>
      <c r="B134" s="2">
        <v>93.8</v>
      </c>
      <c r="C134" s="2">
        <v>98.11</v>
      </c>
      <c r="D134" s="2">
        <v>97.7</v>
      </c>
      <c r="E134" s="2">
        <v>98.65</v>
      </c>
      <c r="F134">
        <v>99.5</v>
      </c>
      <c r="G134" s="2">
        <v>100.7</v>
      </c>
      <c r="H134">
        <v>93.1</v>
      </c>
      <c r="I134">
        <v>95.3</v>
      </c>
      <c r="J134">
        <v>94.9</v>
      </c>
      <c r="K134">
        <v>98.1</v>
      </c>
      <c r="L134">
        <v>100.3</v>
      </c>
      <c r="M134">
        <v>94.8</v>
      </c>
      <c r="N134">
        <v>93.591999999999999</v>
      </c>
      <c r="O134">
        <v>95.65</v>
      </c>
      <c r="P134">
        <v>92.5</v>
      </c>
      <c r="Q134">
        <v>90.8</v>
      </c>
      <c r="R134">
        <v>100.052677636711</v>
      </c>
    </row>
    <row r="135" spans="1:18" x14ac:dyDescent="0.25">
      <c r="A135" s="1">
        <v>40224</v>
      </c>
      <c r="B135" s="2">
        <v>92.9</v>
      </c>
      <c r="C135" s="2">
        <v>97.61</v>
      </c>
      <c r="D135" s="2">
        <v>96.9</v>
      </c>
      <c r="E135" s="2">
        <v>98.51</v>
      </c>
      <c r="F135">
        <v>98.7</v>
      </c>
      <c r="G135" s="2">
        <v>99.8</v>
      </c>
      <c r="H135">
        <v>95.7</v>
      </c>
      <c r="I135">
        <v>95.7</v>
      </c>
      <c r="J135">
        <v>98.6</v>
      </c>
      <c r="K135">
        <v>96.4</v>
      </c>
      <c r="L135">
        <v>100.9</v>
      </c>
      <c r="M135">
        <v>92.9</v>
      </c>
      <c r="N135">
        <v>98.091999999999999</v>
      </c>
      <c r="O135">
        <v>95.65</v>
      </c>
      <c r="P135">
        <v>95.4</v>
      </c>
      <c r="Q135">
        <v>94.5</v>
      </c>
      <c r="R135">
        <v>98.820765822399395</v>
      </c>
    </row>
    <row r="136" spans="1:18" x14ac:dyDescent="0.25">
      <c r="A136" s="1">
        <v>40252</v>
      </c>
      <c r="B136" s="2">
        <v>95.7</v>
      </c>
      <c r="C136" s="2">
        <v>99.61</v>
      </c>
      <c r="D136" s="2">
        <v>97.4</v>
      </c>
      <c r="E136" s="2">
        <v>101.63</v>
      </c>
      <c r="F136">
        <v>101.2</v>
      </c>
      <c r="G136" s="2">
        <v>103.4</v>
      </c>
      <c r="H136">
        <v>96.1</v>
      </c>
      <c r="I136">
        <v>96.4</v>
      </c>
      <c r="J136">
        <v>96.1</v>
      </c>
      <c r="K136">
        <v>100.1</v>
      </c>
      <c r="L136">
        <v>103.7</v>
      </c>
      <c r="M136">
        <v>94</v>
      </c>
      <c r="N136">
        <v>91.391999999999996</v>
      </c>
      <c r="O136">
        <v>96.97</v>
      </c>
      <c r="P136">
        <v>96.8</v>
      </c>
      <c r="Q136">
        <v>96.9</v>
      </c>
      <c r="R136">
        <v>106.086776077933</v>
      </c>
    </row>
    <row r="137" spans="1:18" x14ac:dyDescent="0.25">
      <c r="A137" s="1">
        <v>40283</v>
      </c>
      <c r="B137" s="2">
        <v>97.9</v>
      </c>
      <c r="C137" s="2">
        <v>99.31</v>
      </c>
      <c r="D137" s="2">
        <v>98.1</v>
      </c>
      <c r="E137" s="2">
        <v>100.72</v>
      </c>
      <c r="F137">
        <v>98.2</v>
      </c>
      <c r="G137" s="2">
        <v>96.5</v>
      </c>
      <c r="H137">
        <v>97.5</v>
      </c>
      <c r="I137">
        <v>96.5</v>
      </c>
      <c r="J137">
        <v>96.5</v>
      </c>
      <c r="K137">
        <v>99.7</v>
      </c>
      <c r="L137">
        <v>99.5</v>
      </c>
      <c r="M137">
        <v>97.1</v>
      </c>
      <c r="N137">
        <v>93.091999999999999</v>
      </c>
      <c r="O137">
        <v>103.5</v>
      </c>
      <c r="P137">
        <v>97.8</v>
      </c>
      <c r="Q137">
        <v>97.1</v>
      </c>
      <c r="R137">
        <v>99.555811592844705</v>
      </c>
    </row>
    <row r="138" spans="1:18" x14ac:dyDescent="0.25">
      <c r="A138" s="1">
        <v>40313</v>
      </c>
      <c r="B138" s="2">
        <v>100.4</v>
      </c>
      <c r="C138" s="2">
        <v>100.07</v>
      </c>
      <c r="D138" s="2">
        <v>98.6</v>
      </c>
      <c r="E138" s="2">
        <v>100.36</v>
      </c>
      <c r="F138">
        <v>99.8</v>
      </c>
      <c r="G138" s="2">
        <v>98.9</v>
      </c>
      <c r="H138">
        <v>98.6</v>
      </c>
      <c r="I138">
        <v>100</v>
      </c>
      <c r="J138">
        <v>98.4</v>
      </c>
      <c r="K138">
        <v>99.6</v>
      </c>
      <c r="L138">
        <v>101.2</v>
      </c>
      <c r="M138">
        <v>97.2</v>
      </c>
      <c r="N138">
        <v>98.492000000000004</v>
      </c>
      <c r="O138">
        <v>101.8</v>
      </c>
      <c r="P138">
        <v>99.7</v>
      </c>
      <c r="Q138">
        <v>98.5</v>
      </c>
      <c r="R138">
        <v>99.146655453341694</v>
      </c>
    </row>
    <row r="139" spans="1:18" x14ac:dyDescent="0.25">
      <c r="A139" s="1">
        <v>40344</v>
      </c>
      <c r="B139" s="2">
        <v>99.6</v>
      </c>
      <c r="C139" s="2">
        <v>99.76</v>
      </c>
      <c r="D139" s="2">
        <v>100.8</v>
      </c>
      <c r="E139" s="2">
        <v>100.82</v>
      </c>
      <c r="F139">
        <v>100.8</v>
      </c>
      <c r="G139" s="2">
        <v>101.4</v>
      </c>
      <c r="H139">
        <v>100.9</v>
      </c>
      <c r="I139">
        <v>102.4</v>
      </c>
      <c r="J139">
        <v>100</v>
      </c>
      <c r="K139">
        <v>100.7</v>
      </c>
      <c r="L139">
        <v>101.7</v>
      </c>
      <c r="M139">
        <v>98.2</v>
      </c>
      <c r="N139">
        <v>98.792000000000002</v>
      </c>
      <c r="O139">
        <v>100.12</v>
      </c>
      <c r="P139">
        <v>99.4</v>
      </c>
      <c r="Q139">
        <v>100.8</v>
      </c>
      <c r="R139">
        <v>100.482648438569</v>
      </c>
    </row>
    <row r="140" spans="1:18" x14ac:dyDescent="0.25">
      <c r="A140" s="1">
        <v>40374</v>
      </c>
      <c r="B140" s="2">
        <v>99.4</v>
      </c>
      <c r="C140" s="2">
        <v>100.72</v>
      </c>
      <c r="D140" s="2">
        <v>100.5</v>
      </c>
      <c r="E140" s="2">
        <v>99.53</v>
      </c>
      <c r="F140">
        <v>99.3</v>
      </c>
      <c r="G140" s="2">
        <v>101.2</v>
      </c>
      <c r="H140">
        <v>101.2</v>
      </c>
      <c r="I140">
        <v>99.3</v>
      </c>
      <c r="J140">
        <v>100.6</v>
      </c>
      <c r="K140">
        <v>100.2</v>
      </c>
      <c r="L140">
        <v>96.3</v>
      </c>
      <c r="M140">
        <v>102.2</v>
      </c>
      <c r="N140">
        <v>99.691999999999993</v>
      </c>
      <c r="O140">
        <v>107.14</v>
      </c>
      <c r="P140">
        <v>99.5</v>
      </c>
      <c r="Q140">
        <v>98.6</v>
      </c>
      <c r="R140">
        <v>98.558131580065094</v>
      </c>
    </row>
    <row r="141" spans="1:18" x14ac:dyDescent="0.25">
      <c r="A141" s="1">
        <v>40405</v>
      </c>
      <c r="B141" s="2">
        <v>100.7</v>
      </c>
      <c r="C141" s="2">
        <v>99.76</v>
      </c>
      <c r="D141" s="2">
        <v>100.1</v>
      </c>
      <c r="E141" s="2">
        <v>98.65</v>
      </c>
      <c r="F141">
        <v>99.7</v>
      </c>
      <c r="G141" s="2">
        <v>93.4</v>
      </c>
      <c r="H141">
        <v>102</v>
      </c>
      <c r="I141">
        <v>100.3</v>
      </c>
      <c r="J141">
        <v>99.4</v>
      </c>
      <c r="K141">
        <v>100.4</v>
      </c>
      <c r="L141">
        <v>100.7</v>
      </c>
      <c r="M141">
        <v>103.7</v>
      </c>
      <c r="N141">
        <v>102.59099999999999</v>
      </c>
      <c r="O141">
        <v>102.12</v>
      </c>
      <c r="P141">
        <v>101.1</v>
      </c>
      <c r="Q141">
        <v>102.5</v>
      </c>
      <c r="R141">
        <v>99.564670922255203</v>
      </c>
    </row>
    <row r="142" spans="1:18" x14ac:dyDescent="0.25">
      <c r="A142" s="1">
        <v>40436</v>
      </c>
      <c r="B142" s="2">
        <v>102</v>
      </c>
      <c r="C142" s="2">
        <v>100.58</v>
      </c>
      <c r="D142" s="2">
        <v>100.5</v>
      </c>
      <c r="E142" s="2">
        <v>98.98</v>
      </c>
      <c r="F142">
        <v>101.1</v>
      </c>
      <c r="G142" s="2">
        <v>102.3</v>
      </c>
      <c r="H142">
        <v>102.9</v>
      </c>
      <c r="I142">
        <v>101.2</v>
      </c>
      <c r="J142">
        <v>101.9</v>
      </c>
      <c r="K142">
        <v>100</v>
      </c>
      <c r="L142">
        <v>94.3</v>
      </c>
      <c r="M142">
        <v>103.3</v>
      </c>
      <c r="N142">
        <v>99.792000000000002</v>
      </c>
      <c r="O142">
        <v>97.7</v>
      </c>
      <c r="P142">
        <v>100.8</v>
      </c>
      <c r="Q142">
        <v>101</v>
      </c>
      <c r="R142">
        <v>102.653547677959</v>
      </c>
    </row>
    <row r="143" spans="1:18" x14ac:dyDescent="0.25">
      <c r="A143" s="1">
        <v>40466</v>
      </c>
      <c r="B143" s="2">
        <v>103.7</v>
      </c>
      <c r="C143" s="2">
        <v>100.21</v>
      </c>
      <c r="D143" s="2">
        <v>100.8</v>
      </c>
      <c r="E143" s="2">
        <v>100.2</v>
      </c>
      <c r="F143">
        <v>100.8</v>
      </c>
      <c r="G143" s="2">
        <v>94.9</v>
      </c>
      <c r="H143">
        <v>103.9</v>
      </c>
      <c r="I143">
        <v>102.9</v>
      </c>
      <c r="J143">
        <v>103</v>
      </c>
      <c r="K143">
        <v>101.2</v>
      </c>
      <c r="L143">
        <v>100.8</v>
      </c>
      <c r="M143">
        <v>106.5</v>
      </c>
      <c r="N143">
        <v>110.791</v>
      </c>
      <c r="O143">
        <v>100.65</v>
      </c>
      <c r="P143">
        <v>101.4</v>
      </c>
      <c r="Q143">
        <v>102.6</v>
      </c>
      <c r="R143">
        <v>97.066111249427394</v>
      </c>
    </row>
    <row r="144" spans="1:18" x14ac:dyDescent="0.25">
      <c r="A144" s="1">
        <v>40497</v>
      </c>
      <c r="B144" s="2">
        <v>103.1</v>
      </c>
      <c r="C144" s="2">
        <v>101.34</v>
      </c>
      <c r="D144" s="2">
        <v>101.2</v>
      </c>
      <c r="E144" s="2">
        <v>102.37</v>
      </c>
      <c r="F144">
        <v>100.3</v>
      </c>
      <c r="G144" s="2">
        <v>103.9</v>
      </c>
      <c r="H144">
        <v>104.7</v>
      </c>
      <c r="I144">
        <v>101.3</v>
      </c>
      <c r="J144">
        <v>104.4</v>
      </c>
      <c r="K144">
        <v>102.6</v>
      </c>
      <c r="L144">
        <v>100.5</v>
      </c>
      <c r="M144">
        <v>104.2</v>
      </c>
      <c r="N144">
        <v>106.59099999999999</v>
      </c>
      <c r="O144">
        <v>100.03</v>
      </c>
      <c r="P144">
        <v>101.3</v>
      </c>
      <c r="Q144">
        <v>107.3</v>
      </c>
      <c r="R144">
        <v>99.580987278890206</v>
      </c>
    </row>
    <row r="145" spans="1:18" x14ac:dyDescent="0.25">
      <c r="A145" s="1">
        <v>40527</v>
      </c>
      <c r="B145" s="2">
        <v>103.4</v>
      </c>
      <c r="C145" s="2">
        <v>102.93</v>
      </c>
      <c r="D145" s="2">
        <v>101.9</v>
      </c>
      <c r="E145" s="2">
        <v>99.58</v>
      </c>
      <c r="F145">
        <v>100.6</v>
      </c>
      <c r="G145" s="2">
        <v>103</v>
      </c>
      <c r="H145">
        <v>103.6</v>
      </c>
      <c r="I145">
        <v>101.6</v>
      </c>
      <c r="J145">
        <v>101.9</v>
      </c>
      <c r="K145">
        <v>101.3</v>
      </c>
      <c r="L145">
        <v>100.8</v>
      </c>
      <c r="M145">
        <v>105.9</v>
      </c>
      <c r="N145">
        <v>107.09099999999999</v>
      </c>
      <c r="O145">
        <v>100.04</v>
      </c>
      <c r="P145">
        <v>104.6</v>
      </c>
      <c r="Q145">
        <v>109.8</v>
      </c>
      <c r="R145">
        <v>98.421544975956394</v>
      </c>
    </row>
    <row r="146" spans="1:18" x14ac:dyDescent="0.25">
      <c r="A146" s="1">
        <v>40558</v>
      </c>
      <c r="B146" s="2">
        <v>104.6</v>
      </c>
      <c r="C146" s="2">
        <v>104.03</v>
      </c>
      <c r="D146" s="2">
        <v>100.7</v>
      </c>
      <c r="E146" s="2">
        <v>100.1</v>
      </c>
      <c r="F146">
        <v>100.5</v>
      </c>
      <c r="G146" s="2">
        <v>99.7</v>
      </c>
      <c r="H146">
        <v>105.1</v>
      </c>
      <c r="I146">
        <v>103.3</v>
      </c>
      <c r="J146">
        <v>105.6</v>
      </c>
      <c r="K146">
        <v>104.6</v>
      </c>
      <c r="L146">
        <v>96.8</v>
      </c>
      <c r="M146">
        <v>103.4</v>
      </c>
      <c r="N146">
        <v>109.39100000000001</v>
      </c>
      <c r="O146">
        <v>111.74</v>
      </c>
      <c r="P146">
        <v>100.6</v>
      </c>
      <c r="Q146">
        <v>107.9</v>
      </c>
      <c r="R146">
        <v>98.063963254041496</v>
      </c>
    </row>
    <row r="147" spans="1:18" x14ac:dyDescent="0.25">
      <c r="A147" s="1">
        <v>40589</v>
      </c>
      <c r="B147" s="2">
        <v>105.8</v>
      </c>
      <c r="C147" s="2">
        <v>104.14</v>
      </c>
      <c r="D147" s="2">
        <v>102.6</v>
      </c>
      <c r="E147" s="2">
        <v>101.11</v>
      </c>
      <c r="F147">
        <v>100.8</v>
      </c>
      <c r="G147" s="2">
        <v>98.7</v>
      </c>
      <c r="H147">
        <v>106.2</v>
      </c>
      <c r="I147">
        <v>103</v>
      </c>
      <c r="J147">
        <v>108.2</v>
      </c>
      <c r="K147">
        <v>106.1</v>
      </c>
      <c r="L147">
        <v>94.9</v>
      </c>
      <c r="M147">
        <v>104.3</v>
      </c>
      <c r="N147">
        <v>108.59099999999999</v>
      </c>
      <c r="O147">
        <v>104.08</v>
      </c>
      <c r="P147">
        <v>101.1</v>
      </c>
      <c r="Q147">
        <v>104.5</v>
      </c>
      <c r="R147">
        <v>98.827440725956293</v>
      </c>
    </row>
    <row r="148" spans="1:18" x14ac:dyDescent="0.25">
      <c r="A148" s="1">
        <v>40617</v>
      </c>
      <c r="B148" s="2">
        <v>106.3</v>
      </c>
      <c r="C148" s="2">
        <v>103.4</v>
      </c>
      <c r="D148" s="2">
        <v>102.7</v>
      </c>
      <c r="E148" s="2">
        <v>99.76</v>
      </c>
      <c r="F148">
        <v>99.6</v>
      </c>
      <c r="G148" s="2">
        <v>98.4</v>
      </c>
      <c r="H148">
        <v>106.3</v>
      </c>
      <c r="I148">
        <v>101.8</v>
      </c>
      <c r="J148">
        <v>109.1</v>
      </c>
      <c r="K148">
        <v>103.7</v>
      </c>
      <c r="L148">
        <v>93</v>
      </c>
      <c r="M148">
        <v>106.5</v>
      </c>
      <c r="N148">
        <v>101.892</v>
      </c>
      <c r="O148">
        <v>100.21</v>
      </c>
      <c r="P148">
        <v>102.5</v>
      </c>
      <c r="Q148">
        <v>104.1</v>
      </c>
      <c r="R148">
        <v>100.13888093852</v>
      </c>
    </row>
    <row r="149" spans="1:18" x14ac:dyDescent="0.25">
      <c r="A149" s="1">
        <v>40648</v>
      </c>
      <c r="B149" s="2">
        <v>106.4</v>
      </c>
      <c r="C149" s="2">
        <v>101.77</v>
      </c>
      <c r="D149" s="2">
        <v>103.5</v>
      </c>
      <c r="E149" s="2">
        <v>99.5</v>
      </c>
      <c r="F149">
        <v>105.9</v>
      </c>
      <c r="G149" s="2">
        <v>101</v>
      </c>
      <c r="H149">
        <v>107.5</v>
      </c>
      <c r="I149">
        <v>102.8</v>
      </c>
      <c r="J149">
        <v>105.7</v>
      </c>
      <c r="K149">
        <v>102.6</v>
      </c>
      <c r="L149">
        <v>89.5</v>
      </c>
      <c r="M149">
        <v>108.9</v>
      </c>
      <c r="N149">
        <v>100.292</v>
      </c>
      <c r="O149">
        <v>102.87</v>
      </c>
      <c r="P149">
        <v>100.7</v>
      </c>
      <c r="Q149">
        <v>104.6</v>
      </c>
      <c r="R149">
        <v>95.542791968731706</v>
      </c>
    </row>
    <row r="150" spans="1:18" x14ac:dyDescent="0.25">
      <c r="A150" s="1">
        <v>40678</v>
      </c>
      <c r="B150" s="2">
        <v>107.3</v>
      </c>
      <c r="C150" s="2">
        <v>105.26</v>
      </c>
      <c r="D150" s="2">
        <v>101.6</v>
      </c>
      <c r="E150" s="2">
        <v>98.61</v>
      </c>
      <c r="F150">
        <v>98.8</v>
      </c>
      <c r="G150" s="2">
        <v>100.4</v>
      </c>
      <c r="H150">
        <v>107.2</v>
      </c>
      <c r="I150">
        <v>101.1</v>
      </c>
      <c r="J150">
        <v>106.2</v>
      </c>
      <c r="K150">
        <v>102.9</v>
      </c>
      <c r="L150">
        <v>90.6</v>
      </c>
      <c r="M150">
        <v>108.8</v>
      </c>
      <c r="N150">
        <v>105.191</v>
      </c>
      <c r="O150">
        <v>100.21</v>
      </c>
      <c r="P150">
        <v>103.4</v>
      </c>
      <c r="Q150">
        <v>106.7</v>
      </c>
      <c r="R150">
        <v>96.454172026595799</v>
      </c>
    </row>
    <row r="151" spans="1:18" x14ac:dyDescent="0.25">
      <c r="A151" s="1">
        <v>40709</v>
      </c>
      <c r="B151" s="2">
        <v>105.6</v>
      </c>
      <c r="C151" s="2">
        <v>101.79</v>
      </c>
      <c r="D151" s="2">
        <v>100.9</v>
      </c>
      <c r="E151" s="2">
        <v>98.83</v>
      </c>
      <c r="F151">
        <v>98.1</v>
      </c>
      <c r="G151" s="2">
        <v>98.2</v>
      </c>
      <c r="H151">
        <v>106.4</v>
      </c>
      <c r="I151">
        <v>101.1</v>
      </c>
      <c r="J151">
        <v>103.5</v>
      </c>
      <c r="K151">
        <v>102.4</v>
      </c>
      <c r="L151">
        <v>89</v>
      </c>
      <c r="M151">
        <v>110.4</v>
      </c>
      <c r="N151">
        <v>109.89100000000001</v>
      </c>
      <c r="O151">
        <v>98.67</v>
      </c>
      <c r="P151">
        <v>100.4</v>
      </c>
      <c r="Q151">
        <v>106.2</v>
      </c>
      <c r="R151">
        <v>94.7948569433415</v>
      </c>
    </row>
    <row r="152" spans="1:18" x14ac:dyDescent="0.25">
      <c r="A152" s="1">
        <v>40739</v>
      </c>
      <c r="B152" s="2">
        <v>108.6</v>
      </c>
      <c r="C152" s="2">
        <v>103.01</v>
      </c>
      <c r="D152" s="2">
        <v>100.4</v>
      </c>
      <c r="E152" s="2">
        <v>98.91</v>
      </c>
      <c r="F152">
        <v>98.9</v>
      </c>
      <c r="G152" s="2">
        <v>93.9</v>
      </c>
      <c r="H152">
        <v>107</v>
      </c>
      <c r="I152">
        <v>99.8</v>
      </c>
      <c r="J152">
        <v>103.9</v>
      </c>
      <c r="K152">
        <v>103.3</v>
      </c>
      <c r="L152">
        <v>95.1</v>
      </c>
      <c r="M152">
        <v>110</v>
      </c>
      <c r="N152">
        <v>105.691</v>
      </c>
      <c r="O152">
        <v>99.54</v>
      </c>
      <c r="P152">
        <v>100.2</v>
      </c>
      <c r="Q152">
        <v>102.1</v>
      </c>
      <c r="R152">
        <v>86.660038365384906</v>
      </c>
    </row>
    <row r="153" spans="1:18" x14ac:dyDescent="0.25">
      <c r="A153" s="1">
        <v>40770</v>
      </c>
      <c r="B153" s="2">
        <v>108.4</v>
      </c>
      <c r="C153" s="2">
        <v>102.78</v>
      </c>
      <c r="D153" s="2">
        <v>102.6</v>
      </c>
      <c r="E153" s="2">
        <v>98.93</v>
      </c>
      <c r="F153">
        <v>101.4</v>
      </c>
      <c r="G153" s="2">
        <v>100.9</v>
      </c>
      <c r="H153">
        <v>107</v>
      </c>
      <c r="I153">
        <v>101</v>
      </c>
      <c r="J153">
        <v>108.8</v>
      </c>
      <c r="K153">
        <v>102.6</v>
      </c>
      <c r="L153">
        <v>90</v>
      </c>
      <c r="M153">
        <v>109.6</v>
      </c>
      <c r="N153">
        <v>105.39100000000001</v>
      </c>
      <c r="O153">
        <v>99.11</v>
      </c>
      <c r="P153">
        <v>99.5</v>
      </c>
      <c r="Q153">
        <v>105.6</v>
      </c>
      <c r="R153">
        <v>87.835357078881501</v>
      </c>
    </row>
    <row r="154" spans="1:18" x14ac:dyDescent="0.25">
      <c r="A154" s="1">
        <v>40801</v>
      </c>
      <c r="B154" s="2">
        <v>106.5</v>
      </c>
      <c r="C154" s="2">
        <v>101.83</v>
      </c>
      <c r="D154" s="2">
        <v>99</v>
      </c>
      <c r="E154" s="2">
        <v>97.82</v>
      </c>
      <c r="F154">
        <v>97.5</v>
      </c>
      <c r="G154" s="2">
        <v>104.3</v>
      </c>
      <c r="H154">
        <v>108.4</v>
      </c>
      <c r="I154">
        <v>100.8</v>
      </c>
      <c r="J154">
        <v>105.5</v>
      </c>
      <c r="K154">
        <v>103.1</v>
      </c>
      <c r="L154">
        <v>95.1</v>
      </c>
      <c r="M154">
        <v>112.5</v>
      </c>
      <c r="N154">
        <v>106.39100000000001</v>
      </c>
      <c r="O154">
        <v>97.08</v>
      </c>
      <c r="P154">
        <v>102.7</v>
      </c>
      <c r="Q154">
        <v>107.4</v>
      </c>
      <c r="R154">
        <v>89.670785468988697</v>
      </c>
    </row>
    <row r="155" spans="1:18" x14ac:dyDescent="0.25">
      <c r="A155" s="1">
        <v>40831</v>
      </c>
      <c r="B155" s="2">
        <v>107.8</v>
      </c>
      <c r="C155" s="2">
        <v>101.47</v>
      </c>
      <c r="D155" s="2">
        <v>98.2</v>
      </c>
      <c r="E155" s="2">
        <v>96.14</v>
      </c>
      <c r="F155">
        <v>96.7</v>
      </c>
      <c r="G155" s="2">
        <v>102.5</v>
      </c>
      <c r="H155">
        <v>106.7</v>
      </c>
      <c r="I155">
        <v>99.8</v>
      </c>
      <c r="J155">
        <v>104.2</v>
      </c>
      <c r="K155">
        <v>102</v>
      </c>
      <c r="L155">
        <v>85.5</v>
      </c>
      <c r="M155">
        <v>111.5</v>
      </c>
      <c r="N155">
        <v>110.59099999999999</v>
      </c>
      <c r="O155">
        <v>99.72</v>
      </c>
      <c r="P155">
        <v>101</v>
      </c>
      <c r="Q155">
        <v>109.4</v>
      </c>
      <c r="R155">
        <v>87.686998635379894</v>
      </c>
    </row>
    <row r="156" spans="1:18" x14ac:dyDescent="0.25">
      <c r="A156" s="1">
        <v>40862</v>
      </c>
      <c r="B156" s="2">
        <v>107.4</v>
      </c>
      <c r="C156" s="2">
        <v>103.62</v>
      </c>
      <c r="D156" s="2">
        <v>98.8</v>
      </c>
      <c r="E156" s="2">
        <v>95.53</v>
      </c>
      <c r="F156">
        <v>97.2</v>
      </c>
      <c r="G156" s="2">
        <v>98</v>
      </c>
      <c r="H156">
        <v>107.1</v>
      </c>
      <c r="I156">
        <v>100.6</v>
      </c>
      <c r="J156">
        <v>103.3</v>
      </c>
      <c r="K156">
        <v>102.1</v>
      </c>
      <c r="L156">
        <v>87.4</v>
      </c>
      <c r="M156">
        <v>112.8</v>
      </c>
      <c r="N156">
        <v>108.491</v>
      </c>
      <c r="O156">
        <v>93.52</v>
      </c>
      <c r="P156">
        <v>102.4</v>
      </c>
      <c r="Q156">
        <v>107.4</v>
      </c>
      <c r="R156">
        <v>89.672077827113398</v>
      </c>
    </row>
    <row r="157" spans="1:18" x14ac:dyDescent="0.25">
      <c r="A157" s="1">
        <v>40892</v>
      </c>
      <c r="B157" s="2">
        <v>105.7</v>
      </c>
      <c r="C157" s="2">
        <v>102.94</v>
      </c>
      <c r="D157" s="2">
        <v>99</v>
      </c>
      <c r="E157" s="2">
        <v>97.18</v>
      </c>
      <c r="F157">
        <v>95.5</v>
      </c>
      <c r="G157" s="2">
        <v>98.6</v>
      </c>
      <c r="H157">
        <v>110.1</v>
      </c>
      <c r="I157">
        <v>100.2</v>
      </c>
      <c r="J157">
        <v>102.2</v>
      </c>
      <c r="K157">
        <v>104.3</v>
      </c>
      <c r="L157">
        <v>84.4</v>
      </c>
      <c r="M157">
        <v>109.1</v>
      </c>
      <c r="N157">
        <v>107.191</v>
      </c>
      <c r="O157">
        <v>96.02</v>
      </c>
      <c r="P157">
        <v>100.8</v>
      </c>
      <c r="Q157">
        <v>110.7</v>
      </c>
      <c r="R157">
        <v>91.553000718457398</v>
      </c>
    </row>
    <row r="158" spans="1:18" x14ac:dyDescent="0.25">
      <c r="A158" s="1">
        <v>40923</v>
      </c>
      <c r="B158" s="2">
        <v>106.3</v>
      </c>
      <c r="C158" s="2">
        <v>101.53</v>
      </c>
      <c r="D158" s="2">
        <v>96.2</v>
      </c>
      <c r="E158" s="2">
        <v>95.41</v>
      </c>
      <c r="F158">
        <v>97.2</v>
      </c>
      <c r="G158" s="2">
        <v>99.5</v>
      </c>
      <c r="H158">
        <v>104.8</v>
      </c>
      <c r="I158">
        <v>99.9</v>
      </c>
      <c r="J158">
        <v>102</v>
      </c>
      <c r="K158">
        <v>104</v>
      </c>
      <c r="L158">
        <v>87.9</v>
      </c>
      <c r="M158">
        <v>113.8</v>
      </c>
      <c r="N158">
        <v>110.09099999999999</v>
      </c>
      <c r="O158">
        <v>102.68</v>
      </c>
      <c r="P158">
        <v>100.6</v>
      </c>
      <c r="Q158">
        <v>112.1</v>
      </c>
      <c r="R158">
        <v>88.504814637186698</v>
      </c>
    </row>
    <row r="159" spans="1:18" x14ac:dyDescent="0.25">
      <c r="A159" s="1">
        <v>40954</v>
      </c>
      <c r="B159" s="2">
        <v>105.9</v>
      </c>
      <c r="C159" s="2">
        <v>101.76</v>
      </c>
      <c r="D159" s="2">
        <v>96</v>
      </c>
      <c r="E159" s="2">
        <v>94.15</v>
      </c>
      <c r="F159">
        <v>97.6</v>
      </c>
      <c r="G159" s="2">
        <v>103.6</v>
      </c>
      <c r="H159">
        <v>102.3</v>
      </c>
      <c r="I159">
        <v>100.2</v>
      </c>
      <c r="J159">
        <v>102</v>
      </c>
      <c r="K159">
        <v>101.7</v>
      </c>
      <c r="L159">
        <v>84.4</v>
      </c>
      <c r="M159">
        <v>118.1</v>
      </c>
      <c r="N159">
        <v>109.791</v>
      </c>
      <c r="O159">
        <v>107.79</v>
      </c>
      <c r="P159">
        <v>99</v>
      </c>
      <c r="Q159">
        <v>113.1</v>
      </c>
      <c r="R159">
        <v>89.585790462701397</v>
      </c>
    </row>
    <row r="160" spans="1:18" x14ac:dyDescent="0.25">
      <c r="A160" s="1">
        <v>40983</v>
      </c>
      <c r="B160" s="2">
        <v>108.1</v>
      </c>
      <c r="C160" s="2">
        <v>101.5</v>
      </c>
      <c r="D160" s="2">
        <v>96.3</v>
      </c>
      <c r="E160" s="2">
        <v>92.7</v>
      </c>
      <c r="F160">
        <v>97.4</v>
      </c>
      <c r="G160" s="2">
        <v>99.7</v>
      </c>
      <c r="H160">
        <v>107.3</v>
      </c>
      <c r="I160">
        <v>100.3</v>
      </c>
      <c r="J160">
        <v>106.8</v>
      </c>
      <c r="K160">
        <v>106.2</v>
      </c>
      <c r="L160">
        <v>85.2</v>
      </c>
      <c r="M160">
        <v>116</v>
      </c>
      <c r="N160">
        <v>108.991</v>
      </c>
      <c r="O160">
        <v>107.55</v>
      </c>
      <c r="P160">
        <v>101.8</v>
      </c>
      <c r="Q160">
        <v>117</v>
      </c>
      <c r="R160">
        <v>86.090544456134197</v>
      </c>
    </row>
    <row r="161" spans="1:18" x14ac:dyDescent="0.25">
      <c r="A161" s="1">
        <v>41014</v>
      </c>
      <c r="B161" s="2">
        <v>105.9</v>
      </c>
      <c r="C161" s="2">
        <v>101.44</v>
      </c>
      <c r="D161" s="2">
        <v>94.9</v>
      </c>
      <c r="E161" s="2">
        <v>92.1</v>
      </c>
      <c r="F161">
        <v>96.6</v>
      </c>
      <c r="G161" s="2">
        <v>97.6</v>
      </c>
      <c r="H161">
        <v>105.6</v>
      </c>
      <c r="I161">
        <v>100.3</v>
      </c>
      <c r="J161">
        <v>102</v>
      </c>
      <c r="K161">
        <v>102.3</v>
      </c>
      <c r="L161">
        <v>86.2</v>
      </c>
      <c r="M161">
        <v>113.8</v>
      </c>
      <c r="N161">
        <v>109.691</v>
      </c>
      <c r="O161">
        <v>107.56</v>
      </c>
      <c r="P161">
        <v>102.3</v>
      </c>
      <c r="Q161">
        <v>117.6</v>
      </c>
      <c r="R161">
        <v>86.835191475941301</v>
      </c>
    </row>
    <row r="162" spans="1:18" x14ac:dyDescent="0.25">
      <c r="A162" s="1">
        <v>41044</v>
      </c>
      <c r="B162" s="2">
        <v>107.4</v>
      </c>
      <c r="C162" s="2">
        <v>100.35</v>
      </c>
      <c r="D162" s="2">
        <v>95.7</v>
      </c>
      <c r="E162" s="2">
        <v>92.83</v>
      </c>
      <c r="F162">
        <v>96.5</v>
      </c>
      <c r="G162" s="2">
        <v>99.9</v>
      </c>
      <c r="H162">
        <v>107.8</v>
      </c>
      <c r="I162">
        <v>100.7</v>
      </c>
      <c r="J162">
        <v>101.4</v>
      </c>
      <c r="K162">
        <v>102.1</v>
      </c>
      <c r="L162">
        <v>88.9</v>
      </c>
      <c r="M162">
        <v>115.3</v>
      </c>
      <c r="N162">
        <v>88.192999999999998</v>
      </c>
      <c r="O162">
        <v>104.16</v>
      </c>
      <c r="P162">
        <v>100.4</v>
      </c>
      <c r="Q162">
        <v>118.7</v>
      </c>
      <c r="R162">
        <v>86.256867555398998</v>
      </c>
    </row>
    <row r="163" spans="1:18" x14ac:dyDescent="0.25">
      <c r="A163" s="1">
        <v>41075</v>
      </c>
      <c r="B163" s="2">
        <v>106.5</v>
      </c>
      <c r="C163" s="2">
        <v>100.15</v>
      </c>
      <c r="D163" s="2">
        <v>94.1</v>
      </c>
      <c r="E163" s="2">
        <v>92.29</v>
      </c>
      <c r="F163">
        <v>96.4</v>
      </c>
      <c r="G163" s="2">
        <v>99.5</v>
      </c>
      <c r="H163">
        <v>108.5</v>
      </c>
      <c r="I163">
        <v>99.6</v>
      </c>
      <c r="J163">
        <v>101.9</v>
      </c>
      <c r="K163">
        <v>102.8</v>
      </c>
      <c r="L163">
        <v>85.9</v>
      </c>
      <c r="M163">
        <v>116</v>
      </c>
      <c r="N163">
        <v>106.791</v>
      </c>
      <c r="O163">
        <v>100.97</v>
      </c>
      <c r="P163">
        <v>102.1</v>
      </c>
      <c r="Q163">
        <v>118.3</v>
      </c>
      <c r="R163">
        <v>83.679247324760695</v>
      </c>
    </row>
    <row r="164" spans="1:18" x14ac:dyDescent="0.25">
      <c r="A164" s="1">
        <v>41105</v>
      </c>
      <c r="B164" s="2">
        <v>107.3</v>
      </c>
      <c r="C164" s="2">
        <v>100.76</v>
      </c>
      <c r="D164" s="2">
        <v>94.8</v>
      </c>
      <c r="E164" s="2">
        <v>91.52</v>
      </c>
      <c r="F164">
        <v>97.2</v>
      </c>
      <c r="G164" s="2">
        <v>98.6</v>
      </c>
      <c r="H164">
        <v>106.5</v>
      </c>
      <c r="I164">
        <v>99.8</v>
      </c>
      <c r="J164">
        <v>104.5</v>
      </c>
      <c r="K164">
        <v>101</v>
      </c>
      <c r="L164">
        <v>90.3</v>
      </c>
      <c r="M164">
        <v>114.9</v>
      </c>
      <c r="N164">
        <v>109.491</v>
      </c>
      <c r="O164">
        <v>108.41</v>
      </c>
      <c r="P164">
        <v>100</v>
      </c>
      <c r="Q164">
        <v>119.4</v>
      </c>
      <c r="R164">
        <v>82.979174997232306</v>
      </c>
    </row>
    <row r="165" spans="1:18" x14ac:dyDescent="0.25">
      <c r="A165" s="1">
        <v>41136</v>
      </c>
      <c r="B165" s="2">
        <v>107.7</v>
      </c>
      <c r="C165" s="2">
        <v>101.71</v>
      </c>
      <c r="D165" s="2">
        <v>95.6</v>
      </c>
      <c r="E165" s="2">
        <v>93.66</v>
      </c>
      <c r="F165">
        <v>100.6</v>
      </c>
      <c r="G165" s="2">
        <v>102.4</v>
      </c>
      <c r="H165">
        <v>109.8</v>
      </c>
      <c r="I165">
        <v>98.9</v>
      </c>
      <c r="J165">
        <v>105.4</v>
      </c>
      <c r="K165">
        <v>102.8</v>
      </c>
      <c r="L165">
        <v>92.6</v>
      </c>
      <c r="M165">
        <v>118.8</v>
      </c>
      <c r="N165">
        <v>116.39</v>
      </c>
      <c r="O165">
        <v>104.36</v>
      </c>
      <c r="P165">
        <v>103.4</v>
      </c>
      <c r="Q165">
        <v>117.9</v>
      </c>
      <c r="R165">
        <v>83.117056092136707</v>
      </c>
    </row>
    <row r="166" spans="1:18" x14ac:dyDescent="0.25">
      <c r="A166" s="1">
        <v>41167</v>
      </c>
      <c r="B166" s="2">
        <v>106.3</v>
      </c>
      <c r="C166" s="2">
        <v>100.01</v>
      </c>
      <c r="D166" s="2">
        <v>94.3</v>
      </c>
      <c r="E166" s="2">
        <v>90.39</v>
      </c>
      <c r="F166">
        <v>96.1</v>
      </c>
      <c r="G166" s="2">
        <v>91</v>
      </c>
      <c r="H166">
        <v>106.1</v>
      </c>
      <c r="I166">
        <v>98.4</v>
      </c>
      <c r="J166">
        <v>104</v>
      </c>
      <c r="K166">
        <v>101.6</v>
      </c>
      <c r="L166">
        <v>89.1</v>
      </c>
      <c r="M166">
        <v>115.2</v>
      </c>
      <c r="N166">
        <v>115.19</v>
      </c>
      <c r="O166">
        <v>101.67</v>
      </c>
      <c r="P166">
        <v>100.5</v>
      </c>
      <c r="Q166">
        <v>117.5</v>
      </c>
      <c r="R166">
        <v>80.270767525391406</v>
      </c>
    </row>
    <row r="167" spans="1:18" x14ac:dyDescent="0.25">
      <c r="A167" s="1">
        <v>41197</v>
      </c>
      <c r="B167" s="2">
        <v>105</v>
      </c>
      <c r="C167" s="2">
        <v>99.18</v>
      </c>
      <c r="D167" s="2">
        <v>92.9</v>
      </c>
      <c r="E167" s="2">
        <v>91.39</v>
      </c>
      <c r="F167">
        <v>95.2</v>
      </c>
      <c r="G167" s="2">
        <v>96.4</v>
      </c>
      <c r="H167">
        <v>107</v>
      </c>
      <c r="I167">
        <v>99</v>
      </c>
      <c r="J167">
        <v>102.4</v>
      </c>
      <c r="K167">
        <v>100.3</v>
      </c>
      <c r="L167">
        <v>89.5</v>
      </c>
      <c r="M167">
        <v>114.6</v>
      </c>
      <c r="N167">
        <v>119.19</v>
      </c>
      <c r="O167">
        <v>106.98</v>
      </c>
      <c r="P167">
        <v>100.2</v>
      </c>
      <c r="Q167">
        <v>117.2</v>
      </c>
      <c r="R167">
        <v>82.037148117317898</v>
      </c>
    </row>
    <row r="168" spans="1:18" x14ac:dyDescent="0.25">
      <c r="A168" s="1">
        <v>41228</v>
      </c>
      <c r="B168" s="2">
        <v>104.3</v>
      </c>
      <c r="C168" s="2">
        <v>99.15</v>
      </c>
      <c r="D168" s="2">
        <v>91.8</v>
      </c>
      <c r="E168" s="2">
        <v>89.05</v>
      </c>
      <c r="F168">
        <v>95.5</v>
      </c>
      <c r="G168" s="2">
        <v>95.1</v>
      </c>
      <c r="H168">
        <v>107.5</v>
      </c>
      <c r="I168">
        <v>98.3</v>
      </c>
      <c r="J168">
        <v>101.3</v>
      </c>
      <c r="K168">
        <v>102.5</v>
      </c>
      <c r="L168">
        <v>87</v>
      </c>
      <c r="M168">
        <v>114.6</v>
      </c>
      <c r="N168">
        <v>115.89</v>
      </c>
      <c r="O168">
        <v>106.87</v>
      </c>
      <c r="P168">
        <v>98.2</v>
      </c>
      <c r="Q168">
        <v>117.3</v>
      </c>
      <c r="R168">
        <v>80.005860241599905</v>
      </c>
    </row>
    <row r="169" spans="1:18" x14ac:dyDescent="0.25">
      <c r="A169" s="1">
        <v>41258</v>
      </c>
      <c r="B169" s="2">
        <v>104.3</v>
      </c>
      <c r="C169" s="2">
        <v>99.74</v>
      </c>
      <c r="D169" s="2">
        <v>92.3</v>
      </c>
      <c r="E169" s="2">
        <v>89.35</v>
      </c>
      <c r="F169">
        <v>95.4</v>
      </c>
      <c r="G169" s="2">
        <v>98.2</v>
      </c>
      <c r="H169">
        <v>106.9</v>
      </c>
      <c r="I169">
        <v>99.9</v>
      </c>
      <c r="J169">
        <v>107.6</v>
      </c>
      <c r="K169">
        <v>103.5</v>
      </c>
      <c r="L169">
        <v>85.7</v>
      </c>
      <c r="M169">
        <v>119.8</v>
      </c>
      <c r="N169">
        <v>117.29</v>
      </c>
      <c r="O169">
        <v>105.29</v>
      </c>
      <c r="P169">
        <v>98</v>
      </c>
      <c r="Q169">
        <v>115.8</v>
      </c>
      <c r="R169">
        <v>75.034798640320901</v>
      </c>
    </row>
    <row r="170" spans="1:18" x14ac:dyDescent="0.25">
      <c r="A170" s="1">
        <v>41289</v>
      </c>
      <c r="B170" s="2">
        <v>103.7</v>
      </c>
      <c r="C170" s="2">
        <v>99.21</v>
      </c>
      <c r="D170" s="2">
        <v>92.4</v>
      </c>
      <c r="E170" s="2">
        <v>90.47</v>
      </c>
      <c r="F170">
        <v>95.7</v>
      </c>
      <c r="G170" s="2">
        <v>96</v>
      </c>
      <c r="H170">
        <v>106.9</v>
      </c>
      <c r="I170">
        <v>97.6</v>
      </c>
      <c r="J170">
        <v>101.1</v>
      </c>
      <c r="K170">
        <v>100.5</v>
      </c>
      <c r="L170">
        <v>87.2</v>
      </c>
      <c r="M170">
        <v>117.2</v>
      </c>
      <c r="N170">
        <v>119.09</v>
      </c>
      <c r="O170">
        <v>108.04</v>
      </c>
      <c r="P170">
        <v>100.2</v>
      </c>
      <c r="Q170">
        <v>117.3</v>
      </c>
      <c r="R170">
        <v>76.987904730062496</v>
      </c>
    </row>
    <row r="171" spans="1:18" x14ac:dyDescent="0.25">
      <c r="A171" s="1">
        <v>41320</v>
      </c>
      <c r="B171" s="2">
        <v>104.2</v>
      </c>
      <c r="C171" s="2">
        <v>99.84</v>
      </c>
      <c r="D171" s="2">
        <v>91.8</v>
      </c>
      <c r="E171" s="2">
        <v>89.63</v>
      </c>
      <c r="F171">
        <v>95.3</v>
      </c>
      <c r="G171" s="2">
        <v>92.4</v>
      </c>
      <c r="H171">
        <v>105.7</v>
      </c>
      <c r="I171">
        <v>97</v>
      </c>
      <c r="J171">
        <v>100</v>
      </c>
      <c r="K171">
        <v>100</v>
      </c>
      <c r="L171">
        <v>84.5</v>
      </c>
      <c r="M171">
        <v>113.3</v>
      </c>
      <c r="N171">
        <v>113.991</v>
      </c>
      <c r="O171">
        <v>99.76</v>
      </c>
      <c r="P171">
        <v>102.2</v>
      </c>
      <c r="Q171">
        <v>119</v>
      </c>
      <c r="R171">
        <v>73.344367547793496</v>
      </c>
    </row>
    <row r="172" spans="1:18" x14ac:dyDescent="0.25">
      <c r="A172" s="1">
        <v>41348</v>
      </c>
      <c r="B172" s="2">
        <v>105.3</v>
      </c>
      <c r="C172" s="2">
        <v>99.48</v>
      </c>
      <c r="D172" s="2">
        <v>91.3</v>
      </c>
      <c r="E172" s="2">
        <v>90.64</v>
      </c>
      <c r="F172">
        <v>96.4</v>
      </c>
      <c r="G172" s="2">
        <v>94.9</v>
      </c>
      <c r="H172">
        <v>107.5</v>
      </c>
      <c r="I172">
        <v>98.1</v>
      </c>
      <c r="J172">
        <v>102.9</v>
      </c>
      <c r="K172">
        <v>100.8</v>
      </c>
      <c r="L172">
        <v>86.8</v>
      </c>
      <c r="M172">
        <v>113.6</v>
      </c>
      <c r="N172">
        <v>120.79</v>
      </c>
      <c r="O172">
        <v>101.5</v>
      </c>
      <c r="P172">
        <v>97.9</v>
      </c>
      <c r="Q172">
        <v>118.5</v>
      </c>
      <c r="R172">
        <v>69.6143088420948</v>
      </c>
    </row>
    <row r="173" spans="1:18" x14ac:dyDescent="0.25">
      <c r="A173" s="1">
        <v>41379</v>
      </c>
      <c r="B173" s="2">
        <v>106.3</v>
      </c>
      <c r="C173" s="2">
        <v>101.62</v>
      </c>
      <c r="D173" s="2">
        <v>90.9</v>
      </c>
      <c r="E173" s="2">
        <v>89.22</v>
      </c>
      <c r="F173">
        <v>96.2</v>
      </c>
      <c r="G173" s="2">
        <v>97.3</v>
      </c>
      <c r="H173">
        <v>108.4</v>
      </c>
      <c r="I173">
        <v>96.1</v>
      </c>
      <c r="J173">
        <v>104</v>
      </c>
      <c r="K173">
        <v>100.9</v>
      </c>
      <c r="L173">
        <v>88.5</v>
      </c>
      <c r="M173">
        <v>113.1</v>
      </c>
      <c r="N173">
        <v>114.19</v>
      </c>
      <c r="O173">
        <v>104.12</v>
      </c>
      <c r="P173">
        <v>99.7</v>
      </c>
      <c r="Q173">
        <v>120</v>
      </c>
      <c r="R173">
        <v>75.777953379549601</v>
      </c>
    </row>
    <row r="174" spans="1:18" x14ac:dyDescent="0.25">
      <c r="A174" s="1">
        <v>41409</v>
      </c>
      <c r="B174" s="2">
        <v>105.1</v>
      </c>
      <c r="C174" s="2">
        <v>101.29</v>
      </c>
      <c r="D174" s="2">
        <v>91.9</v>
      </c>
      <c r="E174" s="2">
        <v>89.88</v>
      </c>
      <c r="F174">
        <v>97.7</v>
      </c>
      <c r="G174" s="2">
        <v>98.8</v>
      </c>
      <c r="H174">
        <v>108.6</v>
      </c>
      <c r="I174">
        <v>96.2</v>
      </c>
      <c r="J174">
        <v>105.4</v>
      </c>
      <c r="K174">
        <v>100.2</v>
      </c>
      <c r="L174">
        <v>87.1</v>
      </c>
      <c r="M174">
        <v>114.4</v>
      </c>
      <c r="N174">
        <v>105.791</v>
      </c>
      <c r="O174">
        <v>102.78</v>
      </c>
      <c r="P174">
        <v>98.3</v>
      </c>
      <c r="Q174">
        <v>121.4</v>
      </c>
      <c r="R174">
        <v>71.270385955770294</v>
      </c>
    </row>
    <row r="175" spans="1:18" x14ac:dyDescent="0.25">
      <c r="A175" s="1">
        <v>41440</v>
      </c>
      <c r="B175" s="2">
        <v>107.2</v>
      </c>
      <c r="C175" s="2">
        <v>100.01</v>
      </c>
      <c r="D175" s="2">
        <v>91.8</v>
      </c>
      <c r="E175" s="2">
        <v>90.69</v>
      </c>
      <c r="F175">
        <v>97.2</v>
      </c>
      <c r="G175" s="2">
        <v>97.7</v>
      </c>
      <c r="H175">
        <v>107.1</v>
      </c>
      <c r="I175">
        <v>95.7</v>
      </c>
      <c r="J175">
        <v>105.1</v>
      </c>
      <c r="K175">
        <v>101.4</v>
      </c>
      <c r="L175">
        <v>90.8</v>
      </c>
      <c r="M175">
        <v>115.6</v>
      </c>
      <c r="N175">
        <v>108.191</v>
      </c>
      <c r="O175">
        <v>98.71</v>
      </c>
      <c r="P175">
        <v>99.3</v>
      </c>
      <c r="Q175">
        <v>119.2</v>
      </c>
      <c r="R175">
        <v>70.174610755537202</v>
      </c>
    </row>
    <row r="176" spans="1:18" x14ac:dyDescent="0.25">
      <c r="A176" s="1">
        <v>41470</v>
      </c>
      <c r="B176" s="2">
        <v>105.7</v>
      </c>
      <c r="C176" s="2">
        <v>100.21</v>
      </c>
      <c r="D176" s="2">
        <v>91.5</v>
      </c>
      <c r="E176" s="2">
        <v>90.45</v>
      </c>
      <c r="F176">
        <v>96.2</v>
      </c>
      <c r="G176" s="2">
        <v>95.9</v>
      </c>
      <c r="H176">
        <v>107.4</v>
      </c>
      <c r="I176">
        <v>96.5</v>
      </c>
      <c r="J176">
        <v>107.4</v>
      </c>
      <c r="K176">
        <v>100.6</v>
      </c>
      <c r="L176">
        <v>86.2</v>
      </c>
      <c r="M176">
        <v>116.8</v>
      </c>
      <c r="N176">
        <v>111.59099999999999</v>
      </c>
      <c r="O176">
        <v>94.11</v>
      </c>
      <c r="P176">
        <v>98.1</v>
      </c>
      <c r="Q176">
        <v>121.8</v>
      </c>
      <c r="R176">
        <v>72.818574904954303</v>
      </c>
    </row>
    <row r="177" spans="1:18" x14ac:dyDescent="0.25">
      <c r="A177" s="1">
        <v>41501</v>
      </c>
      <c r="B177" s="2">
        <v>108.1</v>
      </c>
      <c r="C177" s="2">
        <v>99.06</v>
      </c>
      <c r="D177" s="2">
        <v>91.1</v>
      </c>
      <c r="E177" s="2">
        <v>91.39</v>
      </c>
      <c r="F177">
        <v>99.3</v>
      </c>
      <c r="G177" s="2">
        <v>94.5</v>
      </c>
      <c r="H177">
        <v>109</v>
      </c>
      <c r="I177">
        <v>97</v>
      </c>
      <c r="J177">
        <v>103.2</v>
      </c>
      <c r="K177">
        <v>101.2</v>
      </c>
      <c r="L177">
        <v>88.4</v>
      </c>
      <c r="M177">
        <v>115.7</v>
      </c>
      <c r="N177">
        <v>116.29</v>
      </c>
      <c r="O177">
        <v>101.36</v>
      </c>
      <c r="P177">
        <v>99.5</v>
      </c>
      <c r="Q177">
        <v>124.3</v>
      </c>
      <c r="R177">
        <v>75.705149464249999</v>
      </c>
    </row>
    <row r="178" spans="1:18" x14ac:dyDescent="0.25">
      <c r="A178" s="1">
        <v>41532</v>
      </c>
      <c r="B178" s="2">
        <v>107.3</v>
      </c>
      <c r="C178" s="2">
        <v>100.44</v>
      </c>
      <c r="D178" s="2">
        <v>91.9</v>
      </c>
      <c r="E178" s="2">
        <v>91.23</v>
      </c>
      <c r="F178">
        <v>98.7</v>
      </c>
      <c r="G178" s="2">
        <v>97.4</v>
      </c>
      <c r="H178">
        <v>108.3</v>
      </c>
      <c r="I178">
        <v>95.8</v>
      </c>
      <c r="J178">
        <v>104.4</v>
      </c>
      <c r="K178">
        <v>101.5</v>
      </c>
      <c r="L178">
        <v>87.1</v>
      </c>
      <c r="M178">
        <v>115.5</v>
      </c>
      <c r="N178">
        <v>115.39</v>
      </c>
      <c r="O178">
        <v>101.28</v>
      </c>
      <c r="P178">
        <v>99.1</v>
      </c>
      <c r="Q178">
        <v>127.2</v>
      </c>
      <c r="R178">
        <v>71.321215281980102</v>
      </c>
    </row>
    <row r="179" spans="1:18" x14ac:dyDescent="0.25">
      <c r="A179" s="1">
        <v>41562</v>
      </c>
      <c r="B179" s="2">
        <v>106.4</v>
      </c>
      <c r="C179" s="2">
        <v>99.77</v>
      </c>
      <c r="D179" s="2">
        <v>92.4</v>
      </c>
      <c r="E179" s="2">
        <v>90.51</v>
      </c>
      <c r="F179">
        <v>97.9</v>
      </c>
      <c r="G179" s="2">
        <v>89.4</v>
      </c>
      <c r="H179">
        <v>108.1</v>
      </c>
      <c r="I179">
        <v>95.7</v>
      </c>
      <c r="J179">
        <v>104.9</v>
      </c>
      <c r="K179">
        <v>102.2</v>
      </c>
      <c r="L179">
        <v>85.3</v>
      </c>
      <c r="M179">
        <v>115.7</v>
      </c>
      <c r="N179">
        <v>118.29</v>
      </c>
      <c r="O179">
        <v>94.03</v>
      </c>
      <c r="P179">
        <v>99.4</v>
      </c>
      <c r="Q179">
        <v>125.9</v>
      </c>
      <c r="R179">
        <v>72.338980380425298</v>
      </c>
    </row>
    <row r="180" spans="1:18" x14ac:dyDescent="0.25">
      <c r="A180" s="1">
        <v>41593</v>
      </c>
      <c r="B180" s="2">
        <v>108.5</v>
      </c>
      <c r="C180" s="2">
        <v>100.69</v>
      </c>
      <c r="D180" s="2">
        <v>92.3</v>
      </c>
      <c r="E180" s="2">
        <v>91.53</v>
      </c>
      <c r="F180">
        <v>100.5</v>
      </c>
      <c r="G180" s="2">
        <v>95.9</v>
      </c>
      <c r="H180">
        <v>109</v>
      </c>
      <c r="I180">
        <v>96.2</v>
      </c>
      <c r="J180">
        <v>106.6</v>
      </c>
      <c r="K180">
        <v>102.9</v>
      </c>
      <c r="L180">
        <v>83.5</v>
      </c>
      <c r="M180">
        <v>116.3</v>
      </c>
      <c r="N180">
        <v>113.39100000000001</v>
      </c>
      <c r="O180">
        <v>97.67</v>
      </c>
      <c r="P180">
        <v>99.9</v>
      </c>
      <c r="Q180">
        <v>131.6</v>
      </c>
      <c r="R180">
        <v>69.903592661328005</v>
      </c>
    </row>
    <row r="181" spans="1:18" x14ac:dyDescent="0.25">
      <c r="A181" s="1">
        <v>41623</v>
      </c>
      <c r="B181" s="2">
        <v>108.4</v>
      </c>
      <c r="C181" s="2">
        <v>100.13</v>
      </c>
      <c r="D181" s="2">
        <v>91.3</v>
      </c>
      <c r="E181" s="2">
        <v>91.73</v>
      </c>
      <c r="F181">
        <v>99.9</v>
      </c>
      <c r="G181" s="2">
        <v>99.1</v>
      </c>
      <c r="H181">
        <v>108.8</v>
      </c>
      <c r="I181">
        <v>95.4</v>
      </c>
      <c r="J181">
        <v>107.5</v>
      </c>
      <c r="K181">
        <v>105.3</v>
      </c>
      <c r="L181">
        <v>85.9</v>
      </c>
      <c r="M181">
        <v>114.7</v>
      </c>
      <c r="N181">
        <v>113.291</v>
      </c>
      <c r="O181">
        <v>97.22</v>
      </c>
      <c r="P181">
        <v>102.5</v>
      </c>
      <c r="Q181">
        <v>128.80000000000001</v>
      </c>
      <c r="R181">
        <v>70.049417423146707</v>
      </c>
    </row>
    <row r="182" spans="1:18" x14ac:dyDescent="0.25">
      <c r="A182" s="1">
        <v>41654</v>
      </c>
      <c r="B182" s="2">
        <v>108.4</v>
      </c>
      <c r="C182" s="2">
        <v>98.78</v>
      </c>
      <c r="D182" s="2">
        <v>92.5</v>
      </c>
      <c r="E182" s="2">
        <v>91.71</v>
      </c>
      <c r="F182">
        <v>99.1</v>
      </c>
      <c r="G182" s="2">
        <v>107.7</v>
      </c>
      <c r="H182">
        <v>111.5</v>
      </c>
      <c r="I182">
        <v>95.6</v>
      </c>
      <c r="J182">
        <v>104.7</v>
      </c>
      <c r="K182">
        <v>103.9</v>
      </c>
      <c r="L182">
        <v>86.7</v>
      </c>
      <c r="M182">
        <v>114</v>
      </c>
      <c r="N182">
        <v>110.09099999999999</v>
      </c>
      <c r="O182">
        <v>92.73</v>
      </c>
      <c r="P182">
        <v>99.6</v>
      </c>
      <c r="Q182">
        <v>135.9</v>
      </c>
      <c r="R182">
        <v>72.140543489143795</v>
      </c>
    </row>
    <row r="183" spans="1:18" x14ac:dyDescent="0.25">
      <c r="A183" s="1">
        <v>41685</v>
      </c>
      <c r="B183" s="2">
        <v>108.6</v>
      </c>
      <c r="C183" s="2">
        <v>99.74</v>
      </c>
      <c r="D183" s="2">
        <v>91.7</v>
      </c>
      <c r="E183" s="2">
        <v>92.18</v>
      </c>
      <c r="F183">
        <v>100.3</v>
      </c>
      <c r="G183" s="2">
        <v>106.4</v>
      </c>
      <c r="H183">
        <v>110.6</v>
      </c>
      <c r="I183">
        <v>95.1</v>
      </c>
      <c r="J183">
        <v>108.2</v>
      </c>
      <c r="K183">
        <v>104.8</v>
      </c>
      <c r="L183">
        <v>87</v>
      </c>
      <c r="M183">
        <v>114</v>
      </c>
      <c r="N183">
        <v>112.291</v>
      </c>
      <c r="O183">
        <v>95.49</v>
      </c>
      <c r="P183">
        <v>98.7</v>
      </c>
      <c r="Q183">
        <v>129.19999999999999</v>
      </c>
      <c r="R183">
        <v>71.178238174153904</v>
      </c>
    </row>
    <row r="184" spans="1:18" x14ac:dyDescent="0.25">
      <c r="A184" s="1">
        <v>41713</v>
      </c>
      <c r="B184" s="2">
        <v>108.5</v>
      </c>
      <c r="C184" s="2">
        <v>99.33</v>
      </c>
      <c r="D184" s="2">
        <v>91</v>
      </c>
      <c r="E184" s="2">
        <v>91.02</v>
      </c>
      <c r="F184">
        <v>94.5</v>
      </c>
      <c r="G184" s="2">
        <v>108.4</v>
      </c>
      <c r="H184">
        <v>107.5</v>
      </c>
      <c r="I184">
        <v>95.6</v>
      </c>
      <c r="J184">
        <v>104.8</v>
      </c>
      <c r="K184">
        <v>101.6</v>
      </c>
      <c r="L184">
        <v>86</v>
      </c>
      <c r="M184">
        <v>112.7</v>
      </c>
      <c r="N184">
        <v>109.09099999999999</v>
      </c>
      <c r="O184">
        <v>98.61</v>
      </c>
      <c r="P184">
        <v>100.5</v>
      </c>
      <c r="Q184">
        <v>124.3</v>
      </c>
      <c r="R184">
        <v>70.718089379289296</v>
      </c>
    </row>
    <row r="185" spans="1:18" x14ac:dyDescent="0.25">
      <c r="A185" s="1">
        <v>41744</v>
      </c>
      <c r="B185" s="2">
        <v>108.1</v>
      </c>
      <c r="C185" s="2">
        <v>99.63</v>
      </c>
      <c r="D185" s="2">
        <v>91.7</v>
      </c>
      <c r="E185" s="2">
        <v>92.52</v>
      </c>
      <c r="F185">
        <v>103.1</v>
      </c>
      <c r="G185" s="2">
        <v>130.6</v>
      </c>
      <c r="H185">
        <v>109.4</v>
      </c>
      <c r="I185">
        <v>94.8</v>
      </c>
      <c r="J185">
        <v>108.5</v>
      </c>
      <c r="K185">
        <v>104.3</v>
      </c>
      <c r="L185">
        <v>87</v>
      </c>
      <c r="M185">
        <v>114.3</v>
      </c>
      <c r="N185">
        <v>114.79</v>
      </c>
      <c r="O185">
        <v>91.58</v>
      </c>
      <c r="P185">
        <v>100.4</v>
      </c>
      <c r="Q185">
        <v>126.6</v>
      </c>
      <c r="R185">
        <v>71.668199926843599</v>
      </c>
    </row>
    <row r="186" spans="1:18" x14ac:dyDescent="0.25">
      <c r="A186" s="1">
        <v>41774</v>
      </c>
      <c r="B186" s="2">
        <v>106.8</v>
      </c>
      <c r="C186" s="2">
        <v>98.04</v>
      </c>
      <c r="D186" s="2">
        <v>90.3</v>
      </c>
      <c r="E186" s="2">
        <v>91.96</v>
      </c>
      <c r="F186">
        <v>101</v>
      </c>
      <c r="G186" s="2">
        <v>131.69999999999999</v>
      </c>
      <c r="H186">
        <v>107.8</v>
      </c>
      <c r="I186">
        <v>95.4</v>
      </c>
      <c r="J186">
        <v>106.9</v>
      </c>
      <c r="K186">
        <v>101.8</v>
      </c>
      <c r="L186">
        <v>89.3</v>
      </c>
      <c r="M186">
        <v>113.6</v>
      </c>
      <c r="N186">
        <v>116.49</v>
      </c>
      <c r="O186">
        <v>91.65</v>
      </c>
      <c r="P186">
        <v>100</v>
      </c>
      <c r="Q186">
        <v>128.69999999999999</v>
      </c>
      <c r="R186">
        <v>73.925725923971996</v>
      </c>
    </row>
    <row r="187" spans="1:18" x14ac:dyDescent="0.25">
      <c r="A187" s="1">
        <v>41805</v>
      </c>
      <c r="B187" s="2">
        <v>107.3</v>
      </c>
      <c r="C187" s="2">
        <v>99.2</v>
      </c>
      <c r="D187" s="2">
        <v>92</v>
      </c>
      <c r="E187" s="2">
        <v>91.13</v>
      </c>
      <c r="F187">
        <v>99</v>
      </c>
      <c r="G187" s="2">
        <v>101.2</v>
      </c>
      <c r="H187">
        <v>111.2</v>
      </c>
      <c r="I187">
        <v>93.2</v>
      </c>
      <c r="J187">
        <v>110</v>
      </c>
      <c r="K187">
        <v>100.2</v>
      </c>
      <c r="L187">
        <v>89.1</v>
      </c>
      <c r="M187">
        <v>113.3</v>
      </c>
      <c r="N187">
        <v>113.191</v>
      </c>
      <c r="O187">
        <v>97.95</v>
      </c>
      <c r="P187">
        <v>101.7</v>
      </c>
      <c r="Q187">
        <v>127.3</v>
      </c>
      <c r="R187">
        <v>73.374165163199095</v>
      </c>
    </row>
    <row r="188" spans="1:18" x14ac:dyDescent="0.25">
      <c r="A188" s="1">
        <v>41835</v>
      </c>
      <c r="B188" s="2">
        <v>108.5</v>
      </c>
      <c r="C188" s="2">
        <v>100.2</v>
      </c>
      <c r="D188" s="2">
        <v>90.6</v>
      </c>
      <c r="E188" s="2">
        <v>91.03</v>
      </c>
      <c r="F188">
        <v>101.3</v>
      </c>
      <c r="G188" s="2">
        <v>114.3</v>
      </c>
      <c r="H188">
        <v>108.7</v>
      </c>
      <c r="I188">
        <v>93.7</v>
      </c>
      <c r="J188">
        <v>106.5</v>
      </c>
      <c r="K188">
        <v>103</v>
      </c>
      <c r="L188">
        <v>91.1</v>
      </c>
      <c r="M188">
        <v>114</v>
      </c>
      <c r="N188">
        <v>114.99</v>
      </c>
      <c r="O188">
        <v>93.19</v>
      </c>
      <c r="P188">
        <v>103.4</v>
      </c>
      <c r="Q188">
        <v>128.30000000000001</v>
      </c>
      <c r="R188">
        <v>73.0015048086142</v>
      </c>
    </row>
    <row r="189" spans="1:18" x14ac:dyDescent="0.25">
      <c r="A189" s="1">
        <v>41866</v>
      </c>
      <c r="B189" s="2">
        <v>105.9</v>
      </c>
      <c r="C189" s="2">
        <v>98.64</v>
      </c>
      <c r="D189" s="2">
        <v>90.8</v>
      </c>
      <c r="E189" s="2">
        <v>91.69</v>
      </c>
      <c r="F189">
        <v>102.7</v>
      </c>
      <c r="G189" s="2">
        <v>118.1</v>
      </c>
      <c r="H189">
        <v>106.9</v>
      </c>
      <c r="I189">
        <v>94.9</v>
      </c>
      <c r="J189">
        <v>106</v>
      </c>
      <c r="K189">
        <v>102.4</v>
      </c>
      <c r="L189">
        <v>88.6</v>
      </c>
      <c r="M189">
        <v>114.8</v>
      </c>
      <c r="N189">
        <v>111.991</v>
      </c>
      <c r="O189">
        <v>92.61</v>
      </c>
      <c r="P189">
        <v>101.1</v>
      </c>
      <c r="Q189">
        <v>127.3</v>
      </c>
      <c r="R189">
        <v>73.269176471337801</v>
      </c>
    </row>
    <row r="190" spans="1:18" x14ac:dyDescent="0.25">
      <c r="A190" s="1">
        <v>41897</v>
      </c>
      <c r="B190" s="2">
        <v>107.8</v>
      </c>
      <c r="C190" s="2">
        <v>100.08</v>
      </c>
      <c r="D190" s="2">
        <v>90.5</v>
      </c>
      <c r="E190" s="2">
        <v>92.14</v>
      </c>
      <c r="F190">
        <v>96</v>
      </c>
      <c r="G190" s="2">
        <v>116.8</v>
      </c>
      <c r="H190">
        <v>108.6</v>
      </c>
      <c r="I190">
        <v>94</v>
      </c>
      <c r="J190">
        <v>109.7</v>
      </c>
      <c r="K190">
        <v>102</v>
      </c>
      <c r="L190">
        <v>86.7</v>
      </c>
      <c r="M190">
        <v>116.2</v>
      </c>
      <c r="N190">
        <v>115.79</v>
      </c>
      <c r="O190">
        <v>95.34</v>
      </c>
      <c r="P190">
        <v>100.5</v>
      </c>
      <c r="Q190">
        <v>127.7</v>
      </c>
      <c r="R190">
        <v>73.124666067102794</v>
      </c>
    </row>
    <row r="191" spans="1:18" x14ac:dyDescent="0.25">
      <c r="A191" s="1">
        <v>41927</v>
      </c>
      <c r="B191" s="2">
        <v>108</v>
      </c>
      <c r="C191" s="2">
        <v>98.56</v>
      </c>
      <c r="D191" s="2">
        <v>90.2</v>
      </c>
      <c r="E191" s="2">
        <v>91.97</v>
      </c>
      <c r="F191">
        <v>98.5</v>
      </c>
      <c r="G191" s="2">
        <v>121.3</v>
      </c>
      <c r="H191">
        <v>108.5</v>
      </c>
      <c r="I191">
        <v>94.9</v>
      </c>
      <c r="J191">
        <v>107.4</v>
      </c>
      <c r="K191">
        <v>102.1</v>
      </c>
      <c r="L191">
        <v>89.3</v>
      </c>
      <c r="M191">
        <v>115.9</v>
      </c>
      <c r="N191">
        <v>119.99</v>
      </c>
      <c r="O191">
        <v>96.1</v>
      </c>
      <c r="P191">
        <v>103.3</v>
      </c>
      <c r="Q191">
        <v>129.80000000000001</v>
      </c>
      <c r="R191">
        <v>73.000551512183804</v>
      </c>
    </row>
    <row r="192" spans="1:18" x14ac:dyDescent="0.25">
      <c r="A192" s="1">
        <v>41958</v>
      </c>
      <c r="B192" s="2">
        <v>108.2</v>
      </c>
      <c r="C192" s="2">
        <v>97.58</v>
      </c>
      <c r="D192" s="2">
        <v>90.9</v>
      </c>
      <c r="E192" s="2">
        <v>91.51</v>
      </c>
      <c r="F192">
        <v>98.8</v>
      </c>
      <c r="G192" s="2">
        <v>121.8</v>
      </c>
      <c r="H192">
        <v>107.4</v>
      </c>
      <c r="I192">
        <v>94.4</v>
      </c>
      <c r="J192">
        <v>108.9</v>
      </c>
      <c r="K192">
        <v>102.6</v>
      </c>
      <c r="L192">
        <v>89.4</v>
      </c>
      <c r="M192">
        <v>113.3</v>
      </c>
      <c r="N192">
        <v>119.19</v>
      </c>
      <c r="O192">
        <v>96.04</v>
      </c>
      <c r="P192">
        <v>102.7</v>
      </c>
      <c r="Q192">
        <v>127.3</v>
      </c>
      <c r="R192">
        <v>69.027390424416197</v>
      </c>
    </row>
    <row r="193" spans="1:18" x14ac:dyDescent="0.25">
      <c r="A193" s="1">
        <v>41988</v>
      </c>
      <c r="B193" s="2">
        <v>109.5</v>
      </c>
      <c r="C193" s="2">
        <v>101.52</v>
      </c>
      <c r="D193" s="2">
        <v>92</v>
      </c>
      <c r="E193" s="2">
        <v>91.96</v>
      </c>
      <c r="F193">
        <v>97.3</v>
      </c>
      <c r="G193" s="2">
        <v>112.2</v>
      </c>
      <c r="H193">
        <v>111.9</v>
      </c>
      <c r="I193">
        <v>93.5</v>
      </c>
      <c r="J193">
        <v>107.9</v>
      </c>
      <c r="K193">
        <v>102.1</v>
      </c>
      <c r="L193">
        <v>89.3</v>
      </c>
      <c r="M193">
        <v>114.4</v>
      </c>
      <c r="N193">
        <v>116.09</v>
      </c>
      <c r="O193">
        <v>92.97</v>
      </c>
      <c r="P193">
        <v>103.6</v>
      </c>
      <c r="Q193">
        <v>129.30000000000001</v>
      </c>
      <c r="R193">
        <v>72.474093971092401</v>
      </c>
    </row>
    <row r="194" spans="1:18" x14ac:dyDescent="0.25">
      <c r="A194" s="1">
        <v>42019</v>
      </c>
      <c r="B194" s="2">
        <v>108.3</v>
      </c>
      <c r="C194" s="2">
        <v>100.08</v>
      </c>
      <c r="D194" s="2">
        <v>90.4</v>
      </c>
      <c r="E194" s="2">
        <v>92.4</v>
      </c>
      <c r="F194">
        <v>99.2</v>
      </c>
      <c r="G194" s="2">
        <v>140</v>
      </c>
      <c r="H194">
        <v>110.4</v>
      </c>
      <c r="I194">
        <v>93.5</v>
      </c>
      <c r="J194">
        <v>107.3</v>
      </c>
      <c r="K194">
        <v>103.1</v>
      </c>
      <c r="L194">
        <v>89.8</v>
      </c>
      <c r="M194">
        <v>112.2</v>
      </c>
      <c r="N194">
        <v>111.791</v>
      </c>
      <c r="O194">
        <v>101.65</v>
      </c>
      <c r="P194">
        <v>105</v>
      </c>
      <c r="Q194">
        <v>132.4</v>
      </c>
      <c r="R194">
        <v>71.199503543783194</v>
      </c>
    </row>
    <row r="195" spans="1:18" x14ac:dyDescent="0.25">
      <c r="A195" s="1">
        <v>42050</v>
      </c>
      <c r="B195" s="2">
        <v>108.4</v>
      </c>
      <c r="C195" s="2">
        <v>100</v>
      </c>
      <c r="D195" s="2">
        <v>91.7</v>
      </c>
      <c r="E195" s="2">
        <v>93.34</v>
      </c>
      <c r="F195">
        <v>97.4</v>
      </c>
      <c r="G195" s="2">
        <v>169.8</v>
      </c>
      <c r="H195">
        <v>112.1</v>
      </c>
      <c r="I195">
        <v>92.2</v>
      </c>
      <c r="J195">
        <v>103.4</v>
      </c>
      <c r="K195">
        <v>103</v>
      </c>
      <c r="L195">
        <v>92.2</v>
      </c>
      <c r="M195">
        <v>113.4</v>
      </c>
      <c r="N195">
        <v>118.79</v>
      </c>
      <c r="O195">
        <v>98.89</v>
      </c>
      <c r="P195">
        <v>105</v>
      </c>
      <c r="Q195">
        <v>133.19999999999999</v>
      </c>
      <c r="R195">
        <v>72.565051287967805</v>
      </c>
    </row>
    <row r="196" spans="1:18" x14ac:dyDescent="0.25">
      <c r="A196" s="1">
        <v>42078</v>
      </c>
      <c r="B196" s="2">
        <v>108.7</v>
      </c>
      <c r="C196" s="2">
        <v>100.97</v>
      </c>
      <c r="D196" s="2">
        <v>92.2</v>
      </c>
      <c r="E196" s="2">
        <v>93.85</v>
      </c>
      <c r="F196">
        <v>98.6</v>
      </c>
      <c r="G196" s="2">
        <v>167.4</v>
      </c>
      <c r="H196">
        <v>111.6</v>
      </c>
      <c r="I196">
        <v>94.2</v>
      </c>
      <c r="J196">
        <v>109.1</v>
      </c>
      <c r="K196">
        <v>102.2</v>
      </c>
      <c r="L196">
        <v>94</v>
      </c>
      <c r="M196">
        <v>121.6</v>
      </c>
      <c r="N196">
        <v>114.29</v>
      </c>
      <c r="O196">
        <v>99.59</v>
      </c>
      <c r="P196">
        <v>105.8</v>
      </c>
      <c r="Q196">
        <v>136.5</v>
      </c>
      <c r="R196">
        <v>73.821584003742501</v>
      </c>
    </row>
    <row r="197" spans="1:18" x14ac:dyDescent="0.25">
      <c r="A197" s="1">
        <v>42109</v>
      </c>
      <c r="B197" s="2">
        <v>108.8</v>
      </c>
      <c r="C197" s="2">
        <v>99.61</v>
      </c>
      <c r="D197" s="2">
        <v>91.6</v>
      </c>
      <c r="E197" s="2">
        <v>94.02</v>
      </c>
      <c r="F197">
        <v>103.2</v>
      </c>
      <c r="G197" s="2">
        <v>158.80000000000001</v>
      </c>
      <c r="H197">
        <v>110.1</v>
      </c>
      <c r="I197">
        <v>93</v>
      </c>
      <c r="J197">
        <v>108.4</v>
      </c>
      <c r="K197">
        <v>102.5</v>
      </c>
      <c r="L197">
        <v>90.4</v>
      </c>
      <c r="M197">
        <v>122.2</v>
      </c>
      <c r="N197">
        <v>118.19</v>
      </c>
      <c r="O197">
        <v>99.31</v>
      </c>
      <c r="P197">
        <v>105.6</v>
      </c>
      <c r="Q197">
        <v>132.80000000000001</v>
      </c>
      <c r="R197">
        <v>74.705155140131296</v>
      </c>
    </row>
    <row r="198" spans="1:18" x14ac:dyDescent="0.25">
      <c r="A198" s="1">
        <v>42139</v>
      </c>
      <c r="B198" s="2">
        <v>108.7</v>
      </c>
      <c r="C198" s="2">
        <v>100.41</v>
      </c>
      <c r="D198" s="2">
        <v>92.9</v>
      </c>
      <c r="E198" s="2">
        <v>95.03</v>
      </c>
      <c r="F198">
        <v>103</v>
      </c>
      <c r="G198" s="2">
        <v>149.69999999999999</v>
      </c>
      <c r="H198">
        <v>110.7</v>
      </c>
      <c r="I198">
        <v>93</v>
      </c>
      <c r="J198">
        <v>108.5</v>
      </c>
      <c r="K198">
        <v>103.4</v>
      </c>
      <c r="L198">
        <v>87</v>
      </c>
      <c r="M198">
        <v>119.1</v>
      </c>
      <c r="N198">
        <v>120.49</v>
      </c>
      <c r="O198">
        <v>100.95</v>
      </c>
      <c r="P198">
        <v>106.8</v>
      </c>
      <c r="Q198">
        <v>125</v>
      </c>
      <c r="R198">
        <v>74.040757844155806</v>
      </c>
    </row>
    <row r="199" spans="1:18" x14ac:dyDescent="0.25">
      <c r="A199" s="1">
        <v>42170</v>
      </c>
      <c r="B199" s="2">
        <v>108.7</v>
      </c>
      <c r="C199" s="2">
        <v>101.3</v>
      </c>
      <c r="D199" s="2">
        <v>92.2</v>
      </c>
      <c r="E199" s="2">
        <v>95.23</v>
      </c>
      <c r="F199">
        <v>100.8</v>
      </c>
      <c r="G199" s="2">
        <v>155.19999999999999</v>
      </c>
      <c r="H199">
        <v>112</v>
      </c>
      <c r="I199">
        <v>93.7</v>
      </c>
      <c r="J199">
        <v>105.7</v>
      </c>
      <c r="K199">
        <v>103.6</v>
      </c>
      <c r="L199">
        <v>86.5</v>
      </c>
      <c r="M199">
        <v>117</v>
      </c>
      <c r="N199">
        <v>121.09</v>
      </c>
      <c r="O199">
        <v>102.9</v>
      </c>
      <c r="P199">
        <v>106.3</v>
      </c>
      <c r="Q199">
        <v>136.9</v>
      </c>
      <c r="R199">
        <v>74.1101009658001</v>
      </c>
    </row>
    <row r="200" spans="1:18" x14ac:dyDescent="0.25">
      <c r="A200" s="1">
        <v>42200</v>
      </c>
      <c r="B200" s="2">
        <v>109.4</v>
      </c>
      <c r="C200" s="2">
        <v>99.64</v>
      </c>
      <c r="D200" s="2">
        <v>93</v>
      </c>
      <c r="E200" s="2">
        <v>95.97</v>
      </c>
      <c r="F200">
        <v>103.3</v>
      </c>
      <c r="G200" s="2">
        <v>161.9</v>
      </c>
      <c r="H200">
        <v>113.4</v>
      </c>
      <c r="I200">
        <v>93.1</v>
      </c>
      <c r="J200">
        <v>108</v>
      </c>
      <c r="K200">
        <v>103.3</v>
      </c>
      <c r="L200">
        <v>84.9</v>
      </c>
      <c r="M200">
        <v>119.9</v>
      </c>
      <c r="N200">
        <v>121.89</v>
      </c>
      <c r="O200">
        <v>101.26</v>
      </c>
      <c r="P200">
        <v>106.7</v>
      </c>
      <c r="Q200">
        <v>145.9</v>
      </c>
      <c r="R200">
        <v>75.185124196359297</v>
      </c>
    </row>
    <row r="201" spans="1:18" x14ac:dyDescent="0.25">
      <c r="A201" s="1">
        <v>42231</v>
      </c>
      <c r="B201" s="2">
        <v>108.5</v>
      </c>
      <c r="C201" s="2">
        <v>101.65</v>
      </c>
      <c r="D201" s="2">
        <v>91.5</v>
      </c>
      <c r="E201" s="2">
        <v>93.81</v>
      </c>
      <c r="F201">
        <v>101.1</v>
      </c>
      <c r="G201" s="2">
        <v>159.6</v>
      </c>
      <c r="H201">
        <v>111.2</v>
      </c>
      <c r="I201">
        <v>94.4</v>
      </c>
      <c r="J201">
        <v>109.1</v>
      </c>
      <c r="K201">
        <v>101.5</v>
      </c>
      <c r="L201">
        <v>91.9</v>
      </c>
      <c r="M201">
        <v>120.3</v>
      </c>
      <c r="N201">
        <v>117.69</v>
      </c>
      <c r="O201">
        <v>99.77</v>
      </c>
      <c r="P201">
        <v>106.9</v>
      </c>
      <c r="Q201">
        <v>128</v>
      </c>
      <c r="R201">
        <v>75.662849677727394</v>
      </c>
    </row>
    <row r="202" spans="1:18" x14ac:dyDescent="0.25">
      <c r="A202" s="1">
        <v>42262</v>
      </c>
      <c r="B202" s="2">
        <v>108</v>
      </c>
      <c r="C202" s="2">
        <v>101.86</v>
      </c>
      <c r="D202" s="2">
        <v>92.1</v>
      </c>
      <c r="E202" s="2">
        <v>95.74</v>
      </c>
      <c r="F202">
        <v>98.4</v>
      </c>
      <c r="G202" s="2">
        <v>160.4</v>
      </c>
      <c r="H202">
        <v>111.2</v>
      </c>
      <c r="I202">
        <v>93.8</v>
      </c>
      <c r="J202">
        <v>108.7</v>
      </c>
      <c r="K202">
        <v>102</v>
      </c>
      <c r="L202">
        <v>89.3</v>
      </c>
      <c r="M202">
        <v>119.2</v>
      </c>
      <c r="N202">
        <v>115.89</v>
      </c>
      <c r="O202">
        <v>99.81</v>
      </c>
      <c r="P202">
        <v>107.4</v>
      </c>
      <c r="Q202">
        <v>136.5</v>
      </c>
      <c r="R202">
        <v>76.063795925433197</v>
      </c>
    </row>
    <row r="203" spans="1:18" x14ac:dyDescent="0.25">
      <c r="A203" s="1">
        <v>42292</v>
      </c>
      <c r="B203" s="2">
        <v>108.4</v>
      </c>
      <c r="C203" s="2">
        <v>102.51</v>
      </c>
      <c r="D203" s="2">
        <v>92.9</v>
      </c>
      <c r="E203" s="2">
        <v>96.05</v>
      </c>
      <c r="F203">
        <v>101.1</v>
      </c>
      <c r="G203" s="2">
        <v>163</v>
      </c>
      <c r="H203">
        <v>113.7</v>
      </c>
      <c r="I203">
        <v>93.2</v>
      </c>
      <c r="J203">
        <v>108.9</v>
      </c>
      <c r="K203">
        <v>104.7</v>
      </c>
      <c r="L203">
        <v>88.5</v>
      </c>
      <c r="M203">
        <v>118.2</v>
      </c>
      <c r="N203">
        <v>128.28899999999999</v>
      </c>
      <c r="O203">
        <v>102.2</v>
      </c>
      <c r="P203">
        <v>107.4</v>
      </c>
      <c r="Q203">
        <v>138.69999999999999</v>
      </c>
      <c r="R203">
        <v>74.437698025014399</v>
      </c>
    </row>
    <row r="204" spans="1:18" x14ac:dyDescent="0.25">
      <c r="A204" s="1">
        <v>42323</v>
      </c>
      <c r="B204" s="2">
        <v>108.2</v>
      </c>
      <c r="C204" s="2">
        <v>101.08</v>
      </c>
      <c r="D204" s="2">
        <v>92</v>
      </c>
      <c r="E204" s="2">
        <v>95.26</v>
      </c>
      <c r="F204">
        <v>100</v>
      </c>
      <c r="G204" s="2">
        <v>158.6</v>
      </c>
      <c r="H204">
        <v>112.4</v>
      </c>
      <c r="I204">
        <v>93.7</v>
      </c>
      <c r="J204">
        <v>110.1</v>
      </c>
      <c r="K204">
        <v>104.4</v>
      </c>
      <c r="L204">
        <v>91.4</v>
      </c>
      <c r="M204">
        <v>117.9</v>
      </c>
      <c r="N204">
        <v>125.69</v>
      </c>
      <c r="O204">
        <v>98.84</v>
      </c>
      <c r="P204">
        <v>107.8</v>
      </c>
      <c r="Q204">
        <v>137.69999999999999</v>
      </c>
      <c r="R204">
        <v>75.724515893664105</v>
      </c>
    </row>
    <row r="205" spans="1:18" x14ac:dyDescent="0.25">
      <c r="A205" s="1">
        <v>42353</v>
      </c>
      <c r="B205" s="2">
        <v>108.1</v>
      </c>
      <c r="C205" s="2">
        <v>100.82</v>
      </c>
      <c r="D205" s="2">
        <v>91.7</v>
      </c>
      <c r="E205" s="2">
        <v>95.63</v>
      </c>
      <c r="F205">
        <v>100</v>
      </c>
      <c r="G205" s="2">
        <v>159.9</v>
      </c>
      <c r="H205">
        <v>110.7</v>
      </c>
      <c r="I205">
        <v>94.8</v>
      </c>
      <c r="J205">
        <v>105.3</v>
      </c>
      <c r="K205">
        <v>104.4</v>
      </c>
      <c r="L205">
        <v>93.9</v>
      </c>
      <c r="M205">
        <v>117.6</v>
      </c>
      <c r="N205">
        <v>121.59</v>
      </c>
      <c r="O205">
        <v>98.12</v>
      </c>
      <c r="P205">
        <v>106.8</v>
      </c>
      <c r="Q205">
        <v>141.69999999999999</v>
      </c>
      <c r="R205">
        <v>78.976246301114998</v>
      </c>
    </row>
    <row r="206" spans="1:18" x14ac:dyDescent="0.25">
      <c r="A206" s="1">
        <v>42384</v>
      </c>
      <c r="B206" s="2">
        <v>111.1</v>
      </c>
      <c r="C206" s="2">
        <v>102.24</v>
      </c>
      <c r="D206" s="2">
        <v>93.3</v>
      </c>
      <c r="E206" s="2">
        <v>95.53</v>
      </c>
      <c r="F206">
        <v>99.3</v>
      </c>
      <c r="G206" s="2">
        <v>190.4</v>
      </c>
      <c r="H206">
        <v>113.4</v>
      </c>
      <c r="I206">
        <v>93.1</v>
      </c>
      <c r="J206">
        <v>110.1</v>
      </c>
      <c r="K206">
        <v>105.5</v>
      </c>
      <c r="L206">
        <v>94.3</v>
      </c>
      <c r="M206">
        <v>118.2</v>
      </c>
      <c r="N206">
        <v>122.69</v>
      </c>
      <c r="O206">
        <v>94.14</v>
      </c>
      <c r="P206">
        <v>111.1</v>
      </c>
      <c r="Q206">
        <v>140.1</v>
      </c>
      <c r="R206">
        <v>77.301196989753706</v>
      </c>
    </row>
    <row r="207" spans="1:18" x14ac:dyDescent="0.25">
      <c r="A207" s="1">
        <v>42415</v>
      </c>
      <c r="B207" s="2">
        <v>110.3</v>
      </c>
      <c r="C207" s="2">
        <v>100.92</v>
      </c>
      <c r="D207" s="2">
        <v>92.6</v>
      </c>
      <c r="E207" s="2">
        <v>95.19</v>
      </c>
      <c r="F207">
        <v>99.2</v>
      </c>
      <c r="G207" s="2">
        <v>158.4</v>
      </c>
      <c r="H207">
        <v>111.5</v>
      </c>
      <c r="I207">
        <v>95.2</v>
      </c>
      <c r="J207">
        <v>109.7</v>
      </c>
      <c r="K207">
        <v>104.8</v>
      </c>
      <c r="L207">
        <v>93</v>
      </c>
      <c r="M207">
        <v>118.3</v>
      </c>
      <c r="N207">
        <v>124.19</v>
      </c>
      <c r="O207">
        <v>96.69</v>
      </c>
      <c r="P207">
        <v>111.4</v>
      </c>
      <c r="Q207">
        <v>150.5</v>
      </c>
      <c r="R207">
        <v>81.146748507790306</v>
      </c>
    </row>
    <row r="208" spans="1:18" x14ac:dyDescent="0.25">
      <c r="A208" s="1">
        <v>42444</v>
      </c>
      <c r="B208" s="2">
        <v>109</v>
      </c>
      <c r="C208" s="2">
        <v>100.56</v>
      </c>
      <c r="D208" s="2">
        <v>92.7</v>
      </c>
      <c r="E208" s="2">
        <v>96.47</v>
      </c>
      <c r="F208">
        <v>97.1</v>
      </c>
      <c r="G208" s="2">
        <v>131.9</v>
      </c>
      <c r="H208">
        <v>113.4</v>
      </c>
      <c r="I208">
        <v>93.1</v>
      </c>
      <c r="J208">
        <v>108.4</v>
      </c>
      <c r="K208">
        <v>103.7</v>
      </c>
      <c r="L208">
        <v>92.2</v>
      </c>
      <c r="M208">
        <v>123.7</v>
      </c>
      <c r="N208">
        <v>119.69</v>
      </c>
      <c r="O208">
        <v>95.9</v>
      </c>
      <c r="P208">
        <v>111</v>
      </c>
      <c r="Q208">
        <v>142</v>
      </c>
      <c r="R208">
        <v>81.829440971310007</v>
      </c>
    </row>
    <row r="209" spans="1:18" x14ac:dyDescent="0.25">
      <c r="A209" s="1">
        <v>42475</v>
      </c>
      <c r="B209" s="2">
        <v>109.6</v>
      </c>
      <c r="C209" s="2">
        <v>101.63</v>
      </c>
      <c r="D209" s="2">
        <v>93.2</v>
      </c>
      <c r="E209" s="2">
        <v>96.45</v>
      </c>
      <c r="F209">
        <v>103.1</v>
      </c>
      <c r="G209" s="2">
        <v>160.5</v>
      </c>
      <c r="H209">
        <v>114.1</v>
      </c>
      <c r="I209">
        <v>95.4</v>
      </c>
      <c r="J209">
        <v>108.7</v>
      </c>
      <c r="K209">
        <v>104.7</v>
      </c>
      <c r="L209">
        <v>96.4</v>
      </c>
      <c r="M209">
        <v>121.8</v>
      </c>
      <c r="N209">
        <v>116.09</v>
      </c>
      <c r="O209">
        <v>97.08</v>
      </c>
      <c r="P209">
        <v>111.5</v>
      </c>
      <c r="Q209">
        <v>146.9</v>
      </c>
      <c r="R209">
        <v>82.704704307183107</v>
      </c>
    </row>
    <row r="210" spans="1:18" x14ac:dyDescent="0.25">
      <c r="A210" s="1">
        <v>42505</v>
      </c>
      <c r="B210" s="2">
        <v>108.4</v>
      </c>
      <c r="C210" s="2">
        <v>101.1</v>
      </c>
      <c r="D210" s="2">
        <v>92.6</v>
      </c>
      <c r="E210" s="2">
        <v>95.9</v>
      </c>
      <c r="F210">
        <v>98.5</v>
      </c>
      <c r="G210" s="2">
        <v>148.80000000000001</v>
      </c>
      <c r="H210">
        <v>113.2</v>
      </c>
      <c r="I210">
        <v>95.4</v>
      </c>
      <c r="J210">
        <v>108.1</v>
      </c>
      <c r="K210">
        <v>104.9</v>
      </c>
      <c r="L210">
        <v>92.8</v>
      </c>
      <c r="M210">
        <v>124.6</v>
      </c>
      <c r="N210">
        <v>120.79</v>
      </c>
      <c r="O210">
        <v>97.04</v>
      </c>
      <c r="P210">
        <v>112.3</v>
      </c>
      <c r="Q210">
        <v>136.30000000000001</v>
      </c>
      <c r="R210">
        <v>79.297535148979094</v>
      </c>
    </row>
    <row r="211" spans="1:18" x14ac:dyDescent="0.25">
      <c r="A211" s="1">
        <v>42536</v>
      </c>
      <c r="B211">
        <v>109.6</v>
      </c>
      <c r="C211">
        <v>100.16</v>
      </c>
      <c r="D211">
        <v>92.4</v>
      </c>
      <c r="E211">
        <v>96.22</v>
      </c>
      <c r="F211">
        <v>99.8</v>
      </c>
      <c r="G211">
        <v>158.9</v>
      </c>
      <c r="H211">
        <v>112.8</v>
      </c>
      <c r="I211">
        <v>96.3</v>
      </c>
      <c r="J211">
        <v>110.4</v>
      </c>
      <c r="K211">
        <v>106</v>
      </c>
      <c r="L211">
        <v>93.9</v>
      </c>
      <c r="M211">
        <v>125.6</v>
      </c>
      <c r="N211">
        <v>120.19</v>
      </c>
      <c r="O211">
        <v>96.37</v>
      </c>
      <c r="P211">
        <v>112.9</v>
      </c>
      <c r="Q211">
        <v>147.6</v>
      </c>
      <c r="R211">
        <v>82.257367977517902</v>
      </c>
    </row>
    <row r="212" spans="1:18" x14ac:dyDescent="0.25">
      <c r="A212" s="1">
        <v>42566</v>
      </c>
      <c r="B212">
        <v>107.9</v>
      </c>
      <c r="C212">
        <v>99.71</v>
      </c>
      <c r="D212">
        <v>93</v>
      </c>
      <c r="E212">
        <v>96.33</v>
      </c>
      <c r="F212">
        <v>99.7</v>
      </c>
      <c r="G212">
        <v>171.1</v>
      </c>
      <c r="H212">
        <v>112.3</v>
      </c>
      <c r="I212">
        <v>97.2</v>
      </c>
      <c r="J212">
        <v>113.2</v>
      </c>
      <c r="K212">
        <v>104.9</v>
      </c>
      <c r="L212">
        <v>93.5</v>
      </c>
      <c r="M212">
        <v>123.2</v>
      </c>
      <c r="N212">
        <v>119.79</v>
      </c>
      <c r="O212">
        <v>96.11</v>
      </c>
      <c r="P212">
        <v>114.1</v>
      </c>
      <c r="Q212">
        <v>129.69999999999999</v>
      </c>
      <c r="R212">
        <v>79.752058150723897</v>
      </c>
    </row>
    <row r="213" spans="1:18" x14ac:dyDescent="0.25">
      <c r="A213" s="1">
        <v>42597</v>
      </c>
      <c r="B213">
        <v>111</v>
      </c>
      <c r="C213">
        <v>102.31</v>
      </c>
      <c r="D213">
        <v>94.7</v>
      </c>
      <c r="E213">
        <v>97.91</v>
      </c>
      <c r="F213">
        <v>99.6</v>
      </c>
      <c r="G213">
        <v>147.5</v>
      </c>
      <c r="H213">
        <v>114.1</v>
      </c>
      <c r="I213">
        <v>94.5</v>
      </c>
      <c r="J213">
        <v>110.6</v>
      </c>
      <c r="K213">
        <v>104.3</v>
      </c>
      <c r="L213">
        <v>94.3</v>
      </c>
      <c r="M213">
        <v>121.1</v>
      </c>
      <c r="N213">
        <v>119.29</v>
      </c>
      <c r="O213">
        <v>97.27</v>
      </c>
      <c r="P213">
        <v>113.7</v>
      </c>
      <c r="Q213">
        <v>158.4</v>
      </c>
      <c r="R213">
        <v>82.731091292727996</v>
      </c>
    </row>
    <row r="214" spans="1:18" x14ac:dyDescent="0.25">
      <c r="A214" s="1">
        <v>42628</v>
      </c>
      <c r="B214">
        <v>109.6</v>
      </c>
      <c r="C214">
        <v>100.8</v>
      </c>
      <c r="D214">
        <v>93.9</v>
      </c>
      <c r="E214">
        <v>96.6</v>
      </c>
      <c r="F214">
        <v>97.8</v>
      </c>
      <c r="G214">
        <v>159.1</v>
      </c>
      <c r="H214">
        <v>114.3</v>
      </c>
      <c r="I214">
        <v>97.1</v>
      </c>
      <c r="J214">
        <v>108.7</v>
      </c>
      <c r="K214">
        <v>104.9</v>
      </c>
      <c r="L214">
        <v>91.4</v>
      </c>
      <c r="M214">
        <v>123.3</v>
      </c>
      <c r="N214">
        <v>123.69</v>
      </c>
      <c r="O214">
        <v>97.89</v>
      </c>
      <c r="P214">
        <v>115.2</v>
      </c>
      <c r="Q214">
        <v>147.19999999999999</v>
      </c>
      <c r="R214">
        <v>79.272394479252398</v>
      </c>
    </row>
    <row r="215" spans="1:18" x14ac:dyDescent="0.25">
      <c r="A215" s="1">
        <v>42658</v>
      </c>
      <c r="B215">
        <v>110.1</v>
      </c>
      <c r="C215">
        <v>100.68</v>
      </c>
      <c r="D215">
        <v>94</v>
      </c>
      <c r="E215">
        <v>96.65</v>
      </c>
      <c r="F215">
        <v>98</v>
      </c>
      <c r="G215">
        <v>155.6</v>
      </c>
      <c r="H215">
        <v>113.3</v>
      </c>
      <c r="I215">
        <v>97.1</v>
      </c>
      <c r="J215">
        <v>109.5</v>
      </c>
      <c r="K215">
        <v>105.4</v>
      </c>
      <c r="L215">
        <v>94.8</v>
      </c>
      <c r="M215">
        <v>126.5</v>
      </c>
      <c r="N215">
        <v>126.789</v>
      </c>
      <c r="O215">
        <v>96.24</v>
      </c>
      <c r="P215">
        <v>114.6</v>
      </c>
      <c r="Q215" t="s">
        <v>11</v>
      </c>
      <c r="R215">
        <v>79.939003239571207</v>
      </c>
    </row>
    <row r="216" spans="1:18" x14ac:dyDescent="0.25">
      <c r="A216" s="1">
        <v>42689</v>
      </c>
      <c r="B216">
        <v>110.5</v>
      </c>
      <c r="C216">
        <v>102.9</v>
      </c>
      <c r="D216">
        <v>94.7</v>
      </c>
      <c r="E216">
        <v>98.34</v>
      </c>
      <c r="F216">
        <v>99.3</v>
      </c>
      <c r="G216">
        <v>180.9</v>
      </c>
      <c r="H216" t="s">
        <v>11</v>
      </c>
      <c r="I216">
        <v>97.1</v>
      </c>
      <c r="J216" t="s">
        <v>11</v>
      </c>
      <c r="K216">
        <v>106.9</v>
      </c>
      <c r="L216" t="s">
        <v>11</v>
      </c>
      <c r="M216">
        <v>130.1</v>
      </c>
      <c r="N216">
        <v>128.18899999999999</v>
      </c>
      <c r="O216">
        <v>98.06</v>
      </c>
      <c r="P216">
        <v>115.7</v>
      </c>
      <c r="Q216" t="s">
        <v>11</v>
      </c>
      <c r="R216" t="s">
        <v>11</v>
      </c>
    </row>
    <row r="217" spans="1:18" x14ac:dyDescent="0.25">
      <c r="A217" s="1">
        <v>42719</v>
      </c>
      <c r="B217" t="s">
        <v>11</v>
      </c>
      <c r="C217" t="s">
        <v>11</v>
      </c>
      <c r="D217" t="s">
        <v>11</v>
      </c>
      <c r="E217" t="s">
        <v>11</v>
      </c>
      <c r="F217" t="s">
        <v>11</v>
      </c>
      <c r="G217" t="s">
        <v>11</v>
      </c>
      <c r="H217" t="s">
        <v>11</v>
      </c>
      <c r="I217" t="s">
        <v>11</v>
      </c>
      <c r="J217" t="s">
        <v>11</v>
      </c>
      <c r="K217" t="s">
        <v>11</v>
      </c>
      <c r="L217" t="s">
        <v>11</v>
      </c>
      <c r="M217" t="s">
        <v>11</v>
      </c>
      <c r="N217" t="s">
        <v>11</v>
      </c>
      <c r="O217" t="s">
        <v>11</v>
      </c>
      <c r="P217" t="s">
        <v>11</v>
      </c>
      <c r="Q217" t="s">
        <v>11</v>
      </c>
      <c r="R217" t="s">
        <v>11</v>
      </c>
    </row>
    <row r="218" spans="1:18" x14ac:dyDescent="0.25">
      <c r="A218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19"/>
  <sheetViews>
    <sheetView workbookViewId="0">
      <selection activeCell="M1" sqref="M1:W1"/>
    </sheetView>
  </sheetViews>
  <sheetFormatPr defaultColWidth="9.140625" defaultRowHeight="15" x14ac:dyDescent="0.25"/>
  <cols>
    <col min="1" max="1" width="15.28515625" customWidth="1"/>
    <col min="12" max="12" width="10.140625" bestFit="1" customWidth="1"/>
  </cols>
  <sheetData>
    <row r="1" spans="1:23" x14ac:dyDescent="0.25">
      <c r="A1" t="e">
        <f ca="1">_xll.Thomson.Reuters.AFOSpreadsheetFormulas.DSGRID("BDCONPRCE,FRCONPRCE,ESCONPRCF,ITCONPRCF,PTCONPRCF,IRCONPRCF"," ","1999-01-01","","M","RowHeader=true;ColHeader=true;Code=true;SeriesMetaDataLink=true;DispSeriesDescription=false;YearlyTSFormat=false;QuarterlyTSFormat=false","")</f>
        <v>#NAME?</v>
      </c>
      <c r="B1" s="2" t="s">
        <v>13</v>
      </c>
      <c r="C1" s="2" t="s">
        <v>14</v>
      </c>
      <c r="D1" s="2" t="s">
        <v>15</v>
      </c>
      <c r="E1" s="2" t="s">
        <v>36</v>
      </c>
      <c r="F1" s="2" t="s">
        <v>16</v>
      </c>
      <c r="G1" s="2" t="s">
        <v>17</v>
      </c>
      <c r="H1" t="s">
        <v>24</v>
      </c>
      <c r="I1" t="s">
        <v>25</v>
      </c>
      <c r="J1" t="s">
        <v>26</v>
      </c>
      <c r="L1" t="e">
        <f ca="1">_xll.Thomson.Reuters.AFOSpreadsheetFormulas.DSGRID("OECPALLRF,FNCONPRCF,BGCONPRCF,NLCONPRCF,GRCONPRCF,LVCONPRCF,LNCONPRCF,MACPHARMF,SJCONPRCF,SXCONPRCF,CPCONPRCF"," ","1999-01-01","TIME","M","RowHeader=true;ColHeader=true;Code=true;SeriesMetaDataLink=true;DispSeriesDescription=false;YearlyTSFormat=false;QuarterlyTSFormat=false")</f>
        <v>#NAME?</v>
      </c>
      <c r="M1" t="s">
        <v>74</v>
      </c>
      <c r="N1" t="s">
        <v>75</v>
      </c>
      <c r="O1" t="s">
        <v>76</v>
      </c>
      <c r="P1" t="s">
        <v>77</v>
      </c>
      <c r="Q1" t="s">
        <v>78</v>
      </c>
      <c r="R1" t="s">
        <v>79</v>
      </c>
      <c r="S1" t="s">
        <v>80</v>
      </c>
      <c r="T1" t="s">
        <v>81</v>
      </c>
      <c r="U1" t="s">
        <v>82</v>
      </c>
      <c r="V1" t="s">
        <v>83</v>
      </c>
      <c r="W1" t="s">
        <v>84</v>
      </c>
    </row>
    <row r="2" spans="1:23" x14ac:dyDescent="0.25">
      <c r="A2" s="2" t="s">
        <v>4</v>
      </c>
      <c r="B2" s="3" t="s">
        <v>18</v>
      </c>
      <c r="C2" s="3" t="s">
        <v>19</v>
      </c>
      <c r="D2" s="3" t="s">
        <v>20</v>
      </c>
      <c r="E2" s="3" t="s">
        <v>21</v>
      </c>
      <c r="F2" s="3" t="s">
        <v>22</v>
      </c>
      <c r="G2" s="3" t="s">
        <v>23</v>
      </c>
      <c r="L2" t="s">
        <v>4</v>
      </c>
      <c r="M2" s="6" t="s">
        <v>85</v>
      </c>
      <c r="N2" s="6" t="s">
        <v>86</v>
      </c>
      <c r="O2" s="6" t="s">
        <v>87</v>
      </c>
      <c r="P2" s="6" t="s">
        <v>88</v>
      </c>
      <c r="Q2" s="6" t="s">
        <v>89</v>
      </c>
      <c r="R2" s="6" t="s">
        <v>90</v>
      </c>
      <c r="S2" s="6" t="s">
        <v>91</v>
      </c>
      <c r="T2" s="6" t="s">
        <v>92</v>
      </c>
      <c r="U2" s="6" t="s">
        <v>93</v>
      </c>
      <c r="V2" s="6" t="s">
        <v>94</v>
      </c>
      <c r="W2" s="6" t="s">
        <v>95</v>
      </c>
    </row>
    <row r="3" spans="1:23" x14ac:dyDescent="0.25">
      <c r="A3" s="1">
        <v>36175</v>
      </c>
      <c r="B3" s="2">
        <v>83.7</v>
      </c>
      <c r="C3" s="2">
        <v>78.2</v>
      </c>
      <c r="D3" s="2">
        <v>70.27</v>
      </c>
      <c r="E3" s="2">
        <v>72.5</v>
      </c>
      <c r="F3" s="2">
        <v>70.867000000000004</v>
      </c>
      <c r="G3" s="2">
        <v>70.599999999999994</v>
      </c>
      <c r="H3">
        <v>70.4703167488573</v>
      </c>
      <c r="I3">
        <v>70.962345274515499</v>
      </c>
      <c r="J3">
        <v>71.087629945621799</v>
      </c>
      <c r="L3" s="1">
        <v>36175</v>
      </c>
      <c r="M3">
        <v>72.599999999999994</v>
      </c>
      <c r="N3">
        <v>75.2</v>
      </c>
      <c r="O3">
        <v>73.19</v>
      </c>
      <c r="P3">
        <v>72.25</v>
      </c>
      <c r="Q3">
        <v>71.900000000000006</v>
      </c>
      <c r="R3">
        <v>53.3</v>
      </c>
      <c r="S3">
        <v>74</v>
      </c>
      <c r="T3">
        <v>68.27</v>
      </c>
      <c r="U3" t="s">
        <v>11</v>
      </c>
      <c r="V3">
        <v>83</v>
      </c>
      <c r="W3">
        <v>71.94</v>
      </c>
    </row>
    <row r="4" spans="1:23" x14ac:dyDescent="0.25">
      <c r="A4" s="1">
        <v>36206</v>
      </c>
      <c r="B4" s="2">
        <v>83.7</v>
      </c>
      <c r="C4" s="2">
        <v>78.400000000000006</v>
      </c>
      <c r="D4" s="2">
        <v>70.31</v>
      </c>
      <c r="E4" s="2">
        <v>72.599999999999994</v>
      </c>
      <c r="F4" s="2">
        <v>70.89</v>
      </c>
      <c r="G4" s="2">
        <v>71</v>
      </c>
      <c r="H4">
        <v>70.550910384372301</v>
      </c>
      <c r="I4">
        <v>71.260568928707798</v>
      </c>
      <c r="J4">
        <v>71.274469839132607</v>
      </c>
      <c r="L4" s="1">
        <v>36206</v>
      </c>
      <c r="M4">
        <v>72.7</v>
      </c>
      <c r="N4">
        <v>75.400000000000006</v>
      </c>
      <c r="O4">
        <v>73.36</v>
      </c>
      <c r="P4">
        <v>72.61</v>
      </c>
      <c r="Q4">
        <v>71.56</v>
      </c>
      <c r="R4">
        <v>53.4</v>
      </c>
      <c r="S4">
        <v>74</v>
      </c>
      <c r="T4">
        <v>68.33</v>
      </c>
      <c r="U4" t="s">
        <v>11</v>
      </c>
      <c r="V4">
        <v>83.8</v>
      </c>
      <c r="W4">
        <v>70.61</v>
      </c>
    </row>
    <row r="5" spans="1:23" x14ac:dyDescent="0.25">
      <c r="A5" s="1">
        <v>36234</v>
      </c>
      <c r="B5" s="2">
        <v>84</v>
      </c>
      <c r="C5" s="2">
        <v>78.400000000000006</v>
      </c>
      <c r="D5" s="2">
        <v>70.62</v>
      </c>
      <c r="E5" s="2">
        <v>72.7</v>
      </c>
      <c r="F5" s="2">
        <v>71.192999999999998</v>
      </c>
      <c r="G5" s="2">
        <v>71.2</v>
      </c>
      <c r="H5">
        <v>70.660336546537394</v>
      </c>
      <c r="I5">
        <v>71.406205285852394</v>
      </c>
      <c r="J5">
        <v>71.229537912439994</v>
      </c>
      <c r="L5" s="1">
        <v>36234</v>
      </c>
      <c r="M5">
        <v>72.7</v>
      </c>
      <c r="N5">
        <v>75.599999999999994</v>
      </c>
      <c r="O5">
        <v>73.41</v>
      </c>
      <c r="P5">
        <v>73.239999999999995</v>
      </c>
      <c r="Q5">
        <v>73.14</v>
      </c>
      <c r="R5">
        <v>53.3</v>
      </c>
      <c r="S5">
        <v>73.900000000000006</v>
      </c>
      <c r="T5">
        <v>68.33</v>
      </c>
      <c r="U5" t="s">
        <v>11</v>
      </c>
      <c r="V5">
        <v>84</v>
      </c>
      <c r="W5">
        <v>72.02</v>
      </c>
    </row>
    <row r="6" spans="1:23" x14ac:dyDescent="0.25">
      <c r="A6" s="1">
        <v>36265</v>
      </c>
      <c r="B6" s="2">
        <v>84.5</v>
      </c>
      <c r="C6" s="2">
        <v>78.5</v>
      </c>
      <c r="D6" s="2">
        <v>70.88</v>
      </c>
      <c r="E6" s="2">
        <v>72.900000000000006</v>
      </c>
      <c r="F6" s="2">
        <v>71.646000000000001</v>
      </c>
      <c r="G6" s="2">
        <v>71.5</v>
      </c>
      <c r="H6">
        <v>70.707351472624495</v>
      </c>
      <c r="I6">
        <v>71.480255340793505</v>
      </c>
      <c r="J6">
        <v>71.319576139957405</v>
      </c>
      <c r="L6" s="1">
        <v>36265</v>
      </c>
      <c r="M6">
        <v>72.7</v>
      </c>
      <c r="N6">
        <v>76.099999999999994</v>
      </c>
      <c r="O6">
        <v>73.709999999999994</v>
      </c>
      <c r="P6">
        <v>73.400000000000006</v>
      </c>
      <c r="Q6">
        <v>73.900000000000006</v>
      </c>
      <c r="R6">
        <v>53.3</v>
      </c>
      <c r="S6">
        <v>73.900000000000006</v>
      </c>
      <c r="T6">
        <v>70.31</v>
      </c>
      <c r="U6" t="s">
        <v>11</v>
      </c>
      <c r="V6">
        <v>84.4</v>
      </c>
      <c r="W6">
        <v>72.349999999999994</v>
      </c>
    </row>
    <row r="7" spans="1:23" x14ac:dyDescent="0.25">
      <c r="A7" s="1">
        <v>36295</v>
      </c>
      <c r="B7" s="2">
        <v>84.4</v>
      </c>
      <c r="C7" s="2">
        <v>78.5</v>
      </c>
      <c r="D7" s="2">
        <v>70.88</v>
      </c>
      <c r="E7" s="2">
        <v>73</v>
      </c>
      <c r="F7" s="2">
        <v>71.730999999999995</v>
      </c>
      <c r="G7" s="2">
        <v>71.900000000000006</v>
      </c>
      <c r="H7">
        <v>70.747590370854695</v>
      </c>
      <c r="I7">
        <v>71.453447062964202</v>
      </c>
      <c r="J7">
        <v>71.552376661467406</v>
      </c>
      <c r="L7" s="1">
        <v>36295</v>
      </c>
      <c r="M7">
        <v>72.8</v>
      </c>
      <c r="N7">
        <v>76.3</v>
      </c>
      <c r="O7">
        <v>73.83</v>
      </c>
      <c r="P7">
        <v>73.42</v>
      </c>
      <c r="Q7">
        <v>73.86</v>
      </c>
      <c r="R7">
        <v>53.5</v>
      </c>
      <c r="S7">
        <v>73.900000000000006</v>
      </c>
      <c r="T7">
        <v>70.88</v>
      </c>
      <c r="U7" t="s">
        <v>11</v>
      </c>
      <c r="V7">
        <v>84.6</v>
      </c>
      <c r="W7">
        <v>72.489999999999995</v>
      </c>
    </row>
    <row r="8" spans="1:23" x14ac:dyDescent="0.25">
      <c r="A8" s="1">
        <v>36326</v>
      </c>
      <c r="B8" s="2">
        <v>84.4</v>
      </c>
      <c r="C8" s="2">
        <v>78.5</v>
      </c>
      <c r="D8" s="2">
        <v>70.89</v>
      </c>
      <c r="E8" s="2">
        <v>73</v>
      </c>
      <c r="F8" s="2">
        <v>71.840999999999994</v>
      </c>
      <c r="G8" s="2">
        <v>72.099999999999994</v>
      </c>
      <c r="H8">
        <v>70.824882518632194</v>
      </c>
      <c r="I8">
        <v>71.511351056377805</v>
      </c>
      <c r="J8">
        <v>71.698528818129006</v>
      </c>
      <c r="L8" s="1">
        <v>36326</v>
      </c>
      <c r="M8">
        <v>72.7</v>
      </c>
      <c r="N8">
        <v>76.3</v>
      </c>
      <c r="O8">
        <v>73.680000000000007</v>
      </c>
      <c r="P8">
        <v>73.14</v>
      </c>
      <c r="Q8">
        <v>73.87</v>
      </c>
      <c r="R8">
        <v>53.9</v>
      </c>
      <c r="S8">
        <v>73.8</v>
      </c>
      <c r="T8">
        <v>70.88</v>
      </c>
      <c r="U8" t="s">
        <v>11</v>
      </c>
      <c r="V8">
        <v>85</v>
      </c>
      <c r="W8">
        <v>73.010000000000005</v>
      </c>
    </row>
    <row r="9" spans="1:23" x14ac:dyDescent="0.25">
      <c r="A9" s="1">
        <v>36356</v>
      </c>
      <c r="B9" s="2">
        <v>84.6</v>
      </c>
      <c r="C9" s="2">
        <v>78.599999999999994</v>
      </c>
      <c r="D9" s="2">
        <v>71.2</v>
      </c>
      <c r="E9" s="2">
        <v>73.3</v>
      </c>
      <c r="F9" s="2">
        <v>71.825000000000003</v>
      </c>
      <c r="G9" s="2">
        <v>71.8</v>
      </c>
      <c r="H9">
        <v>71.116048000138605</v>
      </c>
      <c r="I9">
        <v>71.583078204970803</v>
      </c>
      <c r="J9">
        <v>71.896716958674602</v>
      </c>
      <c r="L9" s="1">
        <v>36356</v>
      </c>
      <c r="M9">
        <v>72.7</v>
      </c>
      <c r="N9">
        <v>76.2</v>
      </c>
      <c r="O9">
        <v>73.8</v>
      </c>
      <c r="P9">
        <v>73.06</v>
      </c>
      <c r="Q9">
        <v>72.430000000000007</v>
      </c>
      <c r="R9">
        <v>53.4</v>
      </c>
      <c r="S9">
        <v>73.400000000000006</v>
      </c>
      <c r="T9">
        <v>71.33</v>
      </c>
      <c r="U9" t="s">
        <v>11</v>
      </c>
      <c r="V9">
        <v>89.8</v>
      </c>
      <c r="W9">
        <v>73.41</v>
      </c>
    </row>
    <row r="10" spans="1:23" x14ac:dyDescent="0.25">
      <c r="A10" s="1">
        <v>36387</v>
      </c>
      <c r="B10" s="2">
        <v>84.6</v>
      </c>
      <c r="C10" s="2">
        <v>78.7</v>
      </c>
      <c r="D10" s="2">
        <v>71.5</v>
      </c>
      <c r="E10" s="2">
        <v>73.3</v>
      </c>
      <c r="F10" s="2">
        <v>71.712999999999994</v>
      </c>
      <c r="G10" s="2">
        <v>72.3</v>
      </c>
      <c r="H10">
        <v>71.320866029696006</v>
      </c>
      <c r="I10">
        <v>71.736219044975002</v>
      </c>
      <c r="J10">
        <v>72.235007028847903</v>
      </c>
      <c r="L10" s="1">
        <v>36387</v>
      </c>
      <c r="M10">
        <v>72.7</v>
      </c>
      <c r="N10">
        <v>76.2</v>
      </c>
      <c r="O10">
        <v>73.709999999999994</v>
      </c>
      <c r="P10">
        <v>73.459999999999994</v>
      </c>
      <c r="Q10">
        <v>72.36</v>
      </c>
      <c r="R10">
        <v>53.3</v>
      </c>
      <c r="S10">
        <v>73.3</v>
      </c>
      <c r="T10">
        <v>71.2</v>
      </c>
      <c r="U10" t="s">
        <v>11</v>
      </c>
      <c r="V10">
        <v>90.3</v>
      </c>
      <c r="W10">
        <v>72.680000000000007</v>
      </c>
    </row>
    <row r="11" spans="1:23" x14ac:dyDescent="0.25">
      <c r="A11" s="1">
        <v>36418</v>
      </c>
      <c r="B11" s="2">
        <v>84.5</v>
      </c>
      <c r="C11" s="2">
        <v>78.8</v>
      </c>
      <c r="D11" s="2">
        <v>71.64</v>
      </c>
      <c r="E11" s="2">
        <v>73.5</v>
      </c>
      <c r="F11" s="2">
        <v>71.697000000000003</v>
      </c>
      <c r="G11" s="2">
        <v>72.5</v>
      </c>
      <c r="H11">
        <v>71.537872529066206</v>
      </c>
      <c r="I11">
        <v>71.961004727517505</v>
      </c>
      <c r="J11">
        <v>72.4471925562205</v>
      </c>
      <c r="L11" s="1">
        <v>36418</v>
      </c>
      <c r="M11">
        <v>72.7</v>
      </c>
      <c r="N11">
        <v>76.5</v>
      </c>
      <c r="O11">
        <v>73.88</v>
      </c>
      <c r="P11">
        <v>73.8</v>
      </c>
      <c r="Q11">
        <v>73.760000000000005</v>
      </c>
      <c r="R11">
        <v>53.5</v>
      </c>
      <c r="S11">
        <v>73.8</v>
      </c>
      <c r="T11">
        <v>71.2</v>
      </c>
      <c r="U11" t="s">
        <v>11</v>
      </c>
      <c r="V11">
        <v>90.8</v>
      </c>
      <c r="W11">
        <v>74.11</v>
      </c>
    </row>
    <row r="12" spans="1:23" x14ac:dyDescent="0.25">
      <c r="A12" s="1">
        <v>36448</v>
      </c>
      <c r="B12" s="2">
        <v>84.7</v>
      </c>
      <c r="C12" s="2">
        <v>78.8</v>
      </c>
      <c r="D12" s="2">
        <v>71.61</v>
      </c>
      <c r="E12" s="2">
        <v>73.8</v>
      </c>
      <c r="F12" s="2">
        <v>71.894000000000005</v>
      </c>
      <c r="G12" s="2">
        <v>72.5</v>
      </c>
      <c r="H12">
        <v>71.645246887025195</v>
      </c>
      <c r="I12">
        <v>72.104887801296201</v>
      </c>
      <c r="J12">
        <v>72.425583550714094</v>
      </c>
      <c r="L12" s="1">
        <v>36448</v>
      </c>
      <c r="M12">
        <v>73.099999999999994</v>
      </c>
      <c r="N12">
        <v>76.599999999999994</v>
      </c>
      <c r="O12">
        <v>73.98</v>
      </c>
      <c r="P12">
        <v>73.86</v>
      </c>
      <c r="Q12">
        <v>73.97</v>
      </c>
      <c r="R12">
        <v>53.9</v>
      </c>
      <c r="S12">
        <v>73.3</v>
      </c>
      <c r="T12">
        <v>70.88</v>
      </c>
      <c r="U12" t="s">
        <v>11</v>
      </c>
      <c r="V12">
        <v>91.3</v>
      </c>
      <c r="W12">
        <v>74.790000000000006</v>
      </c>
    </row>
    <row r="13" spans="1:23" x14ac:dyDescent="0.25">
      <c r="A13" s="1">
        <v>36479</v>
      </c>
      <c r="B13" s="2">
        <v>84.9</v>
      </c>
      <c r="C13" s="2">
        <v>79</v>
      </c>
      <c r="D13" s="2">
        <v>71.73</v>
      </c>
      <c r="E13" s="2">
        <v>73.900000000000006</v>
      </c>
      <c r="F13" s="2">
        <v>72.313000000000002</v>
      </c>
      <c r="G13" s="2">
        <v>72.7</v>
      </c>
      <c r="H13">
        <v>71.858474994225404</v>
      </c>
      <c r="I13">
        <v>72.236605632016804</v>
      </c>
      <c r="J13">
        <v>72.933902687438405</v>
      </c>
      <c r="L13" s="1">
        <v>36479</v>
      </c>
      <c r="M13">
        <v>73.2</v>
      </c>
      <c r="N13">
        <v>76.599999999999994</v>
      </c>
      <c r="O13">
        <v>74.13</v>
      </c>
      <c r="P13">
        <v>73.95</v>
      </c>
      <c r="Q13">
        <v>74.16</v>
      </c>
      <c r="R13">
        <v>54.2</v>
      </c>
      <c r="S13">
        <v>73.3</v>
      </c>
      <c r="T13">
        <v>69.989999999999995</v>
      </c>
      <c r="U13" t="s">
        <v>11</v>
      </c>
      <c r="V13">
        <v>91.7</v>
      </c>
      <c r="W13">
        <v>74.760000000000005</v>
      </c>
    </row>
    <row r="14" spans="1:23" x14ac:dyDescent="0.25">
      <c r="A14" s="1">
        <v>36509</v>
      </c>
      <c r="B14" s="2">
        <v>85</v>
      </c>
      <c r="C14" s="2">
        <v>79.2</v>
      </c>
      <c r="D14" s="2">
        <v>72.05</v>
      </c>
      <c r="E14" s="2">
        <v>74</v>
      </c>
      <c r="F14" s="2">
        <v>72.492999999999995</v>
      </c>
      <c r="G14" s="2">
        <v>73.5</v>
      </c>
      <c r="H14">
        <v>72.131596124177506</v>
      </c>
      <c r="I14">
        <v>72.420312760897502</v>
      </c>
      <c r="J14">
        <v>73.508684438215397</v>
      </c>
      <c r="L14" s="1">
        <v>36509</v>
      </c>
      <c r="M14">
        <v>73.599999999999994</v>
      </c>
      <c r="N14">
        <v>76.900000000000006</v>
      </c>
      <c r="O14">
        <v>74.37</v>
      </c>
      <c r="P14">
        <v>73.7</v>
      </c>
      <c r="Q14">
        <v>74.63</v>
      </c>
      <c r="R14">
        <v>54.3</v>
      </c>
      <c r="S14">
        <v>73.5</v>
      </c>
      <c r="T14">
        <v>70.81</v>
      </c>
      <c r="U14" t="s">
        <v>11</v>
      </c>
      <c r="V14">
        <v>92.1</v>
      </c>
      <c r="W14">
        <v>75.12</v>
      </c>
    </row>
    <row r="15" spans="1:23" x14ac:dyDescent="0.25">
      <c r="A15" s="1">
        <v>36540</v>
      </c>
      <c r="B15" s="2">
        <v>85.1</v>
      </c>
      <c r="C15" s="2">
        <v>79.5</v>
      </c>
      <c r="D15" s="2">
        <v>72.290000000000006</v>
      </c>
      <c r="E15" s="2">
        <v>74</v>
      </c>
      <c r="F15" s="2">
        <v>72.350999999999999</v>
      </c>
      <c r="G15" s="2">
        <v>73.400000000000006</v>
      </c>
      <c r="H15">
        <v>72.511854098979796</v>
      </c>
      <c r="I15">
        <v>72.434027954902305</v>
      </c>
      <c r="J15">
        <v>73.909206328007201</v>
      </c>
      <c r="L15" s="1">
        <v>36540</v>
      </c>
      <c r="M15">
        <v>73.400000000000006</v>
      </c>
      <c r="N15">
        <v>76.900000000000006</v>
      </c>
      <c r="O15">
        <v>74.5</v>
      </c>
      <c r="P15">
        <v>73.55</v>
      </c>
      <c r="Q15">
        <v>73.790000000000006</v>
      </c>
      <c r="R15">
        <v>54.9</v>
      </c>
      <c r="S15">
        <v>74.599999999999994</v>
      </c>
      <c r="T15">
        <v>70.56</v>
      </c>
      <c r="U15">
        <v>60.24</v>
      </c>
      <c r="V15">
        <v>94.3</v>
      </c>
      <c r="W15">
        <v>75.05</v>
      </c>
    </row>
    <row r="16" spans="1:23" x14ac:dyDescent="0.25">
      <c r="A16" s="1">
        <v>36571</v>
      </c>
      <c r="B16" s="2">
        <v>85.2</v>
      </c>
      <c r="C16" s="2">
        <v>79.5</v>
      </c>
      <c r="D16" s="2">
        <v>72.39</v>
      </c>
      <c r="E16" s="2">
        <v>74.3</v>
      </c>
      <c r="F16" s="2">
        <v>72.186000000000007</v>
      </c>
      <c r="G16" s="2">
        <v>74</v>
      </c>
      <c r="H16">
        <v>72.660757619418206</v>
      </c>
      <c r="I16">
        <v>72.546765093528094</v>
      </c>
      <c r="J16">
        <v>74.277696878796803</v>
      </c>
      <c r="L16" s="1">
        <v>36571</v>
      </c>
      <c r="M16">
        <v>73.900000000000006</v>
      </c>
      <c r="N16">
        <v>77.400000000000006</v>
      </c>
      <c r="O16">
        <v>74.790000000000006</v>
      </c>
      <c r="P16">
        <v>74</v>
      </c>
      <c r="Q16">
        <v>73.64</v>
      </c>
      <c r="R16">
        <v>55.2</v>
      </c>
      <c r="S16">
        <v>74.599999999999994</v>
      </c>
      <c r="T16">
        <v>70.56</v>
      </c>
      <c r="U16">
        <v>60.82</v>
      </c>
      <c r="V16">
        <v>97.5</v>
      </c>
      <c r="W16">
        <v>74.19</v>
      </c>
    </row>
    <row r="17" spans="1:23" x14ac:dyDescent="0.25">
      <c r="A17" s="1">
        <v>36600</v>
      </c>
      <c r="B17" s="2">
        <v>85.4</v>
      </c>
      <c r="C17" s="2">
        <v>79.599999999999994</v>
      </c>
      <c r="D17" s="2">
        <v>72.680000000000007</v>
      </c>
      <c r="E17" s="2">
        <v>74.5</v>
      </c>
      <c r="F17" s="2">
        <v>72.295000000000002</v>
      </c>
      <c r="G17" s="2">
        <v>74.5</v>
      </c>
      <c r="H17">
        <v>72.738573519556795</v>
      </c>
      <c r="I17">
        <v>72.517647848506002</v>
      </c>
      <c r="J17">
        <v>74.514149525642296</v>
      </c>
      <c r="L17" s="1">
        <v>36600</v>
      </c>
      <c r="M17">
        <v>74.099999999999994</v>
      </c>
      <c r="N17">
        <v>77.900000000000006</v>
      </c>
      <c r="O17">
        <v>75.069999999999993</v>
      </c>
      <c r="P17">
        <v>74.66</v>
      </c>
      <c r="Q17">
        <v>75.44</v>
      </c>
      <c r="R17">
        <v>55.1</v>
      </c>
      <c r="S17">
        <v>74.5</v>
      </c>
      <c r="T17">
        <v>70.63</v>
      </c>
      <c r="U17">
        <v>61.36</v>
      </c>
      <c r="V17">
        <v>97.9</v>
      </c>
      <c r="W17">
        <v>75.599999999999994</v>
      </c>
    </row>
    <row r="18" spans="1:23" x14ac:dyDescent="0.25">
      <c r="A18" s="1">
        <v>36631</v>
      </c>
      <c r="B18" s="2">
        <v>85.3</v>
      </c>
      <c r="C18" s="2">
        <v>79.400000000000006</v>
      </c>
      <c r="D18" s="2">
        <v>72.98</v>
      </c>
      <c r="E18" s="2">
        <v>74.599999999999994</v>
      </c>
      <c r="F18" s="2">
        <v>73.138000000000005</v>
      </c>
      <c r="G18" s="2">
        <v>75</v>
      </c>
      <c r="H18">
        <v>72.767129034824904</v>
      </c>
      <c r="I18">
        <v>72.9820846440617</v>
      </c>
      <c r="J18">
        <v>74.7903530510618</v>
      </c>
      <c r="L18" s="1">
        <v>36631</v>
      </c>
      <c r="M18">
        <v>74.099999999999994</v>
      </c>
      <c r="N18">
        <v>78.2</v>
      </c>
      <c r="O18">
        <v>75.209999999999994</v>
      </c>
      <c r="P18">
        <v>74.78</v>
      </c>
      <c r="Q18">
        <v>75.8</v>
      </c>
      <c r="R18">
        <v>55.3</v>
      </c>
      <c r="S18">
        <v>74.5</v>
      </c>
      <c r="T18">
        <v>72.73</v>
      </c>
      <c r="U18">
        <v>61.72</v>
      </c>
      <c r="V18">
        <v>97.9</v>
      </c>
      <c r="W18">
        <v>75.92</v>
      </c>
    </row>
    <row r="19" spans="1:23" x14ac:dyDescent="0.25">
      <c r="A19" s="1">
        <v>36661</v>
      </c>
      <c r="B19" s="2">
        <v>85.3</v>
      </c>
      <c r="C19" s="2">
        <v>79.5</v>
      </c>
      <c r="D19" s="2">
        <v>73.099999999999994</v>
      </c>
      <c r="E19" s="2">
        <v>74.900000000000006</v>
      </c>
      <c r="F19" s="2">
        <v>73.55</v>
      </c>
      <c r="G19" s="2">
        <v>75.599999999999994</v>
      </c>
      <c r="H19">
        <v>72.920331140908203</v>
      </c>
      <c r="I19">
        <v>73.252215072265599</v>
      </c>
      <c r="J19">
        <v>75.244548681282794</v>
      </c>
      <c r="L19" s="1">
        <v>36661</v>
      </c>
      <c r="M19">
        <v>74.099999999999994</v>
      </c>
      <c r="N19">
        <v>78.599999999999994</v>
      </c>
      <c r="O19">
        <v>75.430000000000007</v>
      </c>
      <c r="P19">
        <v>75.02</v>
      </c>
      <c r="Q19">
        <v>76.03</v>
      </c>
      <c r="R19">
        <v>55.1</v>
      </c>
      <c r="S19">
        <v>74.2</v>
      </c>
      <c r="T19">
        <v>73.430000000000007</v>
      </c>
      <c r="U19">
        <v>61.98</v>
      </c>
      <c r="V19">
        <v>98.1</v>
      </c>
      <c r="W19">
        <v>76.2</v>
      </c>
    </row>
    <row r="20" spans="1:23" x14ac:dyDescent="0.25">
      <c r="A20" s="1">
        <v>36692</v>
      </c>
      <c r="B20" s="2">
        <v>85.6</v>
      </c>
      <c r="C20" s="2">
        <v>79.8</v>
      </c>
      <c r="D20" s="2">
        <v>73.319999999999993</v>
      </c>
      <c r="E20" s="2">
        <v>75.099999999999994</v>
      </c>
      <c r="F20" s="2">
        <v>73.918000000000006</v>
      </c>
      <c r="G20" s="2">
        <v>76.099999999999994</v>
      </c>
      <c r="H20">
        <v>73.2082321244648</v>
      </c>
      <c r="I20">
        <v>73.582710313381398</v>
      </c>
      <c r="J20">
        <v>75.690031651255097</v>
      </c>
      <c r="L20" s="1">
        <v>36692</v>
      </c>
      <c r="M20">
        <v>74.7</v>
      </c>
      <c r="N20">
        <v>78.900000000000006</v>
      </c>
      <c r="O20">
        <v>75.709999999999994</v>
      </c>
      <c r="P20">
        <v>74.94</v>
      </c>
      <c r="Q20">
        <v>75.73</v>
      </c>
      <c r="R20">
        <v>55.2</v>
      </c>
      <c r="S20">
        <v>74.8</v>
      </c>
      <c r="T20">
        <v>73.239999999999995</v>
      </c>
      <c r="U20">
        <v>62.39</v>
      </c>
      <c r="V20">
        <v>98.1</v>
      </c>
      <c r="W20">
        <v>75.8</v>
      </c>
    </row>
    <row r="21" spans="1:23" x14ac:dyDescent="0.25">
      <c r="A21" s="1">
        <v>36722</v>
      </c>
      <c r="B21" s="2">
        <v>85.6</v>
      </c>
      <c r="C21" s="2">
        <v>79.900000000000006</v>
      </c>
      <c r="D21" s="2">
        <v>73.77</v>
      </c>
      <c r="E21" s="2">
        <v>75.2</v>
      </c>
      <c r="F21" s="2">
        <v>74.161000000000001</v>
      </c>
      <c r="G21" s="2">
        <v>76.3</v>
      </c>
      <c r="H21">
        <v>73.727901034969705</v>
      </c>
      <c r="I21">
        <v>73.919688786105894</v>
      </c>
      <c r="J21">
        <v>76.409638043029602</v>
      </c>
      <c r="L21" s="1">
        <v>36722</v>
      </c>
      <c r="M21">
        <v>74.8</v>
      </c>
      <c r="N21">
        <v>79</v>
      </c>
      <c r="O21">
        <v>75.86</v>
      </c>
      <c r="P21">
        <v>74.75</v>
      </c>
      <c r="Q21">
        <v>74.41</v>
      </c>
      <c r="R21">
        <v>54.9</v>
      </c>
      <c r="S21">
        <v>74.5</v>
      </c>
      <c r="T21">
        <v>73.680000000000007</v>
      </c>
      <c r="U21">
        <v>62.9</v>
      </c>
      <c r="V21">
        <v>98.1</v>
      </c>
      <c r="W21">
        <v>75.790000000000006</v>
      </c>
    </row>
    <row r="22" spans="1:23" x14ac:dyDescent="0.25">
      <c r="A22" s="1">
        <v>36753</v>
      </c>
      <c r="B22" s="2">
        <v>85.6</v>
      </c>
      <c r="C22" s="2">
        <v>80</v>
      </c>
      <c r="D22" s="2">
        <v>74.08</v>
      </c>
      <c r="E22" s="2">
        <v>75.3</v>
      </c>
      <c r="F22" s="2">
        <v>74.19</v>
      </c>
      <c r="G22" s="2">
        <v>76.7</v>
      </c>
      <c r="H22">
        <v>73.938967606858</v>
      </c>
      <c r="I22">
        <v>74.221144964406903</v>
      </c>
      <c r="J22">
        <v>76.6390090805169</v>
      </c>
      <c r="L22" s="1">
        <v>36753</v>
      </c>
      <c r="M22">
        <v>74.8</v>
      </c>
      <c r="N22">
        <v>79.099999999999994</v>
      </c>
      <c r="O22">
        <v>75.84</v>
      </c>
      <c r="P22">
        <v>75.08</v>
      </c>
      <c r="Q22">
        <v>74.53</v>
      </c>
      <c r="R22">
        <v>54.6</v>
      </c>
      <c r="S22">
        <v>74</v>
      </c>
      <c r="T22">
        <v>73.56</v>
      </c>
      <c r="U22">
        <v>63.07</v>
      </c>
      <c r="V22">
        <v>98.1</v>
      </c>
      <c r="W22">
        <v>75.61</v>
      </c>
    </row>
    <row r="23" spans="1:23" x14ac:dyDescent="0.25">
      <c r="A23" s="1">
        <v>36784</v>
      </c>
      <c r="B23" s="2">
        <v>86</v>
      </c>
      <c r="C23" s="2">
        <v>80.400000000000006</v>
      </c>
      <c r="D23" s="2">
        <v>74.27</v>
      </c>
      <c r="E23" s="2">
        <v>75.3</v>
      </c>
      <c r="F23" s="2">
        <v>74.123000000000005</v>
      </c>
      <c r="G23" s="2">
        <v>77</v>
      </c>
      <c r="H23">
        <v>74.197728595557095</v>
      </c>
      <c r="I23">
        <v>74.411623183796706</v>
      </c>
      <c r="J23">
        <v>76.948456342258595</v>
      </c>
      <c r="L23" s="1">
        <v>36784</v>
      </c>
      <c r="M23">
        <v>75</v>
      </c>
      <c r="N23">
        <v>79.7</v>
      </c>
      <c r="O23">
        <v>76.36</v>
      </c>
      <c r="P23">
        <v>75.989999999999995</v>
      </c>
      <c r="Q23">
        <v>76.08</v>
      </c>
      <c r="R23">
        <v>54.7</v>
      </c>
      <c r="S23">
        <v>74</v>
      </c>
      <c r="T23">
        <v>73.489999999999995</v>
      </c>
      <c r="U23">
        <v>63.96</v>
      </c>
      <c r="V23">
        <v>98.7</v>
      </c>
      <c r="W23">
        <v>76.540000000000006</v>
      </c>
    </row>
    <row r="24" spans="1:23" x14ac:dyDescent="0.25">
      <c r="A24" s="1">
        <v>36814</v>
      </c>
      <c r="B24" s="2">
        <v>86.2</v>
      </c>
      <c r="C24" s="2">
        <v>80.3</v>
      </c>
      <c r="D24" s="2">
        <v>74.459999999999994</v>
      </c>
      <c r="E24" s="2">
        <v>75.599999999999994</v>
      </c>
      <c r="F24" s="2">
        <v>74.424999999999997</v>
      </c>
      <c r="G24" s="2">
        <v>77.5</v>
      </c>
      <c r="H24">
        <v>74.459195381322999</v>
      </c>
      <c r="I24">
        <v>74.633054771721106</v>
      </c>
      <c r="J24">
        <v>77.433663293137101</v>
      </c>
      <c r="L24" s="1">
        <v>36814</v>
      </c>
      <c r="M24">
        <v>75.099999999999994</v>
      </c>
      <c r="N24">
        <v>79.8</v>
      </c>
      <c r="O24">
        <v>76.17</v>
      </c>
      <c r="P24">
        <v>76.12</v>
      </c>
      <c r="Q24">
        <v>76.95</v>
      </c>
      <c r="R24">
        <v>54.9</v>
      </c>
      <c r="S24">
        <v>74.2</v>
      </c>
      <c r="T24">
        <v>73.3</v>
      </c>
      <c r="U24">
        <v>64.33</v>
      </c>
      <c r="V24">
        <v>99.1</v>
      </c>
      <c r="W24">
        <v>77.010000000000005</v>
      </c>
    </row>
    <row r="25" spans="1:23" x14ac:dyDescent="0.25">
      <c r="A25" s="1">
        <v>36845</v>
      </c>
      <c r="B25" s="2">
        <v>86.3</v>
      </c>
      <c r="C25" s="2">
        <v>80.7</v>
      </c>
      <c r="D25" s="2">
        <v>74.64</v>
      </c>
      <c r="E25" s="2">
        <v>75.8</v>
      </c>
      <c r="F25" s="2">
        <v>75.013000000000005</v>
      </c>
      <c r="G25" s="2">
        <v>77.8</v>
      </c>
      <c r="H25">
        <v>74.749224091040702</v>
      </c>
      <c r="I25">
        <v>74.923394763912199</v>
      </c>
      <c r="J25">
        <v>78.045351062566198</v>
      </c>
      <c r="L25" s="1">
        <v>36845</v>
      </c>
      <c r="M25">
        <v>75.400000000000006</v>
      </c>
      <c r="N25">
        <v>79.7</v>
      </c>
      <c r="O25">
        <v>76.42</v>
      </c>
      <c r="P25">
        <v>76.11</v>
      </c>
      <c r="Q25">
        <v>77.3</v>
      </c>
      <c r="R25">
        <v>55.1</v>
      </c>
      <c r="S25">
        <v>74.400000000000006</v>
      </c>
      <c r="T25">
        <v>71.33</v>
      </c>
      <c r="U25">
        <v>65.069999999999993</v>
      </c>
      <c r="V25">
        <v>99.6</v>
      </c>
      <c r="W25">
        <v>77.400000000000006</v>
      </c>
    </row>
    <row r="26" spans="1:23" x14ac:dyDescent="0.25">
      <c r="A26" s="1">
        <v>36875</v>
      </c>
      <c r="B26" s="2">
        <v>86.5</v>
      </c>
      <c r="C26" s="2">
        <v>80.7</v>
      </c>
      <c r="D26" s="2">
        <v>74.900000000000006</v>
      </c>
      <c r="E26" s="2">
        <v>75.900000000000006</v>
      </c>
      <c r="F26" s="2">
        <v>75.292000000000002</v>
      </c>
      <c r="G26" s="2">
        <v>77.900000000000006</v>
      </c>
      <c r="H26">
        <v>74.962550594061497</v>
      </c>
      <c r="I26">
        <v>75.232987720595204</v>
      </c>
      <c r="J26">
        <v>77.907016554991799</v>
      </c>
      <c r="L26" s="1">
        <v>36875</v>
      </c>
      <c r="M26">
        <v>75.5</v>
      </c>
      <c r="N26">
        <v>79.599999999999994</v>
      </c>
      <c r="O26">
        <v>76.22</v>
      </c>
      <c r="P26">
        <v>75.66</v>
      </c>
      <c r="Q26">
        <v>77.540000000000006</v>
      </c>
      <c r="R26">
        <v>55.3</v>
      </c>
      <c r="S26">
        <v>74.599999999999994</v>
      </c>
      <c r="T26">
        <v>71.52</v>
      </c>
      <c r="U26">
        <v>65.099999999999994</v>
      </c>
      <c r="V26">
        <v>99.8</v>
      </c>
      <c r="W26">
        <v>77.510000000000005</v>
      </c>
    </row>
    <row r="27" spans="1:23" x14ac:dyDescent="0.25">
      <c r="A27" s="1">
        <v>36906</v>
      </c>
      <c r="B27" s="2">
        <v>86.3</v>
      </c>
      <c r="C27" s="2">
        <v>80.400000000000006</v>
      </c>
      <c r="D27" s="2">
        <v>74.930000000000007</v>
      </c>
      <c r="E27" s="2">
        <v>76.3</v>
      </c>
      <c r="F27" s="2">
        <v>75.569000000000003</v>
      </c>
      <c r="G27" s="2">
        <v>77.2</v>
      </c>
      <c r="H27">
        <v>75.210658196427104</v>
      </c>
      <c r="I27">
        <v>75.637362137417796</v>
      </c>
      <c r="J27">
        <v>77.737412424110005</v>
      </c>
      <c r="L27" s="1">
        <v>36906</v>
      </c>
      <c r="M27">
        <v>75.7</v>
      </c>
      <c r="N27">
        <v>79.400000000000006</v>
      </c>
      <c r="O27">
        <v>76.14</v>
      </c>
      <c r="P27">
        <v>76.31</v>
      </c>
      <c r="Q27">
        <v>76.31</v>
      </c>
      <c r="R27">
        <v>55.6</v>
      </c>
      <c r="S27">
        <v>74.400000000000006</v>
      </c>
      <c r="T27">
        <v>71.260000000000005</v>
      </c>
      <c r="U27">
        <v>65.33</v>
      </c>
      <c r="V27">
        <v>101.6</v>
      </c>
      <c r="W27">
        <v>76.13</v>
      </c>
    </row>
    <row r="28" spans="1:23" x14ac:dyDescent="0.25">
      <c r="A28" s="1">
        <v>36937</v>
      </c>
      <c r="B28" s="2">
        <v>86.8</v>
      </c>
      <c r="C28" s="2">
        <v>80.5</v>
      </c>
      <c r="D28" s="2">
        <v>75.180000000000007</v>
      </c>
      <c r="E28" s="2">
        <v>76.599999999999994</v>
      </c>
      <c r="F28" s="2">
        <v>75.662000000000006</v>
      </c>
      <c r="G28" s="2">
        <v>77.900000000000006</v>
      </c>
      <c r="H28">
        <v>75.512013109904501</v>
      </c>
      <c r="I28">
        <v>76.005940445232596</v>
      </c>
      <c r="J28">
        <v>78.175814316399197</v>
      </c>
      <c r="L28" s="1">
        <v>36937</v>
      </c>
      <c r="M28">
        <v>75.900000000000006</v>
      </c>
      <c r="N28">
        <v>79.900000000000006</v>
      </c>
      <c r="O28">
        <v>76.47</v>
      </c>
      <c r="P28">
        <v>76.98</v>
      </c>
      <c r="Q28">
        <v>76.23</v>
      </c>
      <c r="R28">
        <v>55.6</v>
      </c>
      <c r="S28">
        <v>74.5</v>
      </c>
      <c r="T28">
        <v>71.39</v>
      </c>
      <c r="U28">
        <v>66.08</v>
      </c>
      <c r="V28">
        <v>103.9</v>
      </c>
      <c r="W28">
        <v>75.97</v>
      </c>
    </row>
    <row r="29" spans="1:23" x14ac:dyDescent="0.25">
      <c r="A29" s="1">
        <v>36965</v>
      </c>
      <c r="B29" s="2">
        <v>86.8</v>
      </c>
      <c r="C29" s="2">
        <v>80.599999999999994</v>
      </c>
      <c r="D29" s="2">
        <v>75.489999999999995</v>
      </c>
      <c r="E29" s="2">
        <v>76.599999999999994</v>
      </c>
      <c r="F29" s="2">
        <v>75.994</v>
      </c>
      <c r="G29" s="2">
        <v>78.599999999999994</v>
      </c>
      <c r="H29">
        <v>75.570708175177202</v>
      </c>
      <c r="I29">
        <v>76.230117990037797</v>
      </c>
      <c r="J29">
        <v>78.584000232208794</v>
      </c>
      <c r="L29" s="1">
        <v>36965</v>
      </c>
      <c r="M29">
        <v>76</v>
      </c>
      <c r="N29">
        <v>80.2</v>
      </c>
      <c r="O29">
        <v>76.64</v>
      </c>
      <c r="P29">
        <v>77.7</v>
      </c>
      <c r="Q29">
        <v>77.73</v>
      </c>
      <c r="R29">
        <v>55.8</v>
      </c>
      <c r="S29">
        <v>74.900000000000006</v>
      </c>
      <c r="T29">
        <v>71.77</v>
      </c>
      <c r="U29">
        <v>66.790000000000006</v>
      </c>
      <c r="V29">
        <v>104.6</v>
      </c>
      <c r="W29">
        <v>76.69</v>
      </c>
    </row>
    <row r="30" spans="1:23" x14ac:dyDescent="0.25">
      <c r="A30" s="1">
        <v>36996</v>
      </c>
      <c r="B30" s="2">
        <v>87.1</v>
      </c>
      <c r="C30" s="2">
        <v>80.900000000000006</v>
      </c>
      <c r="D30" s="2">
        <v>75.88</v>
      </c>
      <c r="E30" s="2">
        <v>76.900000000000006</v>
      </c>
      <c r="F30" s="2">
        <v>76.423000000000002</v>
      </c>
      <c r="G30" s="2">
        <v>79.2</v>
      </c>
      <c r="H30">
        <v>75.584669654307902</v>
      </c>
      <c r="I30">
        <v>76.284396168526101</v>
      </c>
      <c r="J30">
        <v>78.952161691970502</v>
      </c>
      <c r="L30" s="1">
        <v>36996</v>
      </c>
      <c r="M30">
        <v>76.5</v>
      </c>
      <c r="N30">
        <v>80.599999999999994</v>
      </c>
      <c r="O30">
        <v>77.31</v>
      </c>
      <c r="P30">
        <v>78.13</v>
      </c>
      <c r="Q30">
        <v>78.459999999999994</v>
      </c>
      <c r="R30">
        <v>56</v>
      </c>
      <c r="S30">
        <v>75.099999999999994</v>
      </c>
      <c r="T30">
        <v>74.38</v>
      </c>
      <c r="U30">
        <v>67.23</v>
      </c>
      <c r="V30">
        <v>105.1</v>
      </c>
      <c r="W30">
        <v>77.23</v>
      </c>
    </row>
    <row r="31" spans="1:23" x14ac:dyDescent="0.25">
      <c r="A31" s="1">
        <v>37026</v>
      </c>
      <c r="B31" s="2">
        <v>87.6</v>
      </c>
      <c r="C31" s="2">
        <v>81.3</v>
      </c>
      <c r="D31" s="2">
        <v>76.17</v>
      </c>
      <c r="E31" s="2">
        <v>77.099999999999994</v>
      </c>
      <c r="F31" s="2">
        <v>77.061999999999998</v>
      </c>
      <c r="G31" s="2">
        <v>79.7</v>
      </c>
      <c r="H31">
        <v>75.909291897602799</v>
      </c>
      <c r="I31">
        <v>76.726302094922701</v>
      </c>
      <c r="J31">
        <v>79.354035297654704</v>
      </c>
      <c r="L31" s="1">
        <v>37026</v>
      </c>
      <c r="M31">
        <v>76.599999999999994</v>
      </c>
      <c r="N31">
        <v>81.2</v>
      </c>
      <c r="O31">
        <v>77.790000000000006</v>
      </c>
      <c r="P31">
        <v>78.39</v>
      </c>
      <c r="Q31">
        <v>78.790000000000006</v>
      </c>
      <c r="R31">
        <v>56.6</v>
      </c>
      <c r="S31">
        <v>75.5</v>
      </c>
      <c r="T31">
        <v>75.09</v>
      </c>
      <c r="U31">
        <v>68</v>
      </c>
      <c r="V31">
        <v>105.6</v>
      </c>
      <c r="W31">
        <v>77.5</v>
      </c>
    </row>
    <row r="32" spans="1:23" x14ac:dyDescent="0.25">
      <c r="A32" s="1">
        <v>37057</v>
      </c>
      <c r="B32" s="2">
        <v>87.7</v>
      </c>
      <c r="C32" s="2">
        <v>81.400000000000006</v>
      </c>
      <c r="D32" s="2">
        <v>76.430000000000007</v>
      </c>
      <c r="E32" s="2">
        <v>77.3</v>
      </c>
      <c r="F32" s="2">
        <v>77.263000000000005</v>
      </c>
      <c r="G32" s="2">
        <v>80.099999999999994</v>
      </c>
      <c r="H32">
        <v>76.240667242677702</v>
      </c>
      <c r="I32">
        <v>76.9269715748663</v>
      </c>
      <c r="J32">
        <v>79.693857969164995</v>
      </c>
      <c r="L32" s="1">
        <v>37057</v>
      </c>
      <c r="M32">
        <v>76.7</v>
      </c>
      <c r="N32">
        <v>81.3</v>
      </c>
      <c r="O32">
        <v>77.930000000000007</v>
      </c>
      <c r="P32">
        <v>78.09</v>
      </c>
      <c r="Q32">
        <v>78.7</v>
      </c>
      <c r="R32">
        <v>56.9</v>
      </c>
      <c r="S32">
        <v>75.900000000000006</v>
      </c>
      <c r="T32">
        <v>75.209999999999994</v>
      </c>
      <c r="U32">
        <v>68.27</v>
      </c>
      <c r="V32">
        <v>105.9</v>
      </c>
      <c r="W32">
        <v>78.09</v>
      </c>
    </row>
    <row r="33" spans="1:23" x14ac:dyDescent="0.25">
      <c r="A33" s="1">
        <v>37087</v>
      </c>
      <c r="B33" s="2">
        <v>87.6</v>
      </c>
      <c r="C33" s="2">
        <v>81.5</v>
      </c>
      <c r="D33" s="2">
        <v>76.62</v>
      </c>
      <c r="E33" s="2">
        <v>77.400000000000006</v>
      </c>
      <c r="F33" s="2">
        <v>77.349999999999994</v>
      </c>
      <c r="G33" s="2">
        <v>79.900000000000006</v>
      </c>
      <c r="H33">
        <v>76.664787824860397</v>
      </c>
      <c r="I33">
        <v>77.123286515557893</v>
      </c>
      <c r="J33">
        <v>80.019836832135596</v>
      </c>
      <c r="L33" s="1">
        <v>37087</v>
      </c>
      <c r="M33">
        <v>76.8</v>
      </c>
      <c r="N33">
        <v>80.900000000000006</v>
      </c>
      <c r="O33">
        <v>77.87</v>
      </c>
      <c r="P33">
        <v>77.98</v>
      </c>
      <c r="Q33">
        <v>77.33</v>
      </c>
      <c r="R33">
        <v>56.6</v>
      </c>
      <c r="S33">
        <v>75.3</v>
      </c>
      <c r="T33">
        <v>75.91</v>
      </c>
      <c r="U33">
        <v>68.42</v>
      </c>
      <c r="V33">
        <v>106.2</v>
      </c>
      <c r="W33">
        <v>76.55</v>
      </c>
    </row>
    <row r="34" spans="1:23" x14ac:dyDescent="0.25">
      <c r="A34" s="1">
        <v>37118</v>
      </c>
      <c r="B34" s="2">
        <v>87.7</v>
      </c>
      <c r="C34" s="2">
        <v>81.5</v>
      </c>
      <c r="D34" s="2">
        <v>76.8</v>
      </c>
      <c r="E34" s="2">
        <v>77.400000000000006</v>
      </c>
      <c r="F34" s="2">
        <v>77.200999999999993</v>
      </c>
      <c r="G34" s="2">
        <v>80.2</v>
      </c>
      <c r="H34">
        <v>76.740345154229402</v>
      </c>
      <c r="I34">
        <v>77.263919663006703</v>
      </c>
      <c r="J34">
        <v>80.142491894269895</v>
      </c>
      <c r="L34" s="1">
        <v>37118</v>
      </c>
      <c r="M34">
        <v>76.599999999999994</v>
      </c>
      <c r="N34">
        <v>81</v>
      </c>
      <c r="O34">
        <v>77.86</v>
      </c>
      <c r="P34">
        <v>78.27</v>
      </c>
      <c r="Q34">
        <v>77.349999999999994</v>
      </c>
      <c r="R34">
        <v>56.3</v>
      </c>
      <c r="S34">
        <v>75.8</v>
      </c>
      <c r="T34">
        <v>75.91</v>
      </c>
      <c r="U34">
        <v>68.400000000000006</v>
      </c>
      <c r="V34">
        <v>106</v>
      </c>
      <c r="W34">
        <v>76.98</v>
      </c>
    </row>
    <row r="35" spans="1:23" x14ac:dyDescent="0.25">
      <c r="A35" s="1">
        <v>37149</v>
      </c>
      <c r="B35" s="2">
        <v>87.8</v>
      </c>
      <c r="C35" s="2">
        <v>81.599999999999994</v>
      </c>
      <c r="D35" s="2">
        <v>76.790000000000006</v>
      </c>
      <c r="E35" s="2">
        <v>77.400000000000006</v>
      </c>
      <c r="F35" s="2">
        <v>77.174000000000007</v>
      </c>
      <c r="G35" s="2">
        <v>80.5</v>
      </c>
      <c r="H35">
        <v>76.773312944915403</v>
      </c>
      <c r="I35">
        <v>77.476776786950296</v>
      </c>
      <c r="J35">
        <v>80.458964128591901</v>
      </c>
      <c r="L35" s="1">
        <v>37149</v>
      </c>
      <c r="M35">
        <v>76.900000000000006</v>
      </c>
      <c r="N35">
        <v>81.400000000000006</v>
      </c>
      <c r="O35">
        <v>78.09</v>
      </c>
      <c r="P35">
        <v>79.23</v>
      </c>
      <c r="Q35">
        <v>78.83</v>
      </c>
      <c r="R35">
        <v>56.6</v>
      </c>
      <c r="S35">
        <v>75.7</v>
      </c>
      <c r="T35">
        <v>75.849999999999994</v>
      </c>
      <c r="U35">
        <v>69</v>
      </c>
      <c r="V35">
        <v>106.2</v>
      </c>
      <c r="W35">
        <v>78.099999999999994</v>
      </c>
    </row>
    <row r="36" spans="1:23" x14ac:dyDescent="0.25">
      <c r="A36" s="1">
        <v>37179</v>
      </c>
      <c r="B36" s="2">
        <v>87.8</v>
      </c>
      <c r="C36" s="2">
        <v>81.7</v>
      </c>
      <c r="D36" s="2">
        <v>76.709999999999994</v>
      </c>
      <c r="E36" s="2">
        <v>77.5</v>
      </c>
      <c r="F36" s="2">
        <v>77.472999999999999</v>
      </c>
      <c r="G36" s="2">
        <v>80.8</v>
      </c>
      <c r="H36">
        <v>76.6494739478307</v>
      </c>
      <c r="I36">
        <v>77.654610314240998</v>
      </c>
      <c r="J36">
        <v>80.741744267980494</v>
      </c>
      <c r="L36" s="1">
        <v>37179</v>
      </c>
      <c r="M36">
        <v>77</v>
      </c>
      <c r="N36">
        <v>81.3</v>
      </c>
      <c r="O36">
        <v>77.959999999999994</v>
      </c>
      <c r="P36">
        <v>79.150000000000006</v>
      </c>
      <c r="Q36">
        <v>79.08</v>
      </c>
      <c r="R36">
        <v>56.7</v>
      </c>
      <c r="S36">
        <v>75.900000000000006</v>
      </c>
      <c r="T36">
        <v>75.34</v>
      </c>
      <c r="U36">
        <v>69.319999999999993</v>
      </c>
      <c r="V36">
        <v>106.2</v>
      </c>
      <c r="W36">
        <v>79.09</v>
      </c>
    </row>
    <row r="37" spans="1:23" x14ac:dyDescent="0.25">
      <c r="A37" s="1">
        <v>37210</v>
      </c>
      <c r="B37" s="2">
        <v>87.7</v>
      </c>
      <c r="C37" s="2">
        <v>81.599999999999994</v>
      </c>
      <c r="D37" s="2">
        <v>76.650000000000006</v>
      </c>
      <c r="E37" s="2">
        <v>77.7</v>
      </c>
      <c r="F37" s="2">
        <v>77.988</v>
      </c>
      <c r="G37" s="2">
        <v>80.7</v>
      </c>
      <c r="H37">
        <v>76.700849948124102</v>
      </c>
      <c r="I37">
        <v>77.875023401491404</v>
      </c>
      <c r="J37">
        <v>80.923410811995595</v>
      </c>
      <c r="L37" s="1">
        <v>37210</v>
      </c>
      <c r="M37">
        <v>76.900000000000006</v>
      </c>
      <c r="N37">
        <v>81</v>
      </c>
      <c r="O37">
        <v>78.05</v>
      </c>
      <c r="P37">
        <v>79.05</v>
      </c>
      <c r="Q37">
        <v>79.16</v>
      </c>
      <c r="R37">
        <v>56.8</v>
      </c>
      <c r="S37">
        <v>75.900000000000006</v>
      </c>
      <c r="T37">
        <v>73.62</v>
      </c>
      <c r="U37">
        <v>69.62</v>
      </c>
      <c r="V37">
        <v>106.1</v>
      </c>
      <c r="W37">
        <v>78.95</v>
      </c>
    </row>
    <row r="38" spans="1:23" x14ac:dyDescent="0.25">
      <c r="A38" s="1">
        <v>37240</v>
      </c>
      <c r="B38" s="2">
        <v>87.9</v>
      </c>
      <c r="C38" s="2">
        <v>81.8</v>
      </c>
      <c r="D38" s="2">
        <v>76.930000000000007</v>
      </c>
      <c r="E38" s="2">
        <v>77.7</v>
      </c>
      <c r="F38" s="2">
        <v>78.141000000000005</v>
      </c>
      <c r="G38" s="2">
        <v>81.099999999999994</v>
      </c>
      <c r="H38">
        <v>76.940514763017504</v>
      </c>
      <c r="I38">
        <v>78.093484496457506</v>
      </c>
      <c r="J38">
        <v>81.106907272053505</v>
      </c>
      <c r="L38" s="1">
        <v>37240</v>
      </c>
      <c r="M38">
        <v>77</v>
      </c>
      <c r="N38">
        <v>80.900000000000006</v>
      </c>
      <c r="O38">
        <v>77.89</v>
      </c>
      <c r="P38">
        <v>78.81</v>
      </c>
      <c r="Q38">
        <v>79.91</v>
      </c>
      <c r="R38">
        <v>57.1</v>
      </c>
      <c r="S38">
        <v>76.099999999999994</v>
      </c>
      <c r="T38">
        <v>74.069999999999993</v>
      </c>
      <c r="U38">
        <v>69.680000000000007</v>
      </c>
      <c r="V38">
        <v>106.4</v>
      </c>
      <c r="W38">
        <v>79.349999999999994</v>
      </c>
    </row>
    <row r="39" spans="1:23" x14ac:dyDescent="0.25">
      <c r="A39" s="1">
        <v>37271</v>
      </c>
      <c r="B39" s="2">
        <v>88.1</v>
      </c>
      <c r="C39" s="2">
        <v>82.2</v>
      </c>
      <c r="D39" s="2">
        <v>76.83</v>
      </c>
      <c r="E39" s="2">
        <v>78</v>
      </c>
      <c r="F39" s="2">
        <v>78.266000000000005</v>
      </c>
      <c r="G39" s="2">
        <v>81</v>
      </c>
      <c r="H39">
        <v>77.186163450439807</v>
      </c>
      <c r="I39">
        <v>78.328697669356103</v>
      </c>
      <c r="J39">
        <v>81.579953947133504</v>
      </c>
      <c r="L39" s="1">
        <v>37271</v>
      </c>
      <c r="M39">
        <v>77.3</v>
      </c>
      <c r="N39">
        <v>81.2</v>
      </c>
      <c r="O39">
        <v>78.36</v>
      </c>
      <c r="P39">
        <v>79.38</v>
      </c>
      <c r="Q39">
        <v>79.69</v>
      </c>
      <c r="R39">
        <v>57.6</v>
      </c>
      <c r="S39">
        <v>76.8</v>
      </c>
      <c r="T39">
        <v>74.319999999999993</v>
      </c>
      <c r="U39">
        <v>70.790000000000006</v>
      </c>
      <c r="V39">
        <v>107.9</v>
      </c>
      <c r="W39">
        <v>78.19</v>
      </c>
    </row>
    <row r="40" spans="1:23" x14ac:dyDescent="0.25">
      <c r="A40" s="1">
        <v>37302</v>
      </c>
      <c r="B40" s="2">
        <v>88.3</v>
      </c>
      <c r="C40" s="2">
        <v>82.2</v>
      </c>
      <c r="D40" s="2">
        <v>76.89</v>
      </c>
      <c r="E40" s="2">
        <v>78.3</v>
      </c>
      <c r="F40" s="2">
        <v>78.131</v>
      </c>
      <c r="G40" s="2">
        <v>81.5</v>
      </c>
      <c r="H40">
        <v>77.322166781150997</v>
      </c>
      <c r="I40">
        <v>78.472035750415401</v>
      </c>
      <c r="J40">
        <v>81.759847099959003</v>
      </c>
      <c r="L40" s="1">
        <v>37302</v>
      </c>
      <c r="M40">
        <v>77.400000000000006</v>
      </c>
      <c r="N40">
        <v>81.400000000000006</v>
      </c>
      <c r="O40">
        <v>78.48</v>
      </c>
      <c r="P40">
        <v>79.81</v>
      </c>
      <c r="Q40">
        <v>78.849999999999994</v>
      </c>
      <c r="R40">
        <v>57.4</v>
      </c>
      <c r="S40">
        <v>76.7</v>
      </c>
      <c r="T40">
        <v>73.680000000000007</v>
      </c>
      <c r="U40">
        <v>71.430000000000007</v>
      </c>
      <c r="V40">
        <v>108.3</v>
      </c>
      <c r="W40">
        <v>78.02</v>
      </c>
    </row>
    <row r="41" spans="1:23" x14ac:dyDescent="0.25">
      <c r="A41" s="1">
        <v>37330</v>
      </c>
      <c r="B41" s="2">
        <v>88.5</v>
      </c>
      <c r="C41" s="2">
        <v>82.3</v>
      </c>
      <c r="D41" s="2">
        <v>77.53</v>
      </c>
      <c r="E41" s="2">
        <v>78.5</v>
      </c>
      <c r="F41" s="2">
        <v>78.468000000000004</v>
      </c>
      <c r="G41" s="2">
        <v>82.3</v>
      </c>
      <c r="H41">
        <v>77.658790107546494</v>
      </c>
      <c r="I41">
        <v>78.704027321271198</v>
      </c>
      <c r="J41">
        <v>82.258936785013006</v>
      </c>
      <c r="L41" s="1">
        <v>37330</v>
      </c>
      <c r="M41">
        <v>77.400000000000006</v>
      </c>
      <c r="N41">
        <v>81.8</v>
      </c>
      <c r="O41">
        <v>78.69</v>
      </c>
      <c r="P41">
        <v>80.52</v>
      </c>
      <c r="Q41">
        <v>80.84</v>
      </c>
      <c r="R41">
        <v>57.6</v>
      </c>
      <c r="S41">
        <v>76.2</v>
      </c>
      <c r="T41">
        <v>74</v>
      </c>
      <c r="U41">
        <v>71.900000000000006</v>
      </c>
      <c r="V41">
        <v>108.4</v>
      </c>
      <c r="W41">
        <v>78.5</v>
      </c>
    </row>
    <row r="42" spans="1:23" x14ac:dyDescent="0.25">
      <c r="A42" s="1">
        <v>37361</v>
      </c>
      <c r="B42" s="2">
        <v>88.6</v>
      </c>
      <c r="C42" s="2">
        <v>82.5</v>
      </c>
      <c r="D42" s="2">
        <v>78.58</v>
      </c>
      <c r="E42" s="2">
        <v>78.7</v>
      </c>
      <c r="F42" s="2">
        <v>79.105000000000004</v>
      </c>
      <c r="G42" s="2">
        <v>83</v>
      </c>
      <c r="H42">
        <v>78.171857283146494</v>
      </c>
      <c r="I42">
        <v>78.987615756894698</v>
      </c>
      <c r="J42">
        <v>82.719585754280203</v>
      </c>
      <c r="L42" s="1">
        <v>37361</v>
      </c>
      <c r="M42">
        <v>77.8</v>
      </c>
      <c r="N42">
        <v>82.1</v>
      </c>
      <c r="O42">
        <v>78.709999999999994</v>
      </c>
      <c r="P42">
        <v>80.900000000000006</v>
      </c>
      <c r="Q42">
        <v>81.459999999999994</v>
      </c>
      <c r="R42">
        <v>57.6</v>
      </c>
      <c r="S42">
        <v>76.099999999999994</v>
      </c>
      <c r="T42">
        <v>76.36</v>
      </c>
      <c r="U42">
        <v>72.89</v>
      </c>
      <c r="V42">
        <v>108.8</v>
      </c>
      <c r="W42">
        <v>79.28</v>
      </c>
    </row>
    <row r="43" spans="1:23" x14ac:dyDescent="0.25">
      <c r="A43" s="1">
        <v>37391</v>
      </c>
      <c r="B43" s="2">
        <v>88.5</v>
      </c>
      <c r="C43" s="2">
        <v>82.5</v>
      </c>
      <c r="D43" s="2">
        <v>78.86</v>
      </c>
      <c r="E43" s="2">
        <v>78.900000000000006</v>
      </c>
      <c r="F43" s="2">
        <v>79.626999999999995</v>
      </c>
      <c r="G43" s="2">
        <v>83.5</v>
      </c>
      <c r="H43">
        <v>78.476016349756406</v>
      </c>
      <c r="I43">
        <v>79.256659848427006</v>
      </c>
      <c r="J43">
        <v>83.178101307254394</v>
      </c>
      <c r="L43" s="1">
        <v>37391</v>
      </c>
      <c r="M43">
        <v>78</v>
      </c>
      <c r="N43">
        <v>82.3</v>
      </c>
      <c r="O43">
        <v>78.83</v>
      </c>
      <c r="P43">
        <v>80.92</v>
      </c>
      <c r="Q43">
        <v>81.459999999999994</v>
      </c>
      <c r="R43">
        <v>57.8</v>
      </c>
      <c r="S43">
        <v>75.900000000000006</v>
      </c>
      <c r="T43">
        <v>76.87</v>
      </c>
      <c r="U43">
        <v>73.11</v>
      </c>
      <c r="V43">
        <v>109</v>
      </c>
      <c r="W43">
        <v>79.319999999999993</v>
      </c>
    </row>
    <row r="44" spans="1:23" x14ac:dyDescent="0.25">
      <c r="A44" s="1">
        <v>37422</v>
      </c>
      <c r="B44" s="2">
        <v>88.5</v>
      </c>
      <c r="C44" s="2">
        <v>82.6</v>
      </c>
      <c r="D44" s="2">
        <v>78.87</v>
      </c>
      <c r="E44" s="2">
        <v>79</v>
      </c>
      <c r="F44" s="2">
        <v>79.884</v>
      </c>
      <c r="G44" s="2">
        <v>83.6</v>
      </c>
      <c r="H44">
        <v>78.576424786606196</v>
      </c>
      <c r="I44">
        <v>79.544843054702199</v>
      </c>
      <c r="J44">
        <v>83.216217647250502</v>
      </c>
      <c r="L44" s="1">
        <v>37422</v>
      </c>
      <c r="M44">
        <v>78.099999999999994</v>
      </c>
      <c r="N44">
        <v>82.2</v>
      </c>
      <c r="O44">
        <v>78.61</v>
      </c>
      <c r="P44">
        <v>80.650000000000006</v>
      </c>
      <c r="Q44">
        <v>81.31</v>
      </c>
      <c r="R44">
        <v>57.4</v>
      </c>
      <c r="S44">
        <v>75.599999999999994</v>
      </c>
      <c r="T44">
        <v>76.8</v>
      </c>
      <c r="U44">
        <v>72.95</v>
      </c>
      <c r="V44">
        <v>108.6</v>
      </c>
      <c r="W44">
        <v>79.67</v>
      </c>
    </row>
    <row r="45" spans="1:23" x14ac:dyDescent="0.25">
      <c r="A45" s="1">
        <v>37452</v>
      </c>
      <c r="B45" s="2">
        <v>88.7</v>
      </c>
      <c r="C45" s="2">
        <v>82.8</v>
      </c>
      <c r="D45" s="2">
        <v>78.319999999999993</v>
      </c>
      <c r="E45" s="2">
        <v>79.2</v>
      </c>
      <c r="F45" s="2">
        <v>80.021000000000001</v>
      </c>
      <c r="G45" s="2">
        <v>83.2</v>
      </c>
      <c r="H45">
        <v>78.499402009147204</v>
      </c>
      <c r="I45">
        <v>79.819052298062502</v>
      </c>
      <c r="J45">
        <v>83.316409725131805</v>
      </c>
      <c r="L45" s="1">
        <v>37452</v>
      </c>
      <c r="M45">
        <v>78</v>
      </c>
      <c r="N45">
        <v>82</v>
      </c>
      <c r="O45">
        <v>78.87</v>
      </c>
      <c r="P45">
        <v>80.540000000000006</v>
      </c>
      <c r="Q45">
        <v>79.91</v>
      </c>
      <c r="R45">
        <v>57.2</v>
      </c>
      <c r="S45">
        <v>75.400000000000006</v>
      </c>
      <c r="T45">
        <v>77.569999999999993</v>
      </c>
      <c r="U45">
        <v>73.34</v>
      </c>
      <c r="V45">
        <v>108.3</v>
      </c>
      <c r="W45">
        <v>79.099999999999994</v>
      </c>
    </row>
    <row r="46" spans="1:23" x14ac:dyDescent="0.25">
      <c r="A46" s="1">
        <v>37483</v>
      </c>
      <c r="B46" s="2">
        <v>88.7</v>
      </c>
      <c r="C46" s="2">
        <v>83</v>
      </c>
      <c r="D46" s="2">
        <v>78.540000000000006</v>
      </c>
      <c r="E46" s="2">
        <v>79.3</v>
      </c>
      <c r="F46" s="2">
        <v>80.08</v>
      </c>
      <c r="G46" s="2">
        <v>83.7</v>
      </c>
      <c r="H46">
        <v>78.595474189757397</v>
      </c>
      <c r="I46">
        <v>80.179120541516497</v>
      </c>
      <c r="J46">
        <v>83.641060164237601</v>
      </c>
      <c r="L46" s="1">
        <v>37483</v>
      </c>
      <c r="M46">
        <v>78.2</v>
      </c>
      <c r="N46">
        <v>82</v>
      </c>
      <c r="O46">
        <v>78.849999999999994</v>
      </c>
      <c r="P46">
        <v>80.81</v>
      </c>
      <c r="Q46">
        <v>80.09</v>
      </c>
      <c r="R46">
        <v>56.8</v>
      </c>
      <c r="S46">
        <v>75</v>
      </c>
      <c r="T46">
        <v>77.63</v>
      </c>
      <c r="U46">
        <v>73.400000000000006</v>
      </c>
      <c r="V46">
        <v>108.9</v>
      </c>
      <c r="W46">
        <v>79.88</v>
      </c>
    </row>
    <row r="47" spans="1:23" x14ac:dyDescent="0.25">
      <c r="A47" s="1">
        <v>37514</v>
      </c>
      <c r="B47" s="2">
        <v>88.7</v>
      </c>
      <c r="C47" s="2">
        <v>83.1</v>
      </c>
      <c r="D47" s="2">
        <v>78.84</v>
      </c>
      <c r="E47" s="2">
        <v>79.3</v>
      </c>
      <c r="F47" s="2">
        <v>80.033000000000001</v>
      </c>
      <c r="G47" s="2">
        <v>84.1</v>
      </c>
      <c r="H47">
        <v>78.9176820909436</v>
      </c>
      <c r="I47">
        <v>80.3487312345475</v>
      </c>
      <c r="J47">
        <v>84.052398669411801</v>
      </c>
      <c r="L47" s="1">
        <v>37514</v>
      </c>
      <c r="M47">
        <v>78.2</v>
      </c>
      <c r="N47">
        <v>82.3</v>
      </c>
      <c r="O47">
        <v>79.069999999999993</v>
      </c>
      <c r="P47">
        <v>81.69</v>
      </c>
      <c r="Q47">
        <v>81.599999999999994</v>
      </c>
      <c r="R47">
        <v>57.2</v>
      </c>
      <c r="S47">
        <v>74.5</v>
      </c>
      <c r="T47">
        <v>77.5</v>
      </c>
      <c r="U47">
        <v>73.97</v>
      </c>
      <c r="V47">
        <v>109.2</v>
      </c>
      <c r="W47">
        <v>80.77</v>
      </c>
    </row>
    <row r="48" spans="1:23" x14ac:dyDescent="0.25">
      <c r="A48" s="1">
        <v>37544</v>
      </c>
      <c r="B48" s="2">
        <v>88.8</v>
      </c>
      <c r="C48" s="2">
        <v>83.2</v>
      </c>
      <c r="D48" s="2">
        <v>79.62</v>
      </c>
      <c r="E48" s="2">
        <v>79.599999999999994</v>
      </c>
      <c r="F48" s="2">
        <v>80.549000000000007</v>
      </c>
      <c r="G48" s="2">
        <v>84.5</v>
      </c>
      <c r="H48">
        <v>79.457906575392997</v>
      </c>
      <c r="I48">
        <v>80.6827638820441</v>
      </c>
      <c r="J48">
        <v>84.448403339455794</v>
      </c>
      <c r="L48" s="1">
        <v>37544</v>
      </c>
      <c r="M48">
        <v>78.3</v>
      </c>
      <c r="N48">
        <v>82.5</v>
      </c>
      <c r="O48">
        <v>78.97</v>
      </c>
      <c r="P48">
        <v>81.489999999999995</v>
      </c>
      <c r="Q48">
        <v>82.03</v>
      </c>
      <c r="R48">
        <v>57.6</v>
      </c>
      <c r="S48">
        <v>75</v>
      </c>
      <c r="T48">
        <v>77.319999999999993</v>
      </c>
      <c r="U48">
        <v>74.3</v>
      </c>
      <c r="V48">
        <v>109.2</v>
      </c>
      <c r="W48">
        <v>81.08</v>
      </c>
    </row>
    <row r="49" spans="1:23" x14ac:dyDescent="0.25">
      <c r="A49" s="1">
        <v>37575</v>
      </c>
      <c r="B49" s="2">
        <v>88.6</v>
      </c>
      <c r="C49" s="2">
        <v>83.4</v>
      </c>
      <c r="D49" s="2">
        <v>79.739999999999995</v>
      </c>
      <c r="E49" s="2">
        <v>79.8</v>
      </c>
      <c r="F49" s="2">
        <v>81.132999999999996</v>
      </c>
      <c r="G49" s="2">
        <v>84.6</v>
      </c>
      <c r="H49">
        <v>79.683118436078701</v>
      </c>
      <c r="I49">
        <v>80.987050730204302</v>
      </c>
      <c r="J49">
        <v>84.791628143274394</v>
      </c>
      <c r="L49" s="1">
        <v>37575</v>
      </c>
      <c r="M49">
        <v>78.2</v>
      </c>
      <c r="N49">
        <v>82.3</v>
      </c>
      <c r="O49">
        <v>78.91</v>
      </c>
      <c r="P49">
        <v>81.25</v>
      </c>
      <c r="Q49">
        <v>82.04</v>
      </c>
      <c r="R49">
        <v>57.7</v>
      </c>
      <c r="S49">
        <v>75.099999999999994</v>
      </c>
      <c r="T49">
        <v>75.34</v>
      </c>
      <c r="U49">
        <v>74.31</v>
      </c>
      <c r="V49">
        <v>109.2</v>
      </c>
      <c r="W49">
        <v>81.2</v>
      </c>
    </row>
    <row r="50" spans="1:23" x14ac:dyDescent="0.25">
      <c r="A50" s="1">
        <v>37605</v>
      </c>
      <c r="B50" s="2">
        <v>88.8</v>
      </c>
      <c r="C50" s="2">
        <v>83.6</v>
      </c>
      <c r="D50" s="2">
        <v>80.010000000000005</v>
      </c>
      <c r="E50" s="2">
        <v>79.900000000000006</v>
      </c>
      <c r="F50" s="2">
        <v>81.245000000000005</v>
      </c>
      <c r="G50" s="2">
        <v>85.2</v>
      </c>
      <c r="H50">
        <v>79.9524253932086</v>
      </c>
      <c r="I50">
        <v>81.199921453458302</v>
      </c>
      <c r="J50">
        <v>85.211299735149794</v>
      </c>
      <c r="L50" s="1">
        <v>37605</v>
      </c>
      <c r="M50">
        <v>78.400000000000006</v>
      </c>
      <c r="N50">
        <v>82.2</v>
      </c>
      <c r="O50">
        <v>78.95</v>
      </c>
      <c r="P50">
        <v>80.97</v>
      </c>
      <c r="Q50">
        <v>82.61</v>
      </c>
      <c r="R50">
        <v>57.9</v>
      </c>
      <c r="S50">
        <v>75.400000000000006</v>
      </c>
      <c r="T50">
        <v>75.59</v>
      </c>
      <c r="U50">
        <v>74.73</v>
      </c>
      <c r="V50">
        <v>110</v>
      </c>
      <c r="W50">
        <v>81.680000000000007</v>
      </c>
    </row>
    <row r="51" spans="1:23" x14ac:dyDescent="0.25">
      <c r="A51" s="1">
        <v>37636</v>
      </c>
      <c r="B51" s="2">
        <v>89.2</v>
      </c>
      <c r="C51" s="2">
        <v>83.9</v>
      </c>
      <c r="D51" s="2">
        <v>79.680000000000007</v>
      </c>
      <c r="E51" s="2">
        <v>80.3</v>
      </c>
      <c r="F51" s="2">
        <v>81.364999999999995</v>
      </c>
      <c r="G51" s="2">
        <v>84.9</v>
      </c>
      <c r="H51">
        <v>80.133604329369504</v>
      </c>
      <c r="I51">
        <v>81.467963984641003</v>
      </c>
      <c r="J51">
        <v>85.532415223252599</v>
      </c>
      <c r="L51" s="1">
        <v>37636</v>
      </c>
      <c r="M51">
        <v>78.599999999999994</v>
      </c>
      <c r="N51">
        <v>82.3</v>
      </c>
      <c r="O51">
        <v>79.3</v>
      </c>
      <c r="P51">
        <v>81.25</v>
      </c>
      <c r="Q51">
        <v>82.19</v>
      </c>
      <c r="R51">
        <v>58.4</v>
      </c>
      <c r="S51">
        <v>75.3</v>
      </c>
      <c r="T51">
        <v>74.89</v>
      </c>
      <c r="U51">
        <v>75.48</v>
      </c>
      <c r="V51">
        <v>115.8</v>
      </c>
      <c r="W51">
        <v>81.400000000000006</v>
      </c>
    </row>
    <row r="52" spans="1:23" x14ac:dyDescent="0.25">
      <c r="A52" s="1">
        <v>37667</v>
      </c>
      <c r="B52" s="2">
        <v>89.3</v>
      </c>
      <c r="C52" s="2">
        <v>84.3</v>
      </c>
      <c r="D52" s="2">
        <v>79.849999999999994</v>
      </c>
      <c r="E52" s="2">
        <v>80.400000000000006</v>
      </c>
      <c r="F52" s="2">
        <v>81.352000000000004</v>
      </c>
      <c r="G52" s="2">
        <v>85.7</v>
      </c>
      <c r="H52">
        <v>80.393608580915</v>
      </c>
      <c r="I52">
        <v>81.705380550233699</v>
      </c>
      <c r="J52">
        <v>85.937767530880194</v>
      </c>
      <c r="L52" s="1">
        <v>37667</v>
      </c>
      <c r="M52">
        <v>78.7</v>
      </c>
      <c r="N52">
        <v>82.9</v>
      </c>
      <c r="O52">
        <v>79.849999999999994</v>
      </c>
      <c r="P52">
        <v>81.75</v>
      </c>
      <c r="Q52">
        <v>82.27</v>
      </c>
      <c r="R52">
        <v>58.6</v>
      </c>
      <c r="S52">
        <v>75.099999999999994</v>
      </c>
      <c r="T52">
        <v>75.209999999999994</v>
      </c>
      <c r="U52">
        <v>75.87</v>
      </c>
      <c r="V52">
        <v>116.5</v>
      </c>
      <c r="W52">
        <v>81.48</v>
      </c>
    </row>
    <row r="53" spans="1:23" x14ac:dyDescent="0.25">
      <c r="A53" s="1">
        <v>37695</v>
      </c>
      <c r="B53" s="2">
        <v>89.6</v>
      </c>
      <c r="C53" s="2">
        <v>84.4</v>
      </c>
      <c r="D53" s="2">
        <v>80.400000000000006</v>
      </c>
      <c r="E53" s="2">
        <v>80.7</v>
      </c>
      <c r="F53" s="2">
        <v>81.409000000000006</v>
      </c>
      <c r="G53" s="2">
        <v>86.3</v>
      </c>
      <c r="H53">
        <v>80.579911979539503</v>
      </c>
      <c r="I53">
        <v>81.634694833888105</v>
      </c>
      <c r="J53">
        <v>86.255059170487996</v>
      </c>
      <c r="L53" s="1">
        <v>37695</v>
      </c>
      <c r="M53">
        <v>78.900000000000006</v>
      </c>
      <c r="N53">
        <v>83.1</v>
      </c>
      <c r="O53">
        <v>80.08</v>
      </c>
      <c r="P53">
        <v>82.53</v>
      </c>
      <c r="Q53">
        <v>84.14</v>
      </c>
      <c r="R53">
        <v>58.9</v>
      </c>
      <c r="S53">
        <v>75.3</v>
      </c>
      <c r="T53">
        <v>75.790000000000006</v>
      </c>
      <c r="U53">
        <v>76.41</v>
      </c>
      <c r="V53">
        <v>117</v>
      </c>
      <c r="W53">
        <v>83.18</v>
      </c>
    </row>
    <row r="54" spans="1:23" x14ac:dyDescent="0.25">
      <c r="A54" s="1">
        <v>37726</v>
      </c>
      <c r="B54" s="2">
        <v>89.3</v>
      </c>
      <c r="C54" s="2">
        <v>84.2</v>
      </c>
      <c r="D54" s="2">
        <v>81.06</v>
      </c>
      <c r="E54" s="2">
        <v>80.8</v>
      </c>
      <c r="F54" s="2">
        <v>82.034999999999997</v>
      </c>
      <c r="G54" s="2">
        <v>86.6</v>
      </c>
      <c r="H54">
        <v>80.564566213280003</v>
      </c>
      <c r="I54">
        <v>81.919012285099797</v>
      </c>
      <c r="J54">
        <v>86.301163701436806</v>
      </c>
      <c r="L54" s="1">
        <v>37726</v>
      </c>
      <c r="M54">
        <v>78.8</v>
      </c>
      <c r="N54">
        <v>83</v>
      </c>
      <c r="O54">
        <v>79.88</v>
      </c>
      <c r="P54">
        <v>82.61</v>
      </c>
      <c r="Q54">
        <v>84.22</v>
      </c>
      <c r="R54">
        <v>59.1</v>
      </c>
      <c r="S54">
        <v>75.400000000000006</v>
      </c>
      <c r="T54">
        <v>77.819999999999993</v>
      </c>
      <c r="U54">
        <v>76.78</v>
      </c>
      <c r="V54">
        <v>117.2</v>
      </c>
      <c r="W54">
        <v>83.71</v>
      </c>
    </row>
    <row r="55" spans="1:23" x14ac:dyDescent="0.25">
      <c r="A55" s="1">
        <v>37756</v>
      </c>
      <c r="B55" s="2">
        <v>89.2</v>
      </c>
      <c r="C55" s="2">
        <v>84</v>
      </c>
      <c r="D55" s="2">
        <v>80.98</v>
      </c>
      <c r="E55" s="2">
        <v>81</v>
      </c>
      <c r="F55" s="2">
        <v>82.497</v>
      </c>
      <c r="G55" s="2">
        <v>86.5</v>
      </c>
      <c r="H55">
        <v>80.508134774899901</v>
      </c>
      <c r="I55">
        <v>82.095911888078206</v>
      </c>
      <c r="J55">
        <v>86.210590667347802</v>
      </c>
      <c r="L55" s="1">
        <v>37756</v>
      </c>
      <c r="M55">
        <v>78.8</v>
      </c>
      <c r="N55">
        <v>82.9</v>
      </c>
      <c r="O55">
        <v>79.650000000000006</v>
      </c>
      <c r="P55">
        <v>82.55</v>
      </c>
      <c r="Q55">
        <v>84.57</v>
      </c>
      <c r="R55">
        <v>59.2</v>
      </c>
      <c r="S55">
        <v>75.3</v>
      </c>
      <c r="T55">
        <v>78.33</v>
      </c>
      <c r="U55">
        <v>77.16</v>
      </c>
      <c r="V55">
        <v>117.3</v>
      </c>
      <c r="W55">
        <v>83.38</v>
      </c>
    </row>
    <row r="56" spans="1:23" x14ac:dyDescent="0.25">
      <c r="A56" s="1">
        <v>37787</v>
      </c>
      <c r="B56" s="2">
        <v>89.4</v>
      </c>
      <c r="C56" s="2">
        <v>84.2</v>
      </c>
      <c r="D56" s="2">
        <v>81.03</v>
      </c>
      <c r="E56" s="2">
        <v>81.099999999999994</v>
      </c>
      <c r="F56" s="2">
        <v>82.492999999999995</v>
      </c>
      <c r="G56" s="2">
        <v>86.5</v>
      </c>
      <c r="H56">
        <v>80.653427260091206</v>
      </c>
      <c r="I56">
        <v>82.153336382958202</v>
      </c>
      <c r="J56">
        <v>86.154879416459096</v>
      </c>
      <c r="L56" s="1">
        <v>37787</v>
      </c>
      <c r="M56">
        <v>79</v>
      </c>
      <c r="N56">
        <v>82.8</v>
      </c>
      <c r="O56">
        <v>79.88</v>
      </c>
      <c r="P56">
        <v>82.17</v>
      </c>
      <c r="Q56">
        <v>84.41</v>
      </c>
      <c r="R56">
        <v>59.6</v>
      </c>
      <c r="S56">
        <v>75.3</v>
      </c>
      <c r="T56">
        <v>78.459999999999994</v>
      </c>
      <c r="U56">
        <v>77.36</v>
      </c>
      <c r="V56">
        <v>117.8</v>
      </c>
      <c r="W56">
        <v>82.88</v>
      </c>
    </row>
    <row r="57" spans="1:23" x14ac:dyDescent="0.25">
      <c r="A57" s="1">
        <v>37817</v>
      </c>
      <c r="B57" s="2">
        <v>89.4</v>
      </c>
      <c r="C57" s="2">
        <v>84.4</v>
      </c>
      <c r="D57" s="2">
        <v>80.53</v>
      </c>
      <c r="E57" s="2">
        <v>81.2</v>
      </c>
      <c r="F57" s="2">
        <v>82.251000000000005</v>
      </c>
      <c r="G57" s="2">
        <v>85.9</v>
      </c>
      <c r="H57">
        <v>80.804766566266395</v>
      </c>
      <c r="I57">
        <v>82.074341428690303</v>
      </c>
      <c r="J57">
        <v>86.0048075795996</v>
      </c>
      <c r="L57" s="1">
        <v>37817</v>
      </c>
      <c r="M57">
        <v>78.900000000000006</v>
      </c>
      <c r="N57">
        <v>82.4</v>
      </c>
      <c r="O57">
        <v>80.040000000000006</v>
      </c>
      <c r="P57">
        <v>82.24</v>
      </c>
      <c r="Q57">
        <v>82.78</v>
      </c>
      <c r="R57">
        <v>59.4</v>
      </c>
      <c r="S57">
        <v>74.7</v>
      </c>
      <c r="T57">
        <v>78.91</v>
      </c>
      <c r="U57">
        <v>77.73</v>
      </c>
      <c r="V57">
        <v>117.7</v>
      </c>
      <c r="W57">
        <v>81.739999999999995</v>
      </c>
    </row>
    <row r="58" spans="1:23" x14ac:dyDescent="0.25">
      <c r="A58" s="1">
        <v>37848</v>
      </c>
      <c r="B58" s="2">
        <v>89.6</v>
      </c>
      <c r="C58" s="2">
        <v>84.5</v>
      </c>
      <c r="D58" s="2">
        <v>80.900000000000006</v>
      </c>
      <c r="E58" s="2">
        <v>81.5</v>
      </c>
      <c r="F58" s="2">
        <v>82.290999999999997</v>
      </c>
      <c r="G58" s="2">
        <v>86.4</v>
      </c>
      <c r="H58">
        <v>81.042625787926397</v>
      </c>
      <c r="I58">
        <v>82.427150304291601</v>
      </c>
      <c r="J58">
        <v>86.312925672652597</v>
      </c>
      <c r="L58" s="1">
        <v>37848</v>
      </c>
      <c r="M58">
        <v>79.099999999999994</v>
      </c>
      <c r="N58">
        <v>82.5</v>
      </c>
      <c r="O58">
        <v>80.25</v>
      </c>
      <c r="P58">
        <v>82.5</v>
      </c>
      <c r="Q58">
        <v>82.75</v>
      </c>
      <c r="R58">
        <v>58.7</v>
      </c>
      <c r="S58">
        <v>74.2</v>
      </c>
      <c r="T58">
        <v>79.03</v>
      </c>
      <c r="U58">
        <v>77.430000000000007</v>
      </c>
      <c r="V58">
        <v>118.9</v>
      </c>
      <c r="W58">
        <v>82.23</v>
      </c>
    </row>
    <row r="59" spans="1:23" x14ac:dyDescent="0.25">
      <c r="A59" s="1">
        <v>37879</v>
      </c>
      <c r="B59" s="2">
        <v>89.6</v>
      </c>
      <c r="C59" s="2">
        <v>84.8</v>
      </c>
      <c r="D59" s="2">
        <v>81.14</v>
      </c>
      <c r="E59" s="2">
        <v>81.599999999999994</v>
      </c>
      <c r="F59" s="2">
        <v>82.447000000000003</v>
      </c>
      <c r="G59" s="2">
        <v>86.5</v>
      </c>
      <c r="H59">
        <v>81.279575371849901</v>
      </c>
      <c r="I59">
        <v>82.735251776377197</v>
      </c>
      <c r="J59">
        <v>86.424964750174894</v>
      </c>
      <c r="L59" s="1">
        <v>37879</v>
      </c>
      <c r="M59">
        <v>79.3</v>
      </c>
      <c r="N59">
        <v>82.9</v>
      </c>
      <c r="O59">
        <v>80.489999999999995</v>
      </c>
      <c r="P59">
        <v>83.31</v>
      </c>
      <c r="Q59">
        <v>84.32</v>
      </c>
      <c r="R59">
        <v>59</v>
      </c>
      <c r="S59">
        <v>73.900000000000006</v>
      </c>
      <c r="T59">
        <v>78.84</v>
      </c>
      <c r="U59">
        <v>77.650000000000006</v>
      </c>
      <c r="V59">
        <v>119.6</v>
      </c>
      <c r="W59">
        <v>83.71</v>
      </c>
    </row>
    <row r="60" spans="1:23" x14ac:dyDescent="0.25">
      <c r="A60" s="1">
        <v>37909</v>
      </c>
      <c r="B60" s="2">
        <v>89.9</v>
      </c>
      <c r="C60" s="2">
        <v>85</v>
      </c>
      <c r="D60" s="2">
        <v>81.680000000000007</v>
      </c>
      <c r="E60" s="2">
        <v>81.7</v>
      </c>
      <c r="F60" s="2">
        <v>82.894999999999996</v>
      </c>
      <c r="G60" s="2">
        <v>86.5</v>
      </c>
      <c r="H60">
        <v>81.440277756282001</v>
      </c>
      <c r="I60">
        <v>82.973713524863697</v>
      </c>
      <c r="J60">
        <v>86.451565128347596</v>
      </c>
      <c r="L60" s="1">
        <v>37909</v>
      </c>
      <c r="M60">
        <v>79.099999999999994</v>
      </c>
      <c r="N60">
        <v>82.7</v>
      </c>
      <c r="O60">
        <v>80.23</v>
      </c>
      <c r="P60">
        <v>83.08</v>
      </c>
      <c r="Q60">
        <v>84.63</v>
      </c>
      <c r="R60">
        <v>59.5</v>
      </c>
      <c r="S60">
        <v>74</v>
      </c>
      <c r="T60">
        <v>79.28</v>
      </c>
      <c r="U60">
        <v>77.91</v>
      </c>
      <c r="V60">
        <v>119.7</v>
      </c>
      <c r="W60">
        <v>84.39</v>
      </c>
    </row>
    <row r="61" spans="1:23" x14ac:dyDescent="0.25">
      <c r="A61" s="1">
        <v>37940</v>
      </c>
      <c r="B61" s="2">
        <v>89.7</v>
      </c>
      <c r="C61" s="2">
        <v>85.3</v>
      </c>
      <c r="D61" s="2">
        <v>81.95</v>
      </c>
      <c r="E61" s="2">
        <v>81.900000000000006</v>
      </c>
      <c r="F61" s="2">
        <v>83.125</v>
      </c>
      <c r="G61" s="2">
        <v>86.5</v>
      </c>
      <c r="H61">
        <v>81.794173682751605</v>
      </c>
      <c r="I61">
        <v>82.964474366954605</v>
      </c>
      <c r="J61">
        <v>86.644300387934905</v>
      </c>
      <c r="L61" s="1">
        <v>37940</v>
      </c>
      <c r="M61">
        <v>79.3</v>
      </c>
      <c r="N61">
        <v>82.6</v>
      </c>
      <c r="O61">
        <v>80.37</v>
      </c>
      <c r="P61">
        <v>82.87</v>
      </c>
      <c r="Q61">
        <v>84.79</v>
      </c>
      <c r="R61">
        <v>59.8</v>
      </c>
      <c r="S61">
        <v>74.400000000000006</v>
      </c>
      <c r="T61">
        <v>76.680000000000007</v>
      </c>
      <c r="U61">
        <v>78.099999999999994</v>
      </c>
      <c r="V61">
        <v>119.9</v>
      </c>
      <c r="W61">
        <v>84.5</v>
      </c>
    </row>
    <row r="62" spans="1:23" x14ac:dyDescent="0.25">
      <c r="A62" s="1">
        <v>37970</v>
      </c>
      <c r="B62" s="2">
        <v>89.7</v>
      </c>
      <c r="C62" s="2">
        <v>85.4</v>
      </c>
      <c r="D62" s="2">
        <v>82.09</v>
      </c>
      <c r="E62" s="2">
        <v>82</v>
      </c>
      <c r="F62" s="2">
        <v>83.173000000000002</v>
      </c>
      <c r="G62" s="2">
        <v>86.9</v>
      </c>
      <c r="H62">
        <v>81.979286216641796</v>
      </c>
      <c r="I62">
        <v>83.122540382180105</v>
      </c>
      <c r="J62">
        <v>86.919315531016593</v>
      </c>
      <c r="L62" s="1">
        <v>37970</v>
      </c>
      <c r="M62">
        <v>79.400000000000006</v>
      </c>
      <c r="N62">
        <v>82.7</v>
      </c>
      <c r="O62">
        <v>80.319999999999993</v>
      </c>
      <c r="P62">
        <v>82.34</v>
      </c>
      <c r="Q62">
        <v>85.15</v>
      </c>
      <c r="R62">
        <v>59.9</v>
      </c>
      <c r="S62">
        <v>74.400000000000006</v>
      </c>
      <c r="T62">
        <v>77.44</v>
      </c>
      <c r="U62">
        <v>78.19</v>
      </c>
      <c r="V62">
        <v>120.1</v>
      </c>
      <c r="W62">
        <v>83.71</v>
      </c>
    </row>
    <row r="63" spans="1:23" x14ac:dyDescent="0.25">
      <c r="A63" s="1">
        <v>38001</v>
      </c>
      <c r="B63" s="2">
        <v>90.3</v>
      </c>
      <c r="C63" s="2">
        <v>85.5</v>
      </c>
      <c r="D63" s="2">
        <v>81.510000000000005</v>
      </c>
      <c r="E63" s="2">
        <v>82</v>
      </c>
      <c r="F63" s="2">
        <v>83.177999999999997</v>
      </c>
      <c r="G63" s="2">
        <v>86.4</v>
      </c>
      <c r="H63">
        <v>82.022902590933896</v>
      </c>
      <c r="I63">
        <v>83.3765711396765</v>
      </c>
      <c r="J63">
        <v>87.076408126243294</v>
      </c>
      <c r="L63" s="1">
        <v>38001</v>
      </c>
      <c r="M63">
        <v>79.5</v>
      </c>
      <c r="N63">
        <v>82.5</v>
      </c>
      <c r="O63">
        <v>80.56</v>
      </c>
      <c r="P63">
        <v>82.35</v>
      </c>
      <c r="Q63">
        <v>84.6</v>
      </c>
      <c r="R63">
        <v>60.7</v>
      </c>
      <c r="S63">
        <v>74.400000000000006</v>
      </c>
      <c r="T63">
        <v>77</v>
      </c>
      <c r="U63">
        <v>78.48</v>
      </c>
      <c r="V63">
        <v>125.4</v>
      </c>
      <c r="W63">
        <v>82.87</v>
      </c>
    </row>
    <row r="64" spans="1:23" x14ac:dyDescent="0.25">
      <c r="A64" s="1">
        <v>38032</v>
      </c>
      <c r="B64" s="2">
        <v>90.3</v>
      </c>
      <c r="C64" s="2">
        <v>85.8</v>
      </c>
      <c r="D64" s="2">
        <v>81.55</v>
      </c>
      <c r="E64" s="2">
        <v>82.2</v>
      </c>
      <c r="F64" s="2">
        <v>83.052000000000007</v>
      </c>
      <c r="G64" s="2">
        <v>87.1</v>
      </c>
      <c r="H64">
        <v>82.198109799372006</v>
      </c>
      <c r="I64">
        <v>83.468168232685798</v>
      </c>
      <c r="J64">
        <v>87.313209661185795</v>
      </c>
      <c r="L64" s="1">
        <v>38032</v>
      </c>
      <c r="M64">
        <v>79.8</v>
      </c>
      <c r="N64">
        <v>83</v>
      </c>
      <c r="O64">
        <v>80.86</v>
      </c>
      <c r="P64">
        <v>82.72</v>
      </c>
      <c r="Q64">
        <v>84.33</v>
      </c>
      <c r="R64">
        <v>61.1</v>
      </c>
      <c r="S64">
        <v>74.2</v>
      </c>
      <c r="T64">
        <v>77.05</v>
      </c>
      <c r="U64">
        <v>78.58</v>
      </c>
      <c r="V64">
        <v>126.4</v>
      </c>
      <c r="W64">
        <v>83</v>
      </c>
    </row>
    <row r="65" spans="1:23" x14ac:dyDescent="0.25">
      <c r="A65" s="1">
        <v>38061</v>
      </c>
      <c r="B65" s="2">
        <v>90.5</v>
      </c>
      <c r="C65" s="2">
        <v>85.9</v>
      </c>
      <c r="D65" s="2">
        <v>82.12</v>
      </c>
      <c r="E65" s="2">
        <v>82.5</v>
      </c>
      <c r="F65" s="2">
        <v>83.244</v>
      </c>
      <c r="G65" s="2">
        <v>87.5</v>
      </c>
      <c r="H65">
        <v>82.385398869949</v>
      </c>
      <c r="I65">
        <v>83.423023737049306</v>
      </c>
      <c r="J65">
        <v>87.485304616580805</v>
      </c>
      <c r="L65" s="1">
        <v>38061</v>
      </c>
      <c r="M65">
        <v>80.099999999999994</v>
      </c>
      <c r="N65">
        <v>82.7</v>
      </c>
      <c r="O65">
        <v>80.98</v>
      </c>
      <c r="P65">
        <v>83.44</v>
      </c>
      <c r="Q65">
        <v>86.42</v>
      </c>
      <c r="R65">
        <v>61.7</v>
      </c>
      <c r="S65">
        <v>74.599999999999994</v>
      </c>
      <c r="T65">
        <v>77.37</v>
      </c>
      <c r="U65">
        <v>79.08</v>
      </c>
      <c r="V65">
        <v>126.6</v>
      </c>
      <c r="W65">
        <v>83.52</v>
      </c>
    </row>
    <row r="66" spans="1:23" x14ac:dyDescent="0.25">
      <c r="A66" s="1">
        <v>38092</v>
      </c>
      <c r="B66" s="2">
        <v>90.8</v>
      </c>
      <c r="C66" s="2">
        <v>85.9</v>
      </c>
      <c r="D66" s="2">
        <v>83.25</v>
      </c>
      <c r="E66" s="2">
        <v>82.7</v>
      </c>
      <c r="F66" s="2">
        <v>83.951999999999998</v>
      </c>
      <c r="G66" s="2">
        <v>87.8</v>
      </c>
      <c r="H66">
        <v>82.706057485581297</v>
      </c>
      <c r="I66">
        <v>83.800912801970398</v>
      </c>
      <c r="J66">
        <v>87.510887515238295</v>
      </c>
      <c r="L66" s="1">
        <v>38092</v>
      </c>
      <c r="M66">
        <v>80.099999999999994</v>
      </c>
      <c r="N66">
        <v>82.7</v>
      </c>
      <c r="O66">
        <v>81.41</v>
      </c>
      <c r="P66">
        <v>83.71</v>
      </c>
      <c r="Q66">
        <v>86.67</v>
      </c>
      <c r="R66">
        <v>62.1</v>
      </c>
      <c r="S66">
        <v>74.900000000000006</v>
      </c>
      <c r="T66">
        <v>80.62</v>
      </c>
      <c r="U66">
        <v>79.44</v>
      </c>
      <c r="V66">
        <v>126.6</v>
      </c>
      <c r="W66">
        <v>84.11</v>
      </c>
    </row>
    <row r="67" spans="1:23" x14ac:dyDescent="0.25">
      <c r="A67" s="1">
        <v>38122</v>
      </c>
      <c r="B67" s="2">
        <v>91</v>
      </c>
      <c r="C67" s="2">
        <v>86.2</v>
      </c>
      <c r="D67" s="2">
        <v>83.74</v>
      </c>
      <c r="E67" s="2">
        <v>82.9</v>
      </c>
      <c r="F67" s="2">
        <v>84.501000000000005</v>
      </c>
      <c r="G67" s="2">
        <v>88</v>
      </c>
      <c r="H67">
        <v>83.178341087534506</v>
      </c>
      <c r="I67">
        <v>84.070375354697902</v>
      </c>
      <c r="J67">
        <v>87.741459622159496</v>
      </c>
      <c r="L67" s="1">
        <v>38122</v>
      </c>
      <c r="M67">
        <v>80.5</v>
      </c>
      <c r="N67">
        <v>82.8</v>
      </c>
      <c r="O67">
        <v>81.73</v>
      </c>
      <c r="P67">
        <v>83.85</v>
      </c>
      <c r="Q67">
        <v>87.05</v>
      </c>
      <c r="R67">
        <v>62.8</v>
      </c>
      <c r="S67">
        <v>76</v>
      </c>
      <c r="T67">
        <v>80.760000000000005</v>
      </c>
      <c r="U67">
        <v>80.12</v>
      </c>
      <c r="V67">
        <v>127.1</v>
      </c>
      <c r="W67">
        <v>84.62</v>
      </c>
    </row>
    <row r="68" spans="1:23" x14ac:dyDescent="0.25">
      <c r="A68" s="1">
        <v>38153</v>
      </c>
      <c r="B68" s="2">
        <v>91</v>
      </c>
      <c r="C68" s="2">
        <v>86.3</v>
      </c>
      <c r="D68" s="2">
        <v>83.87</v>
      </c>
      <c r="E68" s="2">
        <v>83.1</v>
      </c>
      <c r="F68" s="2">
        <v>84.691000000000003</v>
      </c>
      <c r="G68" s="2">
        <v>88.4</v>
      </c>
      <c r="H68">
        <v>83.410771562870707</v>
      </c>
      <c r="I68">
        <v>84.330464452300006</v>
      </c>
      <c r="J68">
        <v>88.114427590513401</v>
      </c>
      <c r="L68" s="1">
        <v>38153</v>
      </c>
      <c r="M68">
        <v>80.7</v>
      </c>
      <c r="N68">
        <v>82.7</v>
      </c>
      <c r="O68">
        <v>81.69</v>
      </c>
      <c r="P68">
        <v>83.31</v>
      </c>
      <c r="Q68">
        <v>86.79</v>
      </c>
      <c r="R68">
        <v>63.2</v>
      </c>
      <c r="S68">
        <v>76.099999999999994</v>
      </c>
      <c r="T68">
        <v>81.010000000000005</v>
      </c>
      <c r="U68">
        <v>80.37</v>
      </c>
      <c r="V68">
        <v>127.3</v>
      </c>
      <c r="W68">
        <v>85.19</v>
      </c>
    </row>
    <row r="69" spans="1:23" x14ac:dyDescent="0.25">
      <c r="A69" s="1">
        <v>38183</v>
      </c>
      <c r="B69" s="2">
        <v>91.1</v>
      </c>
      <c r="C69" s="2">
        <v>86.4</v>
      </c>
      <c r="D69" s="2">
        <v>83.23</v>
      </c>
      <c r="E69" s="2">
        <v>83.1</v>
      </c>
      <c r="F69" s="2">
        <v>84.531000000000006</v>
      </c>
      <c r="G69" s="2">
        <v>88.2</v>
      </c>
      <c r="H69">
        <v>83.539613035429497</v>
      </c>
      <c r="I69">
        <v>84.371887964607197</v>
      </c>
      <c r="J69">
        <v>88.2693128112019</v>
      </c>
      <c r="L69" s="1">
        <v>38183</v>
      </c>
      <c r="M69">
        <v>80.599999999999994</v>
      </c>
      <c r="N69">
        <v>82.6</v>
      </c>
      <c r="O69">
        <v>81.97</v>
      </c>
      <c r="P69">
        <v>83.19</v>
      </c>
      <c r="Q69">
        <v>85.21</v>
      </c>
      <c r="R69">
        <v>63.3</v>
      </c>
      <c r="S69">
        <v>76.099999999999994</v>
      </c>
      <c r="T69">
        <v>81.39</v>
      </c>
      <c r="U69">
        <v>80.66</v>
      </c>
      <c r="V69">
        <v>127.7</v>
      </c>
      <c r="W69">
        <v>84.43</v>
      </c>
    </row>
    <row r="70" spans="1:23" x14ac:dyDescent="0.25">
      <c r="A70" s="1">
        <v>38214</v>
      </c>
      <c r="B70" s="2">
        <v>91.4</v>
      </c>
      <c r="C70" s="2">
        <v>86.5</v>
      </c>
      <c r="D70" s="2">
        <v>83.6</v>
      </c>
      <c r="E70" s="2">
        <v>83.3</v>
      </c>
      <c r="F70" s="2">
        <v>84.236999999999995</v>
      </c>
      <c r="G70" s="2">
        <v>88.7</v>
      </c>
      <c r="H70">
        <v>83.789115789536794</v>
      </c>
      <c r="I70">
        <v>84.3823437298702</v>
      </c>
      <c r="J70">
        <v>88.564210469746001</v>
      </c>
      <c r="L70" s="1">
        <v>38214</v>
      </c>
      <c r="M70">
        <v>80.900000000000006</v>
      </c>
      <c r="N70">
        <v>82.9</v>
      </c>
      <c r="O70">
        <v>82.07</v>
      </c>
      <c r="P70">
        <v>83.47</v>
      </c>
      <c r="Q70">
        <v>85</v>
      </c>
      <c r="R70">
        <v>63.3</v>
      </c>
      <c r="S70">
        <v>75.8</v>
      </c>
      <c r="T70">
        <v>81.010000000000005</v>
      </c>
      <c r="U70">
        <v>80.290000000000006</v>
      </c>
      <c r="V70">
        <v>127.5</v>
      </c>
      <c r="W70">
        <v>84.86</v>
      </c>
    </row>
    <row r="71" spans="1:23" x14ac:dyDescent="0.25">
      <c r="A71" s="1">
        <v>38245</v>
      </c>
      <c r="B71" s="2">
        <v>91.4</v>
      </c>
      <c r="C71" s="2">
        <v>86.6</v>
      </c>
      <c r="D71" s="2">
        <v>83.75</v>
      </c>
      <c r="E71" s="2">
        <v>83.3</v>
      </c>
      <c r="F71" s="2">
        <v>84.17</v>
      </c>
      <c r="G71" s="2">
        <v>88.7</v>
      </c>
      <c r="H71">
        <v>83.947798892415094</v>
      </c>
      <c r="I71">
        <v>84.417626868473505</v>
      </c>
      <c r="J71">
        <v>88.567998753342707</v>
      </c>
      <c r="L71" s="1">
        <v>38245</v>
      </c>
      <c r="M71">
        <v>80.900000000000006</v>
      </c>
      <c r="N71">
        <v>83.2</v>
      </c>
      <c r="O71">
        <v>82.12</v>
      </c>
      <c r="P71">
        <v>84.2</v>
      </c>
      <c r="Q71">
        <v>86.7</v>
      </c>
      <c r="R71">
        <v>63.6</v>
      </c>
      <c r="S71">
        <v>76.3</v>
      </c>
      <c r="T71">
        <v>81.39</v>
      </c>
      <c r="U71">
        <v>80.209999999999994</v>
      </c>
      <c r="V71">
        <v>127.5</v>
      </c>
      <c r="W71">
        <v>85.69</v>
      </c>
    </row>
    <row r="72" spans="1:23" x14ac:dyDescent="0.25">
      <c r="A72" s="1">
        <v>38275</v>
      </c>
      <c r="B72" s="2">
        <v>91.6</v>
      </c>
      <c r="C72" s="2">
        <v>86.8</v>
      </c>
      <c r="D72" s="2">
        <v>84.61</v>
      </c>
      <c r="E72" s="2">
        <v>83.3</v>
      </c>
      <c r="F72" s="2">
        <v>84.712999999999994</v>
      </c>
      <c r="G72" s="2">
        <v>88.9</v>
      </c>
      <c r="H72">
        <v>84.303774422797503</v>
      </c>
      <c r="I72">
        <v>84.759588419425199</v>
      </c>
      <c r="J72">
        <v>88.849604542070495</v>
      </c>
      <c r="L72" s="1">
        <v>38275</v>
      </c>
      <c r="M72">
        <v>81.2</v>
      </c>
      <c r="N72">
        <v>83.4</v>
      </c>
      <c r="O72">
        <v>82.52</v>
      </c>
      <c r="P72">
        <v>84.23</v>
      </c>
      <c r="Q72">
        <v>87.37</v>
      </c>
      <c r="R72">
        <v>63.8</v>
      </c>
      <c r="S72">
        <v>76.400000000000006</v>
      </c>
      <c r="T72">
        <v>81.39</v>
      </c>
      <c r="U72">
        <v>80.45</v>
      </c>
      <c r="V72">
        <v>127.6</v>
      </c>
      <c r="W72">
        <v>86.53</v>
      </c>
    </row>
    <row r="73" spans="1:23" x14ac:dyDescent="0.25">
      <c r="A73" s="1">
        <v>38306</v>
      </c>
      <c r="B73" s="2">
        <v>91.4</v>
      </c>
      <c r="C73" s="2">
        <v>87</v>
      </c>
      <c r="D73" s="2">
        <v>84.82</v>
      </c>
      <c r="E73" s="2">
        <v>83.3</v>
      </c>
      <c r="F73" s="2">
        <v>85.176000000000002</v>
      </c>
      <c r="G73" s="2">
        <v>89</v>
      </c>
      <c r="H73">
        <v>84.612378529794995</v>
      </c>
      <c r="I73">
        <v>85.036556130280402</v>
      </c>
      <c r="J73">
        <v>89.092414985310498</v>
      </c>
      <c r="L73" s="1">
        <v>38306</v>
      </c>
      <c r="M73">
        <v>81.3</v>
      </c>
      <c r="N73">
        <v>83.1</v>
      </c>
      <c r="O73">
        <v>82.42</v>
      </c>
      <c r="P73">
        <v>83.98</v>
      </c>
      <c r="Q73">
        <v>87.45</v>
      </c>
      <c r="R73">
        <v>64.099999999999994</v>
      </c>
      <c r="S73">
        <v>76.599999999999994</v>
      </c>
      <c r="T73">
        <v>78.14</v>
      </c>
      <c r="U73">
        <v>80.92</v>
      </c>
      <c r="V73">
        <v>127.5</v>
      </c>
      <c r="W73">
        <v>87.01</v>
      </c>
    </row>
    <row r="74" spans="1:23" x14ac:dyDescent="0.25">
      <c r="A74" s="1">
        <v>38336</v>
      </c>
      <c r="B74" s="2">
        <v>91.7</v>
      </c>
      <c r="C74" s="2">
        <v>87.1</v>
      </c>
      <c r="D74" s="2">
        <v>84.74</v>
      </c>
      <c r="E74" s="2">
        <v>83.5</v>
      </c>
      <c r="F74" s="2">
        <v>85.242000000000004</v>
      </c>
      <c r="G74" s="2">
        <v>89.1</v>
      </c>
      <c r="H74">
        <v>84.608460149031004</v>
      </c>
      <c r="I74">
        <v>85.201518698949002</v>
      </c>
      <c r="J74">
        <v>89.135807134770303</v>
      </c>
      <c r="L74" s="1">
        <v>38336</v>
      </c>
      <c r="M74">
        <v>81.7</v>
      </c>
      <c r="N74">
        <v>83.1</v>
      </c>
      <c r="O74">
        <v>82.15</v>
      </c>
      <c r="P74">
        <v>83.25</v>
      </c>
      <c r="Q74">
        <v>87.79</v>
      </c>
      <c r="R74">
        <v>64.3</v>
      </c>
      <c r="S74">
        <v>76.5</v>
      </c>
      <c r="T74">
        <v>78.91</v>
      </c>
      <c r="U74">
        <v>80.7</v>
      </c>
      <c r="V74">
        <v>127.3</v>
      </c>
      <c r="W74">
        <v>87.23</v>
      </c>
    </row>
    <row r="75" spans="1:23" x14ac:dyDescent="0.25">
      <c r="A75" s="1">
        <v>38367</v>
      </c>
      <c r="B75" s="2">
        <v>91.6</v>
      </c>
      <c r="C75" s="2">
        <v>86.8</v>
      </c>
      <c r="D75" s="2">
        <v>84.03</v>
      </c>
      <c r="E75" s="2">
        <v>83.5</v>
      </c>
      <c r="F75" s="2">
        <v>84.855000000000004</v>
      </c>
      <c r="G75" s="2">
        <v>88.4</v>
      </c>
      <c r="H75">
        <v>84.589054267697094</v>
      </c>
      <c r="I75">
        <v>85.187634214733706</v>
      </c>
      <c r="J75">
        <v>89.125465212631497</v>
      </c>
      <c r="L75" s="1">
        <v>38367</v>
      </c>
      <c r="M75">
        <v>81.8</v>
      </c>
      <c r="N75">
        <v>82.6</v>
      </c>
      <c r="O75">
        <v>82.38</v>
      </c>
      <c r="P75">
        <v>83.58</v>
      </c>
      <c r="Q75">
        <v>88.01</v>
      </c>
      <c r="R75">
        <v>64.7</v>
      </c>
      <c r="S75">
        <v>76.5</v>
      </c>
      <c r="T75">
        <v>78.459999999999994</v>
      </c>
      <c r="U75">
        <v>80.19</v>
      </c>
      <c r="V75">
        <v>129.4</v>
      </c>
      <c r="W75">
        <v>85.61</v>
      </c>
    </row>
    <row r="76" spans="1:23" x14ac:dyDescent="0.25">
      <c r="A76" s="1">
        <v>38398</v>
      </c>
      <c r="B76" s="2">
        <v>91.7</v>
      </c>
      <c r="C76" s="2">
        <v>87.2</v>
      </c>
      <c r="D76" s="2">
        <v>84.24</v>
      </c>
      <c r="E76" s="2">
        <v>83.8</v>
      </c>
      <c r="F76" s="2">
        <v>84.819000000000003</v>
      </c>
      <c r="G76" s="2">
        <v>89.1</v>
      </c>
      <c r="H76">
        <v>84.972115060703601</v>
      </c>
      <c r="I76">
        <v>85.319473200232594</v>
      </c>
      <c r="J76">
        <v>89.313809587622202</v>
      </c>
      <c r="L76" s="1">
        <v>38398</v>
      </c>
      <c r="M76">
        <v>82.1</v>
      </c>
      <c r="N76">
        <v>83.2</v>
      </c>
      <c r="O76">
        <v>82.93</v>
      </c>
      <c r="P76">
        <v>84.1</v>
      </c>
      <c r="Q76">
        <v>86.95</v>
      </c>
      <c r="R76">
        <v>65.3</v>
      </c>
      <c r="S76">
        <v>76.599999999999994</v>
      </c>
      <c r="T76">
        <v>78.97</v>
      </c>
      <c r="U76">
        <v>80.66</v>
      </c>
      <c r="V76">
        <v>129.80000000000001</v>
      </c>
      <c r="W76">
        <v>85.38</v>
      </c>
    </row>
    <row r="77" spans="1:23" x14ac:dyDescent="0.25">
      <c r="A77" s="1">
        <v>38426</v>
      </c>
      <c r="B77" s="2">
        <v>92</v>
      </c>
      <c r="C77" s="2">
        <v>87.6</v>
      </c>
      <c r="D77" s="2">
        <v>84.91</v>
      </c>
      <c r="E77" s="2">
        <v>84.1</v>
      </c>
      <c r="F77" s="2">
        <v>85.108999999999995</v>
      </c>
      <c r="G77" s="2">
        <v>89.3</v>
      </c>
      <c r="H77">
        <v>85.2435770833779</v>
      </c>
      <c r="I77">
        <v>85.209811932719902</v>
      </c>
      <c r="J77">
        <v>89.3268786032435</v>
      </c>
      <c r="L77" s="1">
        <v>38426</v>
      </c>
      <c r="M77">
        <v>82.4</v>
      </c>
      <c r="N77">
        <v>83.5</v>
      </c>
      <c r="O77">
        <v>83.47</v>
      </c>
      <c r="P77">
        <v>84.88</v>
      </c>
      <c r="Q77">
        <v>88.92</v>
      </c>
      <c r="R77">
        <v>65.7</v>
      </c>
      <c r="S77">
        <v>77</v>
      </c>
      <c r="T77">
        <v>79.349999999999994</v>
      </c>
      <c r="U77">
        <v>81.55</v>
      </c>
      <c r="V77">
        <v>129.69999999999999</v>
      </c>
      <c r="W77">
        <v>85.9</v>
      </c>
    </row>
    <row r="78" spans="1:23" x14ac:dyDescent="0.25">
      <c r="A78" s="1">
        <v>38457</v>
      </c>
      <c r="B78" s="2">
        <v>92</v>
      </c>
      <c r="C78" s="2">
        <v>87.6</v>
      </c>
      <c r="D78" s="2">
        <v>86.13</v>
      </c>
      <c r="E78" s="2">
        <v>84.3</v>
      </c>
      <c r="F78" s="2">
        <v>85.688000000000002</v>
      </c>
      <c r="G78" s="2">
        <v>89.8</v>
      </c>
      <c r="H78">
        <v>85.552568928635296</v>
      </c>
      <c r="I78">
        <v>85.458752490306594</v>
      </c>
      <c r="J78">
        <v>89.547386071424199</v>
      </c>
      <c r="L78" s="1">
        <v>38457</v>
      </c>
      <c r="M78">
        <v>82.1</v>
      </c>
      <c r="N78">
        <v>83.7</v>
      </c>
      <c r="O78">
        <v>83.66</v>
      </c>
      <c r="P78">
        <v>85.03</v>
      </c>
      <c r="Q78">
        <v>89.6</v>
      </c>
      <c r="R78">
        <v>66.400000000000006</v>
      </c>
      <c r="S78">
        <v>77.3</v>
      </c>
      <c r="T78">
        <v>82.22</v>
      </c>
      <c r="U78">
        <v>81.58</v>
      </c>
      <c r="V78">
        <v>130</v>
      </c>
      <c r="W78">
        <v>86.84</v>
      </c>
    </row>
    <row r="79" spans="1:23" x14ac:dyDescent="0.25">
      <c r="A79" s="1">
        <v>38487</v>
      </c>
      <c r="B79" s="2">
        <v>92</v>
      </c>
      <c r="C79" s="2">
        <v>87.5</v>
      </c>
      <c r="D79" s="2">
        <v>86.3</v>
      </c>
      <c r="E79" s="2">
        <v>84.5</v>
      </c>
      <c r="F79" s="2">
        <v>86.045000000000002</v>
      </c>
      <c r="G79" s="2">
        <v>90</v>
      </c>
      <c r="H79">
        <v>85.6969105195938</v>
      </c>
      <c r="I79">
        <v>85.564688605057498</v>
      </c>
      <c r="J79">
        <v>89.772336261258999</v>
      </c>
      <c r="L79" s="1">
        <v>38487</v>
      </c>
      <c r="M79">
        <v>82.3</v>
      </c>
      <c r="N79">
        <v>83.5</v>
      </c>
      <c r="O79">
        <v>83.78</v>
      </c>
      <c r="P79">
        <v>84.98</v>
      </c>
      <c r="Q79">
        <v>89.86</v>
      </c>
      <c r="R79">
        <v>66.8</v>
      </c>
      <c r="S79">
        <v>77.5</v>
      </c>
      <c r="T79">
        <v>82.72</v>
      </c>
      <c r="U79">
        <v>81.86</v>
      </c>
      <c r="V79">
        <v>130.1</v>
      </c>
      <c r="W79">
        <v>86.77</v>
      </c>
    </row>
    <row r="80" spans="1:23" x14ac:dyDescent="0.25">
      <c r="A80" s="1">
        <v>38518</v>
      </c>
      <c r="B80" s="2">
        <v>92.2</v>
      </c>
      <c r="C80" s="2">
        <v>87.7</v>
      </c>
      <c r="D80" s="2">
        <v>86.5</v>
      </c>
      <c r="E80" s="2">
        <v>84.5</v>
      </c>
      <c r="F80" s="2">
        <v>86.066000000000003</v>
      </c>
      <c r="G80" s="2">
        <v>90.3</v>
      </c>
      <c r="H80">
        <v>85.976786343248094</v>
      </c>
      <c r="I80">
        <v>85.687900285676804</v>
      </c>
      <c r="J80">
        <v>90.072244525156094</v>
      </c>
      <c r="L80" s="1">
        <v>38518</v>
      </c>
      <c r="M80">
        <v>82.6</v>
      </c>
      <c r="N80">
        <v>83.7</v>
      </c>
      <c r="O80">
        <v>84.04</v>
      </c>
      <c r="P80">
        <v>84.7</v>
      </c>
      <c r="Q80">
        <v>89.67</v>
      </c>
      <c r="R80">
        <v>67.2</v>
      </c>
      <c r="S80">
        <v>77.599999999999994</v>
      </c>
      <c r="T80">
        <v>82.72</v>
      </c>
      <c r="U80">
        <v>81.900000000000006</v>
      </c>
      <c r="V80">
        <v>130.5</v>
      </c>
      <c r="W80">
        <v>86.97</v>
      </c>
    </row>
    <row r="81" spans="1:23" x14ac:dyDescent="0.25">
      <c r="A81" s="1">
        <v>38548</v>
      </c>
      <c r="B81" s="2">
        <v>92.4</v>
      </c>
      <c r="C81" s="2">
        <v>87.8</v>
      </c>
      <c r="D81" s="2">
        <v>85.97</v>
      </c>
      <c r="E81" s="2">
        <v>84.8</v>
      </c>
      <c r="F81" s="2">
        <v>86.325000000000003</v>
      </c>
      <c r="G81" s="2">
        <v>90.3</v>
      </c>
      <c r="H81">
        <v>86.241006277828504</v>
      </c>
      <c r="I81">
        <v>86.176479392871599</v>
      </c>
      <c r="J81">
        <v>90.331252000749203</v>
      </c>
      <c r="L81" s="1">
        <v>38548</v>
      </c>
      <c r="M81">
        <v>82.4</v>
      </c>
      <c r="N81">
        <v>83.5</v>
      </c>
      <c r="O81">
        <v>84.54</v>
      </c>
      <c r="P81">
        <v>84.57</v>
      </c>
      <c r="Q81">
        <v>88.57</v>
      </c>
      <c r="R81">
        <v>67.2</v>
      </c>
      <c r="S81">
        <v>77.5</v>
      </c>
      <c r="T81">
        <v>82.79</v>
      </c>
      <c r="U81">
        <v>82.47</v>
      </c>
      <c r="V81">
        <v>130.19999999999999</v>
      </c>
      <c r="W81">
        <v>85.67</v>
      </c>
    </row>
    <row r="82" spans="1:23" x14ac:dyDescent="0.25">
      <c r="A82" s="1">
        <v>38579</v>
      </c>
      <c r="B82" s="2">
        <v>92.7</v>
      </c>
      <c r="C82" s="2">
        <v>88.1</v>
      </c>
      <c r="D82" s="2">
        <v>86.35</v>
      </c>
      <c r="E82" s="2">
        <v>84.9</v>
      </c>
      <c r="F82" s="2">
        <v>86.42</v>
      </c>
      <c r="G82" s="2">
        <v>90.7</v>
      </c>
      <c r="H82">
        <v>86.558254901752804</v>
      </c>
      <c r="I82">
        <v>86.5821554527936</v>
      </c>
      <c r="J82">
        <v>90.493449024533504</v>
      </c>
      <c r="L82" s="1">
        <v>38579</v>
      </c>
      <c r="M82">
        <v>82.6</v>
      </c>
      <c r="N82">
        <v>83.7</v>
      </c>
      <c r="O82">
        <v>84.62</v>
      </c>
      <c r="P82">
        <v>84.96</v>
      </c>
      <c r="Q82">
        <v>88.18</v>
      </c>
      <c r="R82">
        <v>67.099999999999994</v>
      </c>
      <c r="S82">
        <v>77.5</v>
      </c>
      <c r="T82">
        <v>83.04</v>
      </c>
      <c r="U82">
        <v>81.95</v>
      </c>
      <c r="V82">
        <v>130.1</v>
      </c>
      <c r="W82">
        <v>86.23</v>
      </c>
    </row>
    <row r="83" spans="1:23" x14ac:dyDescent="0.25">
      <c r="A83" s="1">
        <v>38610</v>
      </c>
      <c r="B83" s="2">
        <v>92.9</v>
      </c>
      <c r="C83" s="2">
        <v>88.5</v>
      </c>
      <c r="D83" s="2">
        <v>86.88</v>
      </c>
      <c r="E83" s="2">
        <v>84.9</v>
      </c>
      <c r="F83" s="2">
        <v>86.585999999999999</v>
      </c>
      <c r="G83" s="2">
        <v>91.4</v>
      </c>
      <c r="H83">
        <v>87.112000514290997</v>
      </c>
      <c r="I83">
        <v>86.768625749461506</v>
      </c>
      <c r="J83">
        <v>91.190488724910693</v>
      </c>
      <c r="L83" s="1">
        <v>38610</v>
      </c>
      <c r="M83">
        <v>82.9</v>
      </c>
      <c r="N83">
        <v>84.2</v>
      </c>
      <c r="O83">
        <v>84.72</v>
      </c>
      <c r="P83">
        <v>85.73</v>
      </c>
      <c r="Q83">
        <v>90.12</v>
      </c>
      <c r="R83">
        <v>68.099999999999994</v>
      </c>
      <c r="S83">
        <v>78.2</v>
      </c>
      <c r="T83">
        <v>83.04</v>
      </c>
      <c r="U83">
        <v>82.81</v>
      </c>
      <c r="V83">
        <v>130.4</v>
      </c>
      <c r="W83">
        <v>87.83</v>
      </c>
    </row>
    <row r="84" spans="1:23" x14ac:dyDescent="0.25">
      <c r="A84" s="1">
        <v>38640</v>
      </c>
      <c r="B84" s="2">
        <v>93.1</v>
      </c>
      <c r="C84" s="2">
        <v>88.5</v>
      </c>
      <c r="D84" s="2">
        <v>87.58</v>
      </c>
      <c r="E84" s="2">
        <v>85.2</v>
      </c>
      <c r="F84" s="2">
        <v>86.991</v>
      </c>
      <c r="G84" s="2">
        <v>91.5</v>
      </c>
      <c r="H84">
        <v>87.261941877776096</v>
      </c>
      <c r="I84">
        <v>87.020702513561105</v>
      </c>
      <c r="J84">
        <v>91.425656557016296</v>
      </c>
      <c r="L84" s="1">
        <v>38640</v>
      </c>
      <c r="M84">
        <v>82.9</v>
      </c>
      <c r="N84">
        <v>84.1</v>
      </c>
      <c r="O84">
        <v>84.56</v>
      </c>
      <c r="P84">
        <v>85.66</v>
      </c>
      <c r="Q84">
        <v>90.72</v>
      </c>
      <c r="R84">
        <v>68.7</v>
      </c>
      <c r="S84">
        <v>78.7</v>
      </c>
      <c r="T84">
        <v>83.81</v>
      </c>
      <c r="U84">
        <v>82.97</v>
      </c>
      <c r="V84">
        <v>131.80000000000001</v>
      </c>
      <c r="W84">
        <v>89.17</v>
      </c>
    </row>
    <row r="85" spans="1:23" x14ac:dyDescent="0.25">
      <c r="A85" s="1">
        <v>38671</v>
      </c>
      <c r="B85" s="2">
        <v>92.9</v>
      </c>
      <c r="C85" s="2">
        <v>88.4</v>
      </c>
      <c r="D85" s="2">
        <v>87.72</v>
      </c>
      <c r="E85" s="2">
        <v>85.2</v>
      </c>
      <c r="F85" s="2">
        <v>87.355999999999995</v>
      </c>
      <c r="G85" s="2">
        <v>91.3</v>
      </c>
      <c r="H85">
        <v>87.493138347165598</v>
      </c>
      <c r="I85">
        <v>87.270564495126393</v>
      </c>
      <c r="J85">
        <v>91.317606417729394</v>
      </c>
      <c r="L85" s="1">
        <v>38671</v>
      </c>
      <c r="M85">
        <v>82.7</v>
      </c>
      <c r="N85">
        <v>83.9</v>
      </c>
      <c r="O85">
        <v>84.54</v>
      </c>
      <c r="P85">
        <v>85.44</v>
      </c>
      <c r="Q85">
        <v>90.53</v>
      </c>
      <c r="R85">
        <v>68.900000000000006</v>
      </c>
      <c r="S85">
        <v>78.7</v>
      </c>
      <c r="T85">
        <v>81.52</v>
      </c>
      <c r="U85">
        <v>82.59</v>
      </c>
      <c r="V85">
        <v>131.80000000000001</v>
      </c>
      <c r="W85">
        <v>89.68</v>
      </c>
    </row>
    <row r="86" spans="1:23" x14ac:dyDescent="0.25">
      <c r="A86" s="1">
        <v>38701</v>
      </c>
      <c r="B86" s="2">
        <v>93</v>
      </c>
      <c r="C86" s="2">
        <v>88.5</v>
      </c>
      <c r="D86" s="2">
        <v>87.9</v>
      </c>
      <c r="E86" s="2">
        <v>85.2</v>
      </c>
      <c r="F86" s="2">
        <v>87.441999999999993</v>
      </c>
      <c r="G86" s="2">
        <v>91.3</v>
      </c>
      <c r="H86">
        <v>87.748738432606601</v>
      </c>
      <c r="I86">
        <v>87.454018353952804</v>
      </c>
      <c r="J86">
        <v>91.364597798130205</v>
      </c>
      <c r="L86" s="1">
        <v>38701</v>
      </c>
      <c r="M86">
        <v>83</v>
      </c>
      <c r="N86">
        <v>84</v>
      </c>
      <c r="O86">
        <v>84.53</v>
      </c>
      <c r="P86">
        <v>84.98</v>
      </c>
      <c r="Q86">
        <v>90.97</v>
      </c>
      <c r="R86">
        <v>68.8</v>
      </c>
      <c r="S86">
        <v>78.8</v>
      </c>
      <c r="T86">
        <v>81.58</v>
      </c>
      <c r="U86">
        <v>82.56</v>
      </c>
      <c r="V86">
        <v>132</v>
      </c>
      <c r="W86">
        <v>89.13</v>
      </c>
    </row>
    <row r="87" spans="1:23" x14ac:dyDescent="0.25">
      <c r="A87" s="1">
        <v>38732</v>
      </c>
      <c r="B87" s="2">
        <v>93.2</v>
      </c>
      <c r="C87" s="2">
        <v>88.68</v>
      </c>
      <c r="D87" s="2">
        <v>87.55</v>
      </c>
      <c r="E87" s="2">
        <v>85.4</v>
      </c>
      <c r="F87" s="2">
        <v>87.147999999999996</v>
      </c>
      <c r="G87" s="2">
        <v>91</v>
      </c>
      <c r="H87">
        <v>88.149283377744695</v>
      </c>
      <c r="I87">
        <v>87.608835436748095</v>
      </c>
      <c r="J87">
        <v>91.787610963343994</v>
      </c>
      <c r="L87" s="1">
        <v>38732</v>
      </c>
      <c r="M87">
        <v>82.8</v>
      </c>
      <c r="N87">
        <v>83.7</v>
      </c>
      <c r="O87">
        <v>84.54</v>
      </c>
      <c r="P87">
        <v>84.68</v>
      </c>
      <c r="Q87">
        <v>90.86</v>
      </c>
      <c r="R87">
        <v>69.5</v>
      </c>
      <c r="S87">
        <v>79.2</v>
      </c>
      <c r="T87">
        <v>80.319999999999993</v>
      </c>
      <c r="U87">
        <v>82.12</v>
      </c>
      <c r="V87">
        <v>134.69999999999999</v>
      </c>
      <c r="W87">
        <v>87.54</v>
      </c>
    </row>
    <row r="88" spans="1:23" x14ac:dyDescent="0.25">
      <c r="A88" s="1">
        <v>38763</v>
      </c>
      <c r="B88" s="2">
        <v>93.4</v>
      </c>
      <c r="C88" s="2">
        <v>88.85</v>
      </c>
      <c r="D88" s="2">
        <v>87.59</v>
      </c>
      <c r="E88" s="2">
        <v>85.7</v>
      </c>
      <c r="F88" s="2">
        <v>87.326999999999998</v>
      </c>
      <c r="G88" s="2">
        <v>92</v>
      </c>
      <c r="H88">
        <v>88.398871210665703</v>
      </c>
      <c r="I88">
        <v>87.952943334024496</v>
      </c>
      <c r="J88">
        <v>92.261548822658099</v>
      </c>
      <c r="L88" s="1">
        <v>38763</v>
      </c>
      <c r="M88">
        <v>83.1</v>
      </c>
      <c r="N88">
        <v>84.3</v>
      </c>
      <c r="O88">
        <v>84.91</v>
      </c>
      <c r="P88">
        <v>85.01</v>
      </c>
      <c r="Q88">
        <v>89.76</v>
      </c>
      <c r="R88">
        <v>69.8</v>
      </c>
      <c r="S88">
        <v>79.2</v>
      </c>
      <c r="T88">
        <v>80.81</v>
      </c>
      <c r="U88">
        <v>82.42</v>
      </c>
      <c r="V88">
        <v>135.5</v>
      </c>
      <c r="W88">
        <v>87.64</v>
      </c>
    </row>
    <row r="89" spans="1:23" x14ac:dyDescent="0.25">
      <c r="A89" s="1">
        <v>38791</v>
      </c>
      <c r="B89" s="2">
        <v>93.3</v>
      </c>
      <c r="C89" s="2">
        <v>88.87</v>
      </c>
      <c r="D89" s="2">
        <v>88.21</v>
      </c>
      <c r="E89" s="2">
        <v>85.9</v>
      </c>
      <c r="F89" s="2">
        <v>88.429000000000002</v>
      </c>
      <c r="G89" s="2">
        <v>92.4</v>
      </c>
      <c r="H89">
        <v>88.608548547146199</v>
      </c>
      <c r="I89">
        <v>88.398033013244003</v>
      </c>
      <c r="J89">
        <v>92.461370436524405</v>
      </c>
      <c r="L89" s="1">
        <v>38791</v>
      </c>
      <c r="M89">
        <v>83.3</v>
      </c>
      <c r="N89">
        <v>84.6</v>
      </c>
      <c r="O89">
        <v>84.88</v>
      </c>
      <c r="P89">
        <v>85.68</v>
      </c>
      <c r="Q89">
        <v>91.86</v>
      </c>
      <c r="R89">
        <v>70</v>
      </c>
      <c r="S89">
        <v>79.400000000000006</v>
      </c>
      <c r="T89">
        <v>81.69</v>
      </c>
      <c r="U89">
        <v>83.1</v>
      </c>
      <c r="V89">
        <v>135.5</v>
      </c>
      <c r="W89">
        <v>88.68</v>
      </c>
    </row>
    <row r="90" spans="1:23" x14ac:dyDescent="0.25">
      <c r="A90" s="1">
        <v>38822</v>
      </c>
      <c r="B90" s="2">
        <v>93.7</v>
      </c>
      <c r="C90" s="2">
        <v>89.06</v>
      </c>
      <c r="D90" s="2">
        <v>89.45</v>
      </c>
      <c r="E90" s="2">
        <v>86.1</v>
      </c>
      <c r="F90" s="2">
        <v>88.885999999999996</v>
      </c>
      <c r="G90" s="2">
        <v>93.2</v>
      </c>
      <c r="H90">
        <v>88.859935247467007</v>
      </c>
      <c r="I90">
        <v>88.572149050077996</v>
      </c>
      <c r="J90">
        <v>92.994312819329707</v>
      </c>
      <c r="L90" s="1">
        <v>38822</v>
      </c>
      <c r="M90">
        <v>83.7</v>
      </c>
      <c r="N90">
        <v>85.1</v>
      </c>
      <c r="O90">
        <v>85.29</v>
      </c>
      <c r="P90">
        <v>86.07</v>
      </c>
      <c r="Q90">
        <v>92.53</v>
      </c>
      <c r="R90">
        <v>70.400000000000006</v>
      </c>
      <c r="S90">
        <v>79.900000000000006</v>
      </c>
      <c r="T90">
        <v>85.08</v>
      </c>
      <c r="U90">
        <v>83.77</v>
      </c>
      <c r="V90">
        <v>135.80000000000001</v>
      </c>
      <c r="W90">
        <v>89.41</v>
      </c>
    </row>
    <row r="91" spans="1:23" x14ac:dyDescent="0.25">
      <c r="A91" s="1">
        <v>38852</v>
      </c>
      <c r="B91" s="2">
        <v>93.8</v>
      </c>
      <c r="C91" s="2">
        <v>89.32</v>
      </c>
      <c r="D91" s="2">
        <v>89.78</v>
      </c>
      <c r="E91" s="2">
        <v>86.3</v>
      </c>
      <c r="F91" s="2">
        <v>89.268000000000001</v>
      </c>
      <c r="G91" s="2">
        <v>93.6</v>
      </c>
      <c r="H91">
        <v>89.142558779408105</v>
      </c>
      <c r="I91">
        <v>88.715698056578603</v>
      </c>
      <c r="J91">
        <v>93.398195133911102</v>
      </c>
      <c r="L91" s="1">
        <v>38852</v>
      </c>
      <c r="M91">
        <v>83.8</v>
      </c>
      <c r="N91">
        <v>85.2</v>
      </c>
      <c r="O91">
        <v>85.61</v>
      </c>
      <c r="P91">
        <v>86.15</v>
      </c>
      <c r="Q91">
        <v>92.68</v>
      </c>
      <c r="R91">
        <v>71.3</v>
      </c>
      <c r="S91">
        <v>80.3</v>
      </c>
      <c r="T91">
        <v>85.63</v>
      </c>
      <c r="U91">
        <v>84.51</v>
      </c>
      <c r="V91">
        <v>136.4</v>
      </c>
      <c r="W91">
        <v>89.49</v>
      </c>
    </row>
    <row r="92" spans="1:23" x14ac:dyDescent="0.25">
      <c r="A92" s="1">
        <v>38883</v>
      </c>
      <c r="B92" s="2">
        <v>93.9</v>
      </c>
      <c r="C92" s="2">
        <v>89.36</v>
      </c>
      <c r="D92" s="2">
        <v>89.91</v>
      </c>
      <c r="E92" s="2">
        <v>86.4</v>
      </c>
      <c r="F92" s="2">
        <v>89.225999999999999</v>
      </c>
      <c r="G92" s="2">
        <v>93.8</v>
      </c>
      <c r="H92">
        <v>89.308924535862801</v>
      </c>
      <c r="I92">
        <v>88.798107871402607</v>
      </c>
      <c r="J92">
        <v>93.609845741780404</v>
      </c>
      <c r="L92" s="1">
        <v>38883</v>
      </c>
      <c r="M92">
        <v>83.9</v>
      </c>
      <c r="N92">
        <v>85.2</v>
      </c>
      <c r="O92">
        <v>85.6</v>
      </c>
      <c r="P92">
        <v>85.84</v>
      </c>
      <c r="Q92">
        <v>92.57</v>
      </c>
      <c r="R92">
        <v>71.5</v>
      </c>
      <c r="S92">
        <v>80.5</v>
      </c>
      <c r="T92">
        <v>85.42</v>
      </c>
      <c r="U92">
        <v>84.27</v>
      </c>
      <c r="V92">
        <v>136.5</v>
      </c>
      <c r="W92">
        <v>89.6</v>
      </c>
    </row>
    <row r="93" spans="1:23" x14ac:dyDescent="0.25">
      <c r="A93" s="1">
        <v>38913</v>
      </c>
      <c r="B93" s="2">
        <v>94</v>
      </c>
      <c r="C93" s="2">
        <v>89.54</v>
      </c>
      <c r="D93" s="2">
        <v>89.38</v>
      </c>
      <c r="E93" s="2">
        <v>86.7</v>
      </c>
      <c r="F93" s="2">
        <v>89.019000000000005</v>
      </c>
      <c r="G93" s="2">
        <v>94.1</v>
      </c>
      <c r="H93">
        <v>89.591201407957797</v>
      </c>
      <c r="I93">
        <v>88.867101807162996</v>
      </c>
      <c r="J93">
        <v>94.094701957796104</v>
      </c>
      <c r="L93" s="1">
        <v>38913</v>
      </c>
      <c r="M93">
        <v>83.8</v>
      </c>
      <c r="N93">
        <v>85</v>
      </c>
      <c r="O93">
        <v>85.89</v>
      </c>
      <c r="P93">
        <v>85.68</v>
      </c>
      <c r="Q93">
        <v>91.98</v>
      </c>
      <c r="R93">
        <v>71.900000000000006</v>
      </c>
      <c r="S93">
        <v>80.8</v>
      </c>
      <c r="T93">
        <v>85.74</v>
      </c>
      <c r="U93">
        <v>84.07</v>
      </c>
      <c r="V93">
        <v>136.69999999999999</v>
      </c>
      <c r="W93">
        <v>88.43</v>
      </c>
    </row>
    <row r="94" spans="1:23" x14ac:dyDescent="0.25">
      <c r="A94" s="1">
        <v>38944</v>
      </c>
      <c r="B94" s="2">
        <v>94.1</v>
      </c>
      <c r="C94" s="2">
        <v>89.7</v>
      </c>
      <c r="D94" s="2">
        <v>89.56</v>
      </c>
      <c r="E94" s="2">
        <v>86.8</v>
      </c>
      <c r="F94" s="2">
        <v>88.882000000000005</v>
      </c>
      <c r="G94" s="2">
        <v>94.8</v>
      </c>
      <c r="H94">
        <v>89.772938162134395</v>
      </c>
      <c r="I94">
        <v>89.090729837292102</v>
      </c>
      <c r="J94">
        <v>94.522662852805595</v>
      </c>
      <c r="L94" s="1">
        <v>38944</v>
      </c>
      <c r="M94">
        <v>84</v>
      </c>
      <c r="N94">
        <v>85.3</v>
      </c>
      <c r="O94">
        <v>86</v>
      </c>
      <c r="P94">
        <v>86.13</v>
      </c>
      <c r="Q94">
        <v>91.29</v>
      </c>
      <c r="R94">
        <v>71.7</v>
      </c>
      <c r="S94">
        <v>80.8</v>
      </c>
      <c r="T94">
        <v>85.49</v>
      </c>
      <c r="U94">
        <v>84.59</v>
      </c>
      <c r="V94">
        <v>136.80000000000001</v>
      </c>
      <c r="W94">
        <v>88.9</v>
      </c>
    </row>
    <row r="95" spans="1:23" x14ac:dyDescent="0.25">
      <c r="A95" s="1">
        <v>38975</v>
      </c>
      <c r="B95" s="2">
        <v>93.9</v>
      </c>
      <c r="C95" s="2">
        <v>89.59</v>
      </c>
      <c r="D95" s="2">
        <v>89.41</v>
      </c>
      <c r="E95" s="2">
        <v>86.8</v>
      </c>
      <c r="F95" s="2">
        <v>89.253</v>
      </c>
      <c r="G95" s="2">
        <v>95.1</v>
      </c>
      <c r="H95">
        <v>89.679163622433194</v>
      </c>
      <c r="I95">
        <v>89.375223085510001</v>
      </c>
      <c r="J95">
        <v>94.804083919215799</v>
      </c>
      <c r="L95" s="1">
        <v>38975</v>
      </c>
      <c r="M95">
        <v>83.9</v>
      </c>
      <c r="N95">
        <v>85.5</v>
      </c>
      <c r="O95">
        <v>85.75</v>
      </c>
      <c r="P95">
        <v>86.46</v>
      </c>
      <c r="Q95">
        <v>92.76</v>
      </c>
      <c r="R95">
        <v>72.2</v>
      </c>
      <c r="S95">
        <v>80.7</v>
      </c>
      <c r="T95">
        <v>85.66</v>
      </c>
      <c r="U95">
        <v>84.89</v>
      </c>
      <c r="V95">
        <v>136.4</v>
      </c>
      <c r="W95">
        <v>89.92</v>
      </c>
    </row>
    <row r="96" spans="1:23" x14ac:dyDescent="0.25">
      <c r="A96" s="1">
        <v>39005</v>
      </c>
      <c r="B96" s="2">
        <v>94.1</v>
      </c>
      <c r="C96" s="2">
        <v>89.47</v>
      </c>
      <c r="D96" s="2">
        <v>89.78</v>
      </c>
      <c r="E96" s="2">
        <v>86.7</v>
      </c>
      <c r="F96" s="2">
        <v>89.316000000000003</v>
      </c>
      <c r="G96" s="2">
        <v>95.1</v>
      </c>
      <c r="H96">
        <v>89.463923890226496</v>
      </c>
      <c r="I96">
        <v>89.316743563781102</v>
      </c>
      <c r="J96">
        <v>94.986312799389694</v>
      </c>
      <c r="L96" s="1">
        <v>39005</v>
      </c>
      <c r="M96">
        <v>83.8</v>
      </c>
      <c r="N96">
        <v>85.7</v>
      </c>
      <c r="O96">
        <v>85.58</v>
      </c>
      <c r="P96">
        <v>86.24</v>
      </c>
      <c r="Q96">
        <v>93.27</v>
      </c>
      <c r="R96">
        <v>72.599999999999994</v>
      </c>
      <c r="S96">
        <v>81.5</v>
      </c>
      <c r="T96">
        <v>85.2</v>
      </c>
      <c r="U96">
        <v>84.19</v>
      </c>
      <c r="V96">
        <v>136.69999999999999</v>
      </c>
      <c r="W96">
        <v>90.45</v>
      </c>
    </row>
    <row r="97" spans="1:23" x14ac:dyDescent="0.25">
      <c r="A97" s="1">
        <v>39036</v>
      </c>
      <c r="B97" s="2">
        <v>94.2</v>
      </c>
      <c r="C97" s="2">
        <v>89.61</v>
      </c>
      <c r="D97" s="2">
        <v>90</v>
      </c>
      <c r="E97" s="2">
        <v>86.8</v>
      </c>
      <c r="F97" s="2">
        <v>89.436999999999998</v>
      </c>
      <c r="G97" s="2">
        <v>95.4</v>
      </c>
      <c r="H97">
        <v>89.763517913196907</v>
      </c>
      <c r="I97">
        <v>89.431575356479101</v>
      </c>
      <c r="J97">
        <v>95.341198784356394</v>
      </c>
      <c r="L97" s="1">
        <v>39036</v>
      </c>
      <c r="M97">
        <v>83.9</v>
      </c>
      <c r="N97">
        <v>85.7</v>
      </c>
      <c r="O97">
        <v>85.79</v>
      </c>
      <c r="P97">
        <v>86.1</v>
      </c>
      <c r="Q97">
        <v>93.18</v>
      </c>
      <c r="R97">
        <v>73.3</v>
      </c>
      <c r="S97">
        <v>82.2</v>
      </c>
      <c r="T97">
        <v>82.27</v>
      </c>
      <c r="U97">
        <v>84.47</v>
      </c>
      <c r="V97">
        <v>137.5</v>
      </c>
      <c r="W97">
        <v>90.64</v>
      </c>
    </row>
    <row r="98" spans="1:23" x14ac:dyDescent="0.25">
      <c r="A98" s="1">
        <v>39066</v>
      </c>
      <c r="B98" s="2">
        <v>94.4</v>
      </c>
      <c r="C98" s="2">
        <v>89.78</v>
      </c>
      <c r="D98" s="2">
        <v>90.25</v>
      </c>
      <c r="E98" s="2">
        <v>86.8</v>
      </c>
      <c r="F98" s="2">
        <v>89.635000000000005</v>
      </c>
      <c r="G98" s="2">
        <v>95.8</v>
      </c>
      <c r="H98">
        <v>90.065996190772395</v>
      </c>
      <c r="I98">
        <v>89.728161920696905</v>
      </c>
      <c r="J98">
        <v>95.918646602675594</v>
      </c>
      <c r="L98" s="1">
        <v>39066</v>
      </c>
      <c r="M98">
        <v>84.1</v>
      </c>
      <c r="N98">
        <v>85.8</v>
      </c>
      <c r="O98">
        <v>85.91</v>
      </c>
      <c r="P98">
        <v>85.79</v>
      </c>
      <c r="Q98">
        <v>93.61</v>
      </c>
      <c r="R98">
        <v>73.5</v>
      </c>
      <c r="S98">
        <v>82.3</v>
      </c>
      <c r="T98">
        <v>82.19</v>
      </c>
      <c r="U98">
        <v>84.85</v>
      </c>
      <c r="V98">
        <v>137.5</v>
      </c>
      <c r="W98">
        <v>90.58</v>
      </c>
    </row>
    <row r="99" spans="1:23" x14ac:dyDescent="0.25">
      <c r="A99" s="1">
        <v>39097</v>
      </c>
      <c r="B99" s="2">
        <v>94.9</v>
      </c>
      <c r="C99" s="2">
        <v>89.81</v>
      </c>
      <c r="D99" s="2">
        <v>89.64</v>
      </c>
      <c r="E99" s="2">
        <v>86.9</v>
      </c>
      <c r="F99" s="2">
        <v>89.39</v>
      </c>
      <c r="G99" s="2">
        <v>95.7</v>
      </c>
      <c r="H99">
        <v>90.295612110388802</v>
      </c>
      <c r="I99">
        <v>89.943528967696395</v>
      </c>
      <c r="J99">
        <v>96.559791898920395</v>
      </c>
      <c r="L99" s="1">
        <v>39097</v>
      </c>
      <c r="M99">
        <v>84.1</v>
      </c>
      <c r="N99">
        <v>85.6</v>
      </c>
      <c r="O99">
        <v>85.95</v>
      </c>
      <c r="P99">
        <v>85.89</v>
      </c>
      <c r="Q99">
        <v>93.34</v>
      </c>
      <c r="R99">
        <v>74.5</v>
      </c>
      <c r="S99">
        <v>82.3</v>
      </c>
      <c r="T99">
        <v>81.27</v>
      </c>
      <c r="U99">
        <v>84.29</v>
      </c>
      <c r="V99">
        <v>138.80000000000001</v>
      </c>
      <c r="W99">
        <v>88.97</v>
      </c>
    </row>
    <row r="100" spans="1:23" x14ac:dyDescent="0.25">
      <c r="A100" s="1">
        <v>39128</v>
      </c>
      <c r="B100" s="2">
        <v>95.1</v>
      </c>
      <c r="C100" s="2">
        <v>89.79</v>
      </c>
      <c r="D100" s="2">
        <v>89.7</v>
      </c>
      <c r="E100" s="2">
        <v>87.2</v>
      </c>
      <c r="F100" s="2">
        <v>89.375</v>
      </c>
      <c r="G100" s="2">
        <v>96.5</v>
      </c>
      <c r="H100">
        <v>90.535974792901698</v>
      </c>
      <c r="I100">
        <v>90.077815013494103</v>
      </c>
      <c r="J100">
        <v>96.830859503792396</v>
      </c>
      <c r="L100" s="1">
        <v>39128</v>
      </c>
      <c r="M100">
        <v>84.4</v>
      </c>
      <c r="N100">
        <v>86.2</v>
      </c>
      <c r="O100">
        <v>86.41</v>
      </c>
      <c r="P100">
        <v>86.28</v>
      </c>
      <c r="Q100">
        <v>92.16</v>
      </c>
      <c r="R100">
        <v>74.900000000000006</v>
      </c>
      <c r="S100">
        <v>82.6</v>
      </c>
      <c r="T100">
        <v>81.459999999999994</v>
      </c>
      <c r="U100">
        <v>84.14</v>
      </c>
      <c r="V100">
        <v>139.1</v>
      </c>
      <c r="W100">
        <v>88.91</v>
      </c>
    </row>
    <row r="101" spans="1:23" x14ac:dyDescent="0.25">
      <c r="A101" s="1">
        <v>39156</v>
      </c>
      <c r="B101" s="2">
        <v>95.2</v>
      </c>
      <c r="C101" s="2">
        <v>89.93</v>
      </c>
      <c r="D101" s="2">
        <v>90.38</v>
      </c>
      <c r="E101" s="2">
        <v>87.3</v>
      </c>
      <c r="F101" s="2">
        <v>90.491</v>
      </c>
      <c r="G101" s="2">
        <v>97.1</v>
      </c>
      <c r="H101">
        <v>90.801183148714401</v>
      </c>
      <c r="I101">
        <v>90.350339638314395</v>
      </c>
      <c r="J101">
        <v>97.171717514740905</v>
      </c>
      <c r="L101" s="1">
        <v>39156</v>
      </c>
      <c r="M101">
        <v>84.8</v>
      </c>
      <c r="N101">
        <v>86.8</v>
      </c>
      <c r="O101">
        <v>86.42</v>
      </c>
      <c r="P101">
        <v>87.22</v>
      </c>
      <c r="Q101">
        <v>94.28</v>
      </c>
      <c r="R101">
        <v>75.900000000000006</v>
      </c>
      <c r="S101">
        <v>83.1</v>
      </c>
      <c r="T101">
        <v>82.09</v>
      </c>
      <c r="U101">
        <v>85</v>
      </c>
      <c r="V101">
        <v>139.19999999999999</v>
      </c>
      <c r="W101">
        <v>90</v>
      </c>
    </row>
    <row r="102" spans="1:23" x14ac:dyDescent="0.25">
      <c r="A102" s="1">
        <v>39187</v>
      </c>
      <c r="B102" s="2">
        <v>95.5</v>
      </c>
      <c r="C102" s="2">
        <v>90.18</v>
      </c>
      <c r="D102" s="2">
        <v>91.63</v>
      </c>
      <c r="E102" s="2">
        <v>87.4</v>
      </c>
      <c r="F102" s="2">
        <v>91.317999999999998</v>
      </c>
      <c r="G102" s="2">
        <v>97.9</v>
      </c>
      <c r="H102">
        <v>91.046291385409006</v>
      </c>
      <c r="I102">
        <v>90.924781800909201</v>
      </c>
      <c r="J102">
        <v>97.746457630490596</v>
      </c>
      <c r="L102" s="1">
        <v>39187</v>
      </c>
      <c r="M102">
        <v>85.2</v>
      </c>
      <c r="N102">
        <v>87.3</v>
      </c>
      <c r="O102">
        <v>86.81</v>
      </c>
      <c r="P102">
        <v>87.64</v>
      </c>
      <c r="Q102">
        <v>94.87</v>
      </c>
      <c r="R102">
        <v>76.599999999999994</v>
      </c>
      <c r="S102">
        <v>83.8</v>
      </c>
      <c r="T102">
        <v>84.17</v>
      </c>
      <c r="U102">
        <v>85.92</v>
      </c>
      <c r="V102">
        <v>139.5</v>
      </c>
      <c r="W102">
        <v>90.99</v>
      </c>
    </row>
    <row r="103" spans="1:23" x14ac:dyDescent="0.25">
      <c r="A103" s="1">
        <v>39217</v>
      </c>
      <c r="B103" s="2">
        <v>95.6</v>
      </c>
      <c r="C103" s="2">
        <v>90.26</v>
      </c>
      <c r="D103" s="2">
        <v>91.88</v>
      </c>
      <c r="E103" s="2">
        <v>87.7</v>
      </c>
      <c r="F103" s="2">
        <v>91.450999999999993</v>
      </c>
      <c r="G103" s="2">
        <v>98.3</v>
      </c>
      <c r="H103">
        <v>91.273931260269805</v>
      </c>
      <c r="I103">
        <v>90.859250671915603</v>
      </c>
      <c r="J103">
        <v>98.103372118279907</v>
      </c>
      <c r="L103" s="1">
        <v>39217</v>
      </c>
      <c r="M103">
        <v>85.4</v>
      </c>
      <c r="N103">
        <v>87.2</v>
      </c>
      <c r="O103">
        <v>86.71</v>
      </c>
      <c r="P103">
        <v>87.7</v>
      </c>
      <c r="Q103">
        <v>95.11</v>
      </c>
      <c r="R103">
        <v>77.099999999999994</v>
      </c>
      <c r="S103">
        <v>84.2</v>
      </c>
      <c r="T103">
        <v>84.76</v>
      </c>
      <c r="U103">
        <v>86.95</v>
      </c>
      <c r="V103">
        <v>139.5</v>
      </c>
      <c r="W103">
        <v>91.46</v>
      </c>
    </row>
    <row r="104" spans="1:23" x14ac:dyDescent="0.25">
      <c r="A104" s="1">
        <v>39248</v>
      </c>
      <c r="B104" s="2">
        <v>95.7</v>
      </c>
      <c r="C104" s="2">
        <v>90.39</v>
      </c>
      <c r="D104" s="2">
        <v>92.05</v>
      </c>
      <c r="E104" s="2">
        <v>87.9</v>
      </c>
      <c r="F104" s="2">
        <v>91.403999999999996</v>
      </c>
      <c r="G104" s="2">
        <v>98.5</v>
      </c>
      <c r="H104">
        <v>91.390451515297997</v>
      </c>
      <c r="I104">
        <v>90.9288235584565</v>
      </c>
      <c r="J104">
        <v>98.332526238072603</v>
      </c>
      <c r="L104" s="1">
        <v>39248</v>
      </c>
      <c r="M104">
        <v>85.5</v>
      </c>
      <c r="N104">
        <v>87.3</v>
      </c>
      <c r="O104">
        <v>86.7</v>
      </c>
      <c r="P104">
        <v>87.34</v>
      </c>
      <c r="Q104">
        <v>95.01</v>
      </c>
      <c r="R104">
        <v>77.7</v>
      </c>
      <c r="S104">
        <v>84.4</v>
      </c>
      <c r="T104">
        <v>84.92</v>
      </c>
      <c r="U104">
        <v>87.27</v>
      </c>
      <c r="V104">
        <v>139.9</v>
      </c>
      <c r="W104">
        <v>91.26</v>
      </c>
    </row>
    <row r="105" spans="1:23" x14ac:dyDescent="0.25">
      <c r="A105" s="1">
        <v>39278</v>
      </c>
      <c r="B105" s="2">
        <v>96</v>
      </c>
      <c r="C105" s="2">
        <v>90.53</v>
      </c>
      <c r="D105" s="2">
        <v>91.38</v>
      </c>
      <c r="E105" s="2">
        <v>88.1</v>
      </c>
      <c r="F105" s="2">
        <v>91.14</v>
      </c>
      <c r="G105" s="2">
        <v>98.8</v>
      </c>
      <c r="H105">
        <v>91.549134474923505</v>
      </c>
      <c r="I105">
        <v>90.980020560800497</v>
      </c>
      <c r="J105">
        <v>98.787426300116906</v>
      </c>
      <c r="L105" s="1">
        <v>39278</v>
      </c>
      <c r="M105">
        <v>85.5</v>
      </c>
      <c r="N105">
        <v>87.2</v>
      </c>
      <c r="O105">
        <v>87.07</v>
      </c>
      <c r="P105">
        <v>86.93</v>
      </c>
      <c r="Q105">
        <v>94.3</v>
      </c>
      <c r="R105">
        <v>78.7</v>
      </c>
      <c r="S105">
        <v>84.9</v>
      </c>
      <c r="T105">
        <v>85.54</v>
      </c>
      <c r="U105">
        <v>87.3</v>
      </c>
      <c r="V105">
        <v>139.80000000000001</v>
      </c>
      <c r="W105">
        <v>90.58</v>
      </c>
    </row>
    <row r="106" spans="1:23" x14ac:dyDescent="0.25">
      <c r="A106" s="1">
        <v>39309</v>
      </c>
      <c r="B106" s="2">
        <v>96</v>
      </c>
      <c r="C106" s="2">
        <v>90.74</v>
      </c>
      <c r="D106" s="2">
        <v>91.51</v>
      </c>
      <c r="E106" s="2">
        <v>88.2</v>
      </c>
      <c r="F106" s="2">
        <v>90.709000000000003</v>
      </c>
      <c r="G106" s="2">
        <v>99.2</v>
      </c>
      <c r="H106">
        <v>91.7349698156264</v>
      </c>
      <c r="I106">
        <v>90.972395576325098</v>
      </c>
      <c r="J106">
        <v>98.845022211140304</v>
      </c>
      <c r="L106" s="1">
        <v>39309</v>
      </c>
      <c r="M106">
        <v>85.4</v>
      </c>
      <c r="N106">
        <v>87.3</v>
      </c>
      <c r="O106">
        <v>86.96</v>
      </c>
      <c r="P106">
        <v>87.08</v>
      </c>
      <c r="Q106">
        <v>93.6</v>
      </c>
      <c r="R106">
        <v>78.900000000000006</v>
      </c>
      <c r="S106">
        <v>85.2</v>
      </c>
      <c r="T106">
        <v>86</v>
      </c>
      <c r="U106">
        <v>87.56</v>
      </c>
      <c r="V106">
        <v>139.9</v>
      </c>
      <c r="W106">
        <v>91.1</v>
      </c>
    </row>
    <row r="107" spans="1:23" x14ac:dyDescent="0.25">
      <c r="A107" s="1">
        <v>39340</v>
      </c>
      <c r="B107" s="2">
        <v>96.4</v>
      </c>
      <c r="C107" s="2">
        <v>90.97</v>
      </c>
      <c r="D107" s="2">
        <v>91.81</v>
      </c>
      <c r="E107" s="2">
        <v>88.2</v>
      </c>
      <c r="F107" s="2">
        <v>91.114999999999995</v>
      </c>
      <c r="G107" s="2">
        <v>99.5</v>
      </c>
      <c r="H107">
        <v>92.098967485904097</v>
      </c>
      <c r="I107">
        <v>91.212127371159497</v>
      </c>
      <c r="J107">
        <v>99.127811710932704</v>
      </c>
      <c r="L107" s="1">
        <v>39340</v>
      </c>
      <c r="M107">
        <v>85.6</v>
      </c>
      <c r="N107">
        <v>87.7</v>
      </c>
      <c r="O107">
        <v>87.04</v>
      </c>
      <c r="P107">
        <v>87.59</v>
      </c>
      <c r="Q107">
        <v>95.46</v>
      </c>
      <c r="R107">
        <v>80.400000000000006</v>
      </c>
      <c r="S107">
        <v>86.4</v>
      </c>
      <c r="T107">
        <v>86.43</v>
      </c>
      <c r="U107">
        <v>87.87</v>
      </c>
      <c r="V107">
        <v>140.30000000000001</v>
      </c>
      <c r="W107">
        <v>92.29</v>
      </c>
    </row>
    <row r="108" spans="1:23" x14ac:dyDescent="0.25">
      <c r="A108" s="1">
        <v>39370</v>
      </c>
      <c r="B108" s="2">
        <v>96.7</v>
      </c>
      <c r="C108" s="2">
        <v>91.3</v>
      </c>
      <c r="D108" s="2">
        <v>93</v>
      </c>
      <c r="E108" s="2">
        <v>88.5</v>
      </c>
      <c r="F108" s="2">
        <v>91.616</v>
      </c>
      <c r="G108" s="2">
        <v>99.7</v>
      </c>
      <c r="H108">
        <v>92.700331616638294</v>
      </c>
      <c r="I108">
        <v>91.575284601235097</v>
      </c>
      <c r="J108">
        <v>99.543168084979996</v>
      </c>
      <c r="L108" s="1">
        <v>39370</v>
      </c>
      <c r="M108">
        <v>86.1</v>
      </c>
      <c r="N108">
        <v>88</v>
      </c>
      <c r="O108">
        <v>87.5</v>
      </c>
      <c r="P108">
        <v>87.63</v>
      </c>
      <c r="Q108">
        <v>96.16</v>
      </c>
      <c r="R108">
        <v>82.2</v>
      </c>
      <c r="S108">
        <v>87.7</v>
      </c>
      <c r="T108">
        <v>86.52</v>
      </c>
      <c r="U108">
        <v>88.44</v>
      </c>
      <c r="V108">
        <v>141.1</v>
      </c>
      <c r="W108">
        <v>93.15</v>
      </c>
    </row>
    <row r="109" spans="1:23" x14ac:dyDescent="0.25">
      <c r="A109" s="1">
        <v>39401</v>
      </c>
      <c r="B109" s="2">
        <v>97.4</v>
      </c>
      <c r="C109" s="2">
        <v>91.83</v>
      </c>
      <c r="D109" s="2">
        <v>93.67</v>
      </c>
      <c r="E109" s="2">
        <v>88.8</v>
      </c>
      <c r="F109" s="2">
        <v>91.933999999999997</v>
      </c>
      <c r="G109" s="2">
        <v>100.2</v>
      </c>
      <c r="H109">
        <v>93.363675371296196</v>
      </c>
      <c r="I109">
        <v>91.985665212359507</v>
      </c>
      <c r="J109">
        <v>100.09892405206401</v>
      </c>
      <c r="L109" s="1">
        <v>39401</v>
      </c>
      <c r="M109">
        <v>86.5</v>
      </c>
      <c r="N109">
        <v>88.2</v>
      </c>
      <c r="O109">
        <v>88.32</v>
      </c>
      <c r="P109">
        <v>87.76</v>
      </c>
      <c r="Q109">
        <v>96.85</v>
      </c>
      <c r="R109">
        <v>83.3</v>
      </c>
      <c r="S109">
        <v>88.6</v>
      </c>
      <c r="T109">
        <v>84.64</v>
      </c>
      <c r="U109">
        <v>89.25</v>
      </c>
      <c r="V109">
        <v>141.80000000000001</v>
      </c>
      <c r="W109">
        <v>93.83</v>
      </c>
    </row>
    <row r="110" spans="1:23" x14ac:dyDescent="0.25">
      <c r="A110" s="1">
        <v>39431</v>
      </c>
      <c r="B110" s="2">
        <v>97.4</v>
      </c>
      <c r="C110" s="2">
        <v>92.09</v>
      </c>
      <c r="D110" s="2">
        <v>94.06</v>
      </c>
      <c r="E110" s="2">
        <v>89.1</v>
      </c>
      <c r="F110" s="2">
        <v>92.037999999999997</v>
      </c>
      <c r="G110" s="2">
        <v>100.3</v>
      </c>
      <c r="H110">
        <v>93.814002370571004</v>
      </c>
      <c r="I110">
        <v>92.207865272422097</v>
      </c>
      <c r="J110">
        <v>100.479523547163</v>
      </c>
      <c r="L110" s="1">
        <v>39431</v>
      </c>
      <c r="M110">
        <v>87.2</v>
      </c>
      <c r="N110">
        <v>88</v>
      </c>
      <c r="O110">
        <v>88.56</v>
      </c>
      <c r="P110">
        <v>87.39</v>
      </c>
      <c r="Q110">
        <v>97.25</v>
      </c>
      <c r="R110">
        <v>83.9</v>
      </c>
      <c r="S110">
        <v>89</v>
      </c>
      <c r="T110">
        <v>84.7</v>
      </c>
      <c r="U110">
        <v>89.63</v>
      </c>
      <c r="V110">
        <v>142.19999999999999</v>
      </c>
      <c r="W110">
        <v>94.13</v>
      </c>
    </row>
    <row r="111" spans="1:23" x14ac:dyDescent="0.25">
      <c r="A111" s="1">
        <v>39462</v>
      </c>
      <c r="B111" s="2">
        <v>97.7</v>
      </c>
      <c r="C111" s="2">
        <v>92.37</v>
      </c>
      <c r="D111" s="2">
        <v>93.48</v>
      </c>
      <c r="E111" s="2">
        <v>89.5</v>
      </c>
      <c r="F111" s="2">
        <v>91.921999999999997</v>
      </c>
      <c r="G111" s="2">
        <v>99.8</v>
      </c>
      <c r="H111">
        <v>94.195379380963701</v>
      </c>
      <c r="I111">
        <v>92.536401339542394</v>
      </c>
      <c r="J111">
        <v>100.71204995436599</v>
      </c>
      <c r="L111" s="1">
        <v>39462</v>
      </c>
      <c r="M111">
        <v>86.8</v>
      </c>
      <c r="N111">
        <v>88.9</v>
      </c>
      <c r="O111">
        <v>88.92</v>
      </c>
      <c r="P111">
        <v>87.63</v>
      </c>
      <c r="Q111">
        <v>96.98</v>
      </c>
      <c r="R111">
        <v>86.2</v>
      </c>
      <c r="S111">
        <v>90.5</v>
      </c>
      <c r="T111">
        <v>84.37</v>
      </c>
      <c r="U111">
        <v>89.68</v>
      </c>
      <c r="V111">
        <v>144.1</v>
      </c>
      <c r="W111">
        <v>92.83</v>
      </c>
    </row>
    <row r="112" spans="1:23" x14ac:dyDescent="0.25">
      <c r="A112" s="1">
        <v>39493</v>
      </c>
      <c r="B112" s="2">
        <v>97.8</v>
      </c>
      <c r="C112" s="2">
        <v>92.34</v>
      </c>
      <c r="D112" s="2">
        <v>93.62</v>
      </c>
      <c r="E112" s="2">
        <v>89.7</v>
      </c>
      <c r="F112" s="2">
        <v>91.930999999999997</v>
      </c>
      <c r="G112" s="2">
        <v>101.1</v>
      </c>
      <c r="H112">
        <v>94.490479672906901</v>
      </c>
      <c r="I112">
        <v>92.666422257131103</v>
      </c>
      <c r="J112">
        <v>101.499462413958</v>
      </c>
      <c r="L112" s="1">
        <v>39493</v>
      </c>
      <c r="M112">
        <v>87.1</v>
      </c>
      <c r="N112">
        <v>89.4</v>
      </c>
      <c r="O112">
        <v>89.56</v>
      </c>
      <c r="P112">
        <v>88.22</v>
      </c>
      <c r="Q112">
        <v>96.25</v>
      </c>
      <c r="R112">
        <v>87.4</v>
      </c>
      <c r="S112">
        <v>91.5</v>
      </c>
      <c r="T112">
        <v>84.68</v>
      </c>
      <c r="U112">
        <v>89.65</v>
      </c>
      <c r="V112">
        <v>144.69999999999999</v>
      </c>
      <c r="W112">
        <v>93.29</v>
      </c>
    </row>
    <row r="113" spans="1:23" x14ac:dyDescent="0.25">
      <c r="A113" s="1">
        <v>39522</v>
      </c>
      <c r="B113" s="2">
        <v>98</v>
      </c>
      <c r="C113" s="2">
        <v>92.76</v>
      </c>
      <c r="D113" s="2">
        <v>94.45</v>
      </c>
      <c r="E113" s="2">
        <v>90.1</v>
      </c>
      <c r="F113" s="2">
        <v>93.292000000000002</v>
      </c>
      <c r="G113" s="2">
        <v>102</v>
      </c>
      <c r="H113">
        <v>94.890162402828906</v>
      </c>
      <c r="I113">
        <v>93.051736263537705</v>
      </c>
      <c r="J113">
        <v>102.040605835042</v>
      </c>
      <c r="L113" s="1">
        <v>39522</v>
      </c>
      <c r="M113">
        <v>87.8</v>
      </c>
      <c r="N113">
        <v>90.2</v>
      </c>
      <c r="O113">
        <v>90.21</v>
      </c>
      <c r="P113">
        <v>89.09</v>
      </c>
      <c r="Q113">
        <v>98.46</v>
      </c>
      <c r="R113">
        <v>88.7</v>
      </c>
      <c r="S113">
        <v>92.4</v>
      </c>
      <c r="T113">
        <v>85.63</v>
      </c>
      <c r="U113">
        <v>90.82</v>
      </c>
      <c r="V113">
        <v>145.1</v>
      </c>
      <c r="W113">
        <v>94.23</v>
      </c>
    </row>
    <row r="114" spans="1:23" x14ac:dyDescent="0.25">
      <c r="A114" s="1">
        <v>39553</v>
      </c>
      <c r="B114" s="2">
        <v>98</v>
      </c>
      <c r="C114" s="2">
        <v>92.89</v>
      </c>
      <c r="D114" s="2">
        <v>95.47</v>
      </c>
      <c r="E114" s="2">
        <v>90.3</v>
      </c>
      <c r="F114" s="2">
        <v>93.584000000000003</v>
      </c>
      <c r="G114" s="2">
        <v>102.1</v>
      </c>
      <c r="H114">
        <v>94.911709326903306</v>
      </c>
      <c r="I114">
        <v>93.130100302063795</v>
      </c>
      <c r="J114">
        <v>101.97211599281501</v>
      </c>
      <c r="L114" s="1">
        <v>39553</v>
      </c>
      <c r="M114">
        <v>88</v>
      </c>
      <c r="N114">
        <v>90.3</v>
      </c>
      <c r="O114">
        <v>90.42</v>
      </c>
      <c r="P114">
        <v>89.42</v>
      </c>
      <c r="Q114">
        <v>99.08</v>
      </c>
      <c r="R114">
        <v>90</v>
      </c>
      <c r="S114">
        <v>93.6</v>
      </c>
      <c r="T114">
        <v>87.6</v>
      </c>
      <c r="U114">
        <v>91.52</v>
      </c>
      <c r="V114">
        <v>145.4</v>
      </c>
      <c r="W114">
        <v>95.2</v>
      </c>
    </row>
    <row r="115" spans="1:23" x14ac:dyDescent="0.25">
      <c r="A115" s="1">
        <v>39583</v>
      </c>
      <c r="B115" s="2">
        <v>98.5</v>
      </c>
      <c r="C115" s="2">
        <v>93.25</v>
      </c>
      <c r="D115" s="2">
        <v>96.11</v>
      </c>
      <c r="E115" s="2">
        <v>90.8</v>
      </c>
      <c r="F115" s="2">
        <v>93.994</v>
      </c>
      <c r="G115" s="2">
        <v>102.8</v>
      </c>
      <c r="H115">
        <v>95.542779659194593</v>
      </c>
      <c r="I115">
        <v>93.415200305626399</v>
      </c>
      <c r="J115">
        <v>102.595206532589</v>
      </c>
      <c r="L115" s="1">
        <v>39583</v>
      </c>
      <c r="M115">
        <v>88.6</v>
      </c>
      <c r="N115">
        <v>90.8</v>
      </c>
      <c r="O115">
        <v>91.23</v>
      </c>
      <c r="P115">
        <v>89.74</v>
      </c>
      <c r="Q115">
        <v>99.78</v>
      </c>
      <c r="R115">
        <v>90.9</v>
      </c>
      <c r="S115">
        <v>94.3</v>
      </c>
      <c r="T115">
        <v>88.22</v>
      </c>
      <c r="U115">
        <v>92.51</v>
      </c>
      <c r="V115">
        <v>145.9</v>
      </c>
      <c r="W115">
        <v>95.98</v>
      </c>
    </row>
    <row r="116" spans="1:23" x14ac:dyDescent="0.25">
      <c r="A116" s="1">
        <v>39614</v>
      </c>
      <c r="B116" s="2">
        <v>98.9</v>
      </c>
      <c r="C116" s="2">
        <v>93.6</v>
      </c>
      <c r="D116" s="2">
        <v>96.67</v>
      </c>
      <c r="E116" s="2">
        <v>91.3</v>
      </c>
      <c r="F116" s="2">
        <v>94.465000000000003</v>
      </c>
      <c r="G116" s="2">
        <v>103.4</v>
      </c>
      <c r="H116">
        <v>95.9743608147716</v>
      </c>
      <c r="I116">
        <v>93.9671886287897</v>
      </c>
      <c r="J116">
        <v>103.249256770291</v>
      </c>
      <c r="L116" s="1">
        <v>39614</v>
      </c>
      <c r="M116">
        <v>88.8</v>
      </c>
      <c r="N116">
        <v>91.1</v>
      </c>
      <c r="O116">
        <v>91.73</v>
      </c>
      <c r="P116">
        <v>89.58</v>
      </c>
      <c r="Q116">
        <v>99.68</v>
      </c>
      <c r="R116">
        <v>91.5</v>
      </c>
      <c r="S116">
        <v>94.9</v>
      </c>
      <c r="T116">
        <v>88.67</v>
      </c>
      <c r="U116">
        <v>93.35</v>
      </c>
      <c r="V116">
        <v>146.4</v>
      </c>
      <c r="W116">
        <v>96.25</v>
      </c>
    </row>
    <row r="117" spans="1:23" x14ac:dyDescent="0.25">
      <c r="A117" s="1">
        <v>39644</v>
      </c>
      <c r="B117" s="2">
        <v>99.1</v>
      </c>
      <c r="C117" s="2">
        <v>93.81</v>
      </c>
      <c r="D117" s="2">
        <v>96.2</v>
      </c>
      <c r="E117" s="2">
        <v>91.7</v>
      </c>
      <c r="F117" s="2">
        <v>93.918000000000006</v>
      </c>
      <c r="G117" s="2">
        <v>103.1</v>
      </c>
      <c r="H117">
        <v>96.361645398553605</v>
      </c>
      <c r="I117">
        <v>93.748950480679895</v>
      </c>
      <c r="J117">
        <v>103.094754306979</v>
      </c>
      <c r="L117" s="1">
        <v>39644</v>
      </c>
      <c r="M117">
        <v>88.7</v>
      </c>
      <c r="N117">
        <v>91</v>
      </c>
      <c r="O117">
        <v>92.21</v>
      </c>
      <c r="P117">
        <v>89.72</v>
      </c>
      <c r="Q117">
        <v>98.9</v>
      </c>
      <c r="R117">
        <v>91.8</v>
      </c>
      <c r="S117">
        <v>95.3</v>
      </c>
      <c r="T117">
        <v>90.33</v>
      </c>
      <c r="U117">
        <v>93.3</v>
      </c>
      <c r="V117">
        <v>146.6</v>
      </c>
      <c r="W117">
        <v>95.68</v>
      </c>
    </row>
    <row r="118" spans="1:23" x14ac:dyDescent="0.25">
      <c r="A118" s="1">
        <v>39675</v>
      </c>
      <c r="B118" s="2">
        <v>99</v>
      </c>
      <c r="C118" s="2">
        <v>93.6</v>
      </c>
      <c r="D118" s="2">
        <v>96</v>
      </c>
      <c r="E118" s="2">
        <v>91.8</v>
      </c>
      <c r="F118" s="2">
        <v>93.444000000000003</v>
      </c>
      <c r="G118" s="2">
        <v>103.6</v>
      </c>
      <c r="H118">
        <v>96.2227420849498</v>
      </c>
      <c r="I118">
        <v>93.733460372550894</v>
      </c>
      <c r="J118">
        <v>103.185573848915</v>
      </c>
      <c r="L118" s="1">
        <v>39675</v>
      </c>
      <c r="M118">
        <v>88.6</v>
      </c>
      <c r="N118">
        <v>91.4</v>
      </c>
      <c r="O118">
        <v>91.65</v>
      </c>
      <c r="P118">
        <v>89.89</v>
      </c>
      <c r="Q118">
        <v>97.97</v>
      </c>
      <c r="R118">
        <v>91.4</v>
      </c>
      <c r="S118">
        <v>95.4</v>
      </c>
      <c r="T118">
        <v>90.62</v>
      </c>
      <c r="U118">
        <v>92.78</v>
      </c>
      <c r="V118">
        <v>146.9</v>
      </c>
      <c r="W118">
        <v>96.02</v>
      </c>
    </row>
    <row r="119" spans="1:23" x14ac:dyDescent="0.25">
      <c r="A119" s="1">
        <v>39706</v>
      </c>
      <c r="B119" s="2">
        <v>99.1</v>
      </c>
      <c r="C119" s="2">
        <v>93.71</v>
      </c>
      <c r="D119" s="2">
        <v>95.98</v>
      </c>
      <c r="E119" s="2">
        <v>91.5</v>
      </c>
      <c r="F119" s="2">
        <v>93.942999999999998</v>
      </c>
      <c r="G119" s="2">
        <v>103.8</v>
      </c>
      <c r="H119">
        <v>96.277802722049302</v>
      </c>
      <c r="I119">
        <v>94.045122871161496</v>
      </c>
      <c r="J119">
        <v>103.403378780623</v>
      </c>
      <c r="L119" s="1">
        <v>39706</v>
      </c>
      <c r="M119">
        <v>88.8</v>
      </c>
      <c r="N119">
        <v>91.8</v>
      </c>
      <c r="O119">
        <v>91.8</v>
      </c>
      <c r="P119">
        <v>90.28</v>
      </c>
      <c r="Q119">
        <v>99.89</v>
      </c>
      <c r="R119">
        <v>92.4</v>
      </c>
      <c r="S119">
        <v>95.9</v>
      </c>
      <c r="T119">
        <v>90.66</v>
      </c>
      <c r="U119">
        <v>92.73</v>
      </c>
      <c r="V119">
        <v>147.80000000000001</v>
      </c>
      <c r="W119">
        <v>97.21</v>
      </c>
    </row>
    <row r="120" spans="1:23" x14ac:dyDescent="0.25">
      <c r="A120" s="1">
        <v>39736</v>
      </c>
      <c r="B120" s="2">
        <v>99</v>
      </c>
      <c r="C120" s="2">
        <v>93.76</v>
      </c>
      <c r="D120" s="2">
        <v>96.31</v>
      </c>
      <c r="E120" s="2">
        <v>91.5</v>
      </c>
      <c r="F120" s="2">
        <v>93.798000000000002</v>
      </c>
      <c r="G120" s="2">
        <v>103.6</v>
      </c>
      <c r="H120">
        <v>96.021074374922904</v>
      </c>
      <c r="I120">
        <v>93.724055743288602</v>
      </c>
      <c r="J120">
        <v>103.410904057854</v>
      </c>
      <c r="L120" s="1">
        <v>39736</v>
      </c>
      <c r="M120">
        <v>88.7</v>
      </c>
      <c r="N120">
        <v>91.8</v>
      </c>
      <c r="O120">
        <v>91.63</v>
      </c>
      <c r="P120">
        <v>90.07</v>
      </c>
      <c r="Q120">
        <v>99.89</v>
      </c>
      <c r="R120">
        <v>93.5</v>
      </c>
      <c r="S120">
        <v>96.9</v>
      </c>
      <c r="T120">
        <v>91.49</v>
      </c>
      <c r="U120">
        <v>92.74</v>
      </c>
      <c r="V120">
        <v>148.4</v>
      </c>
      <c r="W120">
        <v>98.03</v>
      </c>
    </row>
    <row r="121" spans="1:23" x14ac:dyDescent="0.25">
      <c r="A121" s="1">
        <v>39767</v>
      </c>
      <c r="B121" s="2">
        <v>98.7</v>
      </c>
      <c r="C121" s="2">
        <v>93.34</v>
      </c>
      <c r="D121" s="2">
        <v>95.9</v>
      </c>
      <c r="E121" s="2">
        <v>91.3</v>
      </c>
      <c r="F121" s="2">
        <v>93.2</v>
      </c>
      <c r="G121" s="2">
        <v>102.7</v>
      </c>
      <c r="H121">
        <v>95.545163504243604</v>
      </c>
      <c r="I121">
        <v>93.301415448259206</v>
      </c>
      <c r="J121">
        <v>102.585933700152</v>
      </c>
      <c r="L121" s="1">
        <v>39767</v>
      </c>
      <c r="M121">
        <v>88.5</v>
      </c>
      <c r="N121">
        <v>91.4</v>
      </c>
      <c r="O121">
        <v>91.09</v>
      </c>
      <c r="P121">
        <v>89.74</v>
      </c>
      <c r="Q121">
        <v>99.62</v>
      </c>
      <c r="R121">
        <v>93.1</v>
      </c>
      <c r="S121">
        <v>96.6</v>
      </c>
      <c r="T121">
        <v>88.76</v>
      </c>
      <c r="U121">
        <v>92.06</v>
      </c>
      <c r="V121">
        <v>148.69999999999999</v>
      </c>
      <c r="W121">
        <v>97.06</v>
      </c>
    </row>
    <row r="122" spans="1:23" x14ac:dyDescent="0.25">
      <c r="A122" s="1">
        <v>39797</v>
      </c>
      <c r="B122" s="2">
        <v>98.5</v>
      </c>
      <c r="C122" s="2">
        <v>93.01</v>
      </c>
      <c r="D122" s="2">
        <v>95.41</v>
      </c>
      <c r="E122" s="2">
        <v>91.1</v>
      </c>
      <c r="F122" s="2">
        <v>92.756</v>
      </c>
      <c r="G122" s="2">
        <v>101.4</v>
      </c>
      <c r="H122">
        <v>95.095265126611906</v>
      </c>
      <c r="I122">
        <v>92.9675171203871</v>
      </c>
      <c r="J122">
        <v>101.637326036074</v>
      </c>
      <c r="L122" s="1">
        <v>39797</v>
      </c>
      <c r="M122">
        <v>88.3</v>
      </c>
      <c r="N122">
        <v>91.1</v>
      </c>
      <c r="O122">
        <v>90.89</v>
      </c>
      <c r="P122">
        <v>89.09</v>
      </c>
      <c r="Q122">
        <v>99.16</v>
      </c>
      <c r="R122">
        <v>92.7</v>
      </c>
      <c r="S122">
        <v>96.6</v>
      </c>
      <c r="T122">
        <v>88.92</v>
      </c>
      <c r="U122">
        <v>91.49</v>
      </c>
      <c r="V122">
        <v>148.4</v>
      </c>
      <c r="W122">
        <v>96.11</v>
      </c>
    </row>
    <row r="123" spans="1:23" x14ac:dyDescent="0.25">
      <c r="A123" s="1">
        <v>39828</v>
      </c>
      <c r="B123" s="2">
        <v>98.6</v>
      </c>
      <c r="C123" s="2">
        <v>93.03</v>
      </c>
      <c r="D123" s="2">
        <v>94.23</v>
      </c>
      <c r="E123" s="2">
        <v>91</v>
      </c>
      <c r="F123" s="2">
        <v>92.16</v>
      </c>
      <c r="G123" s="2">
        <v>99.7</v>
      </c>
      <c r="H123">
        <v>94.954168726858299</v>
      </c>
      <c r="I123">
        <v>92.803376522994796</v>
      </c>
      <c r="J123">
        <v>100.621787251713</v>
      </c>
      <c r="L123" s="1">
        <v>39828</v>
      </c>
      <c r="M123">
        <v>87.9</v>
      </c>
      <c r="N123">
        <v>90.9</v>
      </c>
      <c r="O123">
        <v>90.98</v>
      </c>
      <c r="P123">
        <v>89.32</v>
      </c>
      <c r="Q123">
        <v>98.68</v>
      </c>
      <c r="R123">
        <v>94.7</v>
      </c>
      <c r="S123">
        <v>99.2</v>
      </c>
      <c r="T123">
        <v>86.96</v>
      </c>
      <c r="U123">
        <v>91.09</v>
      </c>
      <c r="V123">
        <v>149</v>
      </c>
      <c r="W123">
        <v>93.86</v>
      </c>
    </row>
    <row r="124" spans="1:23" x14ac:dyDescent="0.25">
      <c r="A124" s="1">
        <v>39859</v>
      </c>
      <c r="B124" s="2">
        <v>98.8</v>
      </c>
      <c r="C124" s="2">
        <v>93.12</v>
      </c>
      <c r="D124" s="2">
        <v>94.24</v>
      </c>
      <c r="E124" s="2">
        <v>91.2</v>
      </c>
      <c r="F124" s="2">
        <v>92.111000000000004</v>
      </c>
      <c r="G124" s="2">
        <v>99.3</v>
      </c>
      <c r="H124">
        <v>95.086094583544295</v>
      </c>
      <c r="I124">
        <v>92.789510313589602</v>
      </c>
      <c r="J124">
        <v>99.704643760116696</v>
      </c>
      <c r="L124" s="1">
        <v>39859</v>
      </c>
      <c r="M124">
        <v>88.3</v>
      </c>
      <c r="N124">
        <v>90.9</v>
      </c>
      <c r="O124">
        <v>91.29</v>
      </c>
      <c r="P124">
        <v>89.95</v>
      </c>
      <c r="Q124">
        <v>97.78</v>
      </c>
      <c r="R124">
        <v>95.7</v>
      </c>
      <c r="S124">
        <v>99.5</v>
      </c>
      <c r="T124">
        <v>87.67</v>
      </c>
      <c r="U124">
        <v>91.56</v>
      </c>
      <c r="V124">
        <v>149</v>
      </c>
      <c r="W124">
        <v>93.91</v>
      </c>
    </row>
    <row r="125" spans="1:23" x14ac:dyDescent="0.25">
      <c r="A125" s="1">
        <v>39887</v>
      </c>
      <c r="B125" s="2">
        <v>98.5</v>
      </c>
      <c r="C125" s="2">
        <v>92.98</v>
      </c>
      <c r="D125" s="2">
        <v>94.39</v>
      </c>
      <c r="E125" s="2">
        <v>91.3</v>
      </c>
      <c r="F125" s="2">
        <v>92.843000000000004</v>
      </c>
      <c r="G125" s="2">
        <v>99.3</v>
      </c>
      <c r="H125">
        <v>94.807648940655596</v>
      </c>
      <c r="I125">
        <v>92.538617954414804</v>
      </c>
      <c r="J125">
        <v>99.276725598170998</v>
      </c>
      <c r="L125" s="1">
        <v>39887</v>
      </c>
      <c r="M125">
        <v>88.4</v>
      </c>
      <c r="N125">
        <v>91</v>
      </c>
      <c r="O125">
        <v>90.77</v>
      </c>
      <c r="P125">
        <v>90.85</v>
      </c>
      <c r="Q125">
        <v>99.73</v>
      </c>
      <c r="R125">
        <v>96</v>
      </c>
      <c r="S125">
        <v>99.5</v>
      </c>
      <c r="T125">
        <v>89.01</v>
      </c>
      <c r="U125">
        <v>92.44</v>
      </c>
      <c r="V125">
        <v>148.6</v>
      </c>
      <c r="W125">
        <v>95.25</v>
      </c>
    </row>
    <row r="126" spans="1:23" x14ac:dyDescent="0.25">
      <c r="A126" s="1">
        <v>39918</v>
      </c>
      <c r="B126" s="2">
        <v>98.5</v>
      </c>
      <c r="C126" s="2">
        <v>92.99</v>
      </c>
      <c r="D126" s="2">
        <v>95.32</v>
      </c>
      <c r="E126" s="2">
        <v>91.4</v>
      </c>
      <c r="F126" s="2">
        <v>93.075000000000003</v>
      </c>
      <c r="G126" s="2">
        <v>98.6</v>
      </c>
      <c r="H126">
        <v>94.779398193251595</v>
      </c>
      <c r="I126">
        <v>92.546927901529102</v>
      </c>
      <c r="J126">
        <v>98.480318962109905</v>
      </c>
      <c r="L126" s="1">
        <v>39918</v>
      </c>
      <c r="M126">
        <v>88.6</v>
      </c>
      <c r="N126">
        <v>91</v>
      </c>
      <c r="O126">
        <v>90.96</v>
      </c>
      <c r="P126">
        <v>91.05</v>
      </c>
      <c r="Q126">
        <v>100.03</v>
      </c>
      <c r="R126">
        <v>95.6</v>
      </c>
      <c r="S126">
        <v>99.4</v>
      </c>
      <c r="T126">
        <v>91.06</v>
      </c>
      <c r="U126">
        <v>92.57</v>
      </c>
      <c r="V126">
        <v>148.5</v>
      </c>
      <c r="W126">
        <v>95.87</v>
      </c>
    </row>
    <row r="127" spans="1:23" x14ac:dyDescent="0.25">
      <c r="A127" s="1">
        <v>39948</v>
      </c>
      <c r="B127" s="2">
        <v>98.6</v>
      </c>
      <c r="C127" s="2">
        <v>93.01</v>
      </c>
      <c r="D127" s="2">
        <v>95.28</v>
      </c>
      <c r="E127" s="2">
        <v>91.6</v>
      </c>
      <c r="F127" s="2">
        <v>92.893000000000001</v>
      </c>
      <c r="G127" s="2">
        <v>98.1</v>
      </c>
      <c r="H127">
        <v>94.775707480593795</v>
      </c>
      <c r="I127">
        <v>92.375493144490804</v>
      </c>
      <c r="J127">
        <v>97.888808874014103</v>
      </c>
      <c r="L127" s="1">
        <v>39948</v>
      </c>
      <c r="M127">
        <v>88.8</v>
      </c>
      <c r="N127">
        <v>90.8</v>
      </c>
      <c r="O127">
        <v>90.89</v>
      </c>
      <c r="P127">
        <v>91.17</v>
      </c>
      <c r="Q127">
        <v>100.27</v>
      </c>
      <c r="R127">
        <v>95.1</v>
      </c>
      <c r="S127">
        <v>99.2</v>
      </c>
      <c r="T127">
        <v>91.26</v>
      </c>
      <c r="U127">
        <v>93.16</v>
      </c>
      <c r="V127">
        <v>148.6</v>
      </c>
      <c r="W127">
        <v>96.59</v>
      </c>
    </row>
    <row r="128" spans="1:23" x14ac:dyDescent="0.25">
      <c r="A128" s="1">
        <v>39979</v>
      </c>
      <c r="B128" s="2">
        <v>99</v>
      </c>
      <c r="C128" s="2">
        <v>93.14</v>
      </c>
      <c r="D128" s="2">
        <v>95.7</v>
      </c>
      <c r="E128" s="2">
        <v>91.7</v>
      </c>
      <c r="F128" s="2">
        <v>92.962999999999994</v>
      </c>
      <c r="G128" s="2">
        <v>97.8</v>
      </c>
      <c r="H128">
        <v>95.088972277564096</v>
      </c>
      <c r="I128">
        <v>92.521637951912794</v>
      </c>
      <c r="J128">
        <v>97.672895686395606</v>
      </c>
      <c r="L128" s="1">
        <v>39979</v>
      </c>
      <c r="M128">
        <v>88.7</v>
      </c>
      <c r="N128">
        <v>91</v>
      </c>
      <c r="O128">
        <v>90.72</v>
      </c>
      <c r="P128">
        <v>90.85</v>
      </c>
      <c r="Q128">
        <v>100.2</v>
      </c>
      <c r="R128">
        <v>94.6</v>
      </c>
      <c r="S128">
        <v>98.9</v>
      </c>
      <c r="T128">
        <v>91.19</v>
      </c>
      <c r="U128">
        <v>93.64</v>
      </c>
      <c r="V128">
        <v>149</v>
      </c>
      <c r="W128">
        <v>96.46</v>
      </c>
    </row>
    <row r="129" spans="1:23" x14ac:dyDescent="0.25">
      <c r="A129" s="1">
        <v>40009</v>
      </c>
      <c r="B129" s="2">
        <v>98.7</v>
      </c>
      <c r="C129" s="2">
        <v>93.15</v>
      </c>
      <c r="D129" s="2">
        <v>94.89</v>
      </c>
      <c r="E129" s="2">
        <v>91.7</v>
      </c>
      <c r="F129" s="2">
        <v>92.468999999999994</v>
      </c>
      <c r="G129" s="2">
        <v>97.1</v>
      </c>
      <c r="H129">
        <v>95.0794668789881</v>
      </c>
      <c r="I129">
        <v>92.341341070363995</v>
      </c>
      <c r="J129">
        <v>97.119861377511299</v>
      </c>
      <c r="L129" s="1">
        <v>40009</v>
      </c>
      <c r="M129">
        <v>88.5</v>
      </c>
      <c r="N129">
        <v>90.5</v>
      </c>
      <c r="O129">
        <v>90.66</v>
      </c>
      <c r="P129">
        <v>89.89</v>
      </c>
      <c r="Q129">
        <v>99.46</v>
      </c>
      <c r="R129">
        <v>94</v>
      </c>
      <c r="S129">
        <v>98.1</v>
      </c>
      <c r="T129">
        <v>91.06</v>
      </c>
      <c r="U129">
        <v>92.75</v>
      </c>
      <c r="V129">
        <v>149</v>
      </c>
      <c r="W129">
        <v>94.91</v>
      </c>
    </row>
    <row r="130" spans="1:23" x14ac:dyDescent="0.25">
      <c r="A130" s="1">
        <v>40040</v>
      </c>
      <c r="B130" s="2">
        <v>99</v>
      </c>
      <c r="C130" s="2">
        <v>93.43</v>
      </c>
      <c r="D130" s="2">
        <v>95.22</v>
      </c>
      <c r="E130" s="2">
        <v>92</v>
      </c>
      <c r="F130" s="2">
        <v>92.200999999999993</v>
      </c>
      <c r="G130" s="2">
        <v>97.4</v>
      </c>
      <c r="H130">
        <v>95.451487208609905</v>
      </c>
      <c r="I130">
        <v>92.485583044798304</v>
      </c>
      <c r="J130">
        <v>96.981490102557004</v>
      </c>
      <c r="L130" s="1">
        <v>40040</v>
      </c>
      <c r="M130">
        <v>88.8</v>
      </c>
      <c r="N130">
        <v>90.7</v>
      </c>
      <c r="O130">
        <v>90.94</v>
      </c>
      <c r="P130">
        <v>90.14</v>
      </c>
      <c r="Q130">
        <v>98.73</v>
      </c>
      <c r="R130">
        <v>93.1</v>
      </c>
      <c r="S130">
        <v>97.9</v>
      </c>
      <c r="T130">
        <v>91.56</v>
      </c>
      <c r="U130">
        <v>92.8</v>
      </c>
      <c r="V130">
        <v>148.80000000000001</v>
      </c>
      <c r="W130">
        <v>95.07</v>
      </c>
    </row>
    <row r="131" spans="1:23" x14ac:dyDescent="0.25">
      <c r="A131" s="1">
        <v>40071</v>
      </c>
      <c r="B131" s="2">
        <v>98.9</v>
      </c>
      <c r="C131" s="2">
        <v>93.41</v>
      </c>
      <c r="D131" s="2">
        <v>94.99</v>
      </c>
      <c r="E131" s="2">
        <v>91.7</v>
      </c>
      <c r="F131" s="2">
        <v>92.379000000000005</v>
      </c>
      <c r="G131" s="2">
        <v>97.1</v>
      </c>
      <c r="H131">
        <v>95.291082611796696</v>
      </c>
      <c r="I131">
        <v>92.526519253270195</v>
      </c>
      <c r="J131">
        <v>96.751702084123494</v>
      </c>
      <c r="L131" s="1">
        <v>40071</v>
      </c>
      <c r="M131">
        <v>88.9</v>
      </c>
      <c r="N131">
        <v>90.9</v>
      </c>
      <c r="O131">
        <v>90.7</v>
      </c>
      <c r="P131">
        <v>90.62</v>
      </c>
      <c r="Q131">
        <v>100.6</v>
      </c>
      <c r="R131">
        <v>92.8</v>
      </c>
      <c r="S131">
        <v>98.5</v>
      </c>
      <c r="T131">
        <v>91.39</v>
      </c>
      <c r="U131">
        <v>92.64</v>
      </c>
      <c r="V131">
        <v>148.80000000000001</v>
      </c>
      <c r="W131">
        <v>96.02</v>
      </c>
    </row>
    <row r="132" spans="1:23" x14ac:dyDescent="0.25">
      <c r="A132" s="1">
        <v>40101</v>
      </c>
      <c r="B132" s="2">
        <v>99</v>
      </c>
      <c r="C132" s="2">
        <v>93.58</v>
      </c>
      <c r="D132" s="2">
        <v>95.67</v>
      </c>
      <c r="E132" s="2">
        <v>91.8</v>
      </c>
      <c r="F132" s="2">
        <v>92.430999999999997</v>
      </c>
      <c r="G132" s="2">
        <v>96.8</v>
      </c>
      <c r="H132">
        <v>95.408464656926895</v>
      </c>
      <c r="I132">
        <v>92.340916602584002</v>
      </c>
      <c r="J132">
        <v>96.6138299089112</v>
      </c>
      <c r="L132" s="1">
        <v>40101</v>
      </c>
      <c r="M132">
        <v>88.9</v>
      </c>
      <c r="N132">
        <v>90.4</v>
      </c>
      <c r="O132">
        <v>90.74</v>
      </c>
      <c r="P132">
        <v>90.7</v>
      </c>
      <c r="Q132">
        <v>101.11</v>
      </c>
      <c r="R132">
        <v>92.7</v>
      </c>
      <c r="S132">
        <v>98.1</v>
      </c>
      <c r="T132">
        <v>91.05</v>
      </c>
      <c r="U132">
        <v>92.75</v>
      </c>
      <c r="V132">
        <v>149</v>
      </c>
      <c r="W132">
        <v>97.25</v>
      </c>
    </row>
    <row r="133" spans="1:23" x14ac:dyDescent="0.25">
      <c r="A133" s="1">
        <v>40132</v>
      </c>
      <c r="B133" s="2">
        <v>99.1</v>
      </c>
      <c r="C133" s="2">
        <v>93.73</v>
      </c>
      <c r="D133" s="2">
        <v>96.19</v>
      </c>
      <c r="E133" s="2">
        <v>91.8</v>
      </c>
      <c r="F133" s="2">
        <v>92.649000000000001</v>
      </c>
      <c r="G133" s="2">
        <v>96.8</v>
      </c>
      <c r="H133">
        <v>95.765137021766606</v>
      </c>
      <c r="I133">
        <v>92.754721930617507</v>
      </c>
      <c r="J133">
        <v>96.717707646263605</v>
      </c>
      <c r="L133" s="1">
        <v>40132</v>
      </c>
      <c r="M133">
        <v>89.1</v>
      </c>
      <c r="N133">
        <v>90.5</v>
      </c>
      <c r="O133">
        <v>90.98</v>
      </c>
      <c r="P133">
        <v>90.61</v>
      </c>
      <c r="Q133">
        <v>101.61</v>
      </c>
      <c r="R133">
        <v>92.1</v>
      </c>
      <c r="S133">
        <v>98.1</v>
      </c>
      <c r="T133">
        <v>88.69</v>
      </c>
      <c r="U133">
        <v>93.55</v>
      </c>
      <c r="V133">
        <v>149.30000000000001</v>
      </c>
      <c r="W133">
        <v>98.38</v>
      </c>
    </row>
    <row r="134" spans="1:23" x14ac:dyDescent="0.25">
      <c r="A134" s="1">
        <v>40162</v>
      </c>
      <c r="B134" s="2">
        <v>99.3</v>
      </c>
      <c r="C134" s="2">
        <v>93.83</v>
      </c>
      <c r="D134" s="2">
        <v>96.16</v>
      </c>
      <c r="E134" s="2">
        <v>92</v>
      </c>
      <c r="F134" s="2">
        <v>92.712999999999994</v>
      </c>
      <c r="G134" s="2">
        <v>96.3</v>
      </c>
      <c r="H134">
        <v>95.758388258775796</v>
      </c>
      <c r="I134">
        <v>92.894036323015897</v>
      </c>
      <c r="J134">
        <v>96.567937216705801</v>
      </c>
      <c r="L134" s="1">
        <v>40162</v>
      </c>
      <c r="M134">
        <v>89.2</v>
      </c>
      <c r="N134">
        <v>90.6</v>
      </c>
      <c r="O134">
        <v>91.13</v>
      </c>
      <c r="P134">
        <v>90.08</v>
      </c>
      <c r="Q134">
        <v>101.78</v>
      </c>
      <c r="R134">
        <v>91.6</v>
      </c>
      <c r="S134">
        <v>97.8</v>
      </c>
      <c r="T134">
        <v>88.53</v>
      </c>
      <c r="U134">
        <v>93.13</v>
      </c>
      <c r="V134">
        <v>149.19999999999999</v>
      </c>
      <c r="W134">
        <v>98.08</v>
      </c>
    </row>
    <row r="135" spans="1:23" x14ac:dyDescent="0.25">
      <c r="A135" s="1">
        <v>40193</v>
      </c>
      <c r="B135" s="2">
        <v>99.4</v>
      </c>
      <c r="C135" s="2">
        <v>94.06</v>
      </c>
      <c r="D135" s="2">
        <v>95.2</v>
      </c>
      <c r="E135" s="2">
        <v>92.2</v>
      </c>
      <c r="F135" s="2">
        <v>92.266999999999996</v>
      </c>
      <c r="G135" s="2">
        <v>95.8</v>
      </c>
      <c r="H135">
        <v>95.882650169221094</v>
      </c>
      <c r="I135">
        <v>92.921150961451104</v>
      </c>
      <c r="J135">
        <v>96.696967960387994</v>
      </c>
      <c r="L135" s="1">
        <v>40193</v>
      </c>
      <c r="M135">
        <v>89</v>
      </c>
      <c r="N135">
        <v>90.7</v>
      </c>
      <c r="O135">
        <v>91.54</v>
      </c>
      <c r="P135">
        <v>90.05</v>
      </c>
      <c r="Q135">
        <v>101.03</v>
      </c>
      <c r="R135">
        <v>91.8</v>
      </c>
      <c r="S135">
        <v>99</v>
      </c>
      <c r="T135">
        <v>88.05</v>
      </c>
      <c r="U135">
        <v>92.42</v>
      </c>
      <c r="V135">
        <v>149.6</v>
      </c>
      <c r="W135">
        <v>96.14</v>
      </c>
    </row>
    <row r="136" spans="1:23" x14ac:dyDescent="0.25">
      <c r="A136" s="1">
        <v>40224</v>
      </c>
      <c r="B136" s="2">
        <v>99.4</v>
      </c>
      <c r="C136" s="2">
        <v>94.3</v>
      </c>
      <c r="D136" s="2">
        <v>95.03</v>
      </c>
      <c r="E136" s="2">
        <v>92.2</v>
      </c>
      <c r="F136" s="2">
        <v>92.298000000000002</v>
      </c>
      <c r="G136" s="2">
        <v>96.2</v>
      </c>
      <c r="H136">
        <v>95.861380754028005</v>
      </c>
      <c r="I136">
        <v>92.942153298036402</v>
      </c>
      <c r="J136">
        <v>96.583752944144294</v>
      </c>
      <c r="L136" s="1">
        <v>40224</v>
      </c>
      <c r="M136">
        <v>89.2</v>
      </c>
      <c r="N136">
        <v>91</v>
      </c>
      <c r="O136">
        <v>91.93</v>
      </c>
      <c r="P136">
        <v>90.69</v>
      </c>
      <c r="Q136">
        <v>100.49</v>
      </c>
      <c r="R136">
        <v>91.7</v>
      </c>
      <c r="S136">
        <v>99</v>
      </c>
      <c r="T136">
        <v>88.33</v>
      </c>
      <c r="U136">
        <v>92.79</v>
      </c>
      <c r="V136">
        <v>149.6</v>
      </c>
      <c r="W136">
        <v>96.61</v>
      </c>
    </row>
    <row r="137" spans="1:23" x14ac:dyDescent="0.25">
      <c r="A137" s="1">
        <v>40252</v>
      </c>
      <c r="B137" s="2">
        <v>99.7</v>
      </c>
      <c r="C137" s="2">
        <v>94.38</v>
      </c>
      <c r="D137" s="2">
        <v>95.73</v>
      </c>
      <c r="E137" s="2">
        <v>92.5</v>
      </c>
      <c r="F137" s="2">
        <v>93.369</v>
      </c>
      <c r="G137" s="2">
        <v>96.3</v>
      </c>
      <c r="H137">
        <v>96.113809452093307</v>
      </c>
      <c r="I137">
        <v>92.975152764236995</v>
      </c>
      <c r="J137">
        <v>96.207455008795606</v>
      </c>
      <c r="L137" s="1">
        <v>40252</v>
      </c>
      <c r="M137">
        <v>90.1</v>
      </c>
      <c r="N137">
        <v>91.5</v>
      </c>
      <c r="O137">
        <v>92.27</v>
      </c>
      <c r="P137">
        <v>91.77</v>
      </c>
      <c r="Q137">
        <v>103.65</v>
      </c>
      <c r="R137">
        <v>92.2</v>
      </c>
      <c r="S137">
        <v>99.3</v>
      </c>
      <c r="T137">
        <v>89.53</v>
      </c>
      <c r="U137">
        <v>93.77</v>
      </c>
      <c r="V137">
        <v>149.80000000000001</v>
      </c>
      <c r="W137">
        <v>97.54</v>
      </c>
    </row>
    <row r="138" spans="1:23" x14ac:dyDescent="0.25">
      <c r="A138" s="1">
        <v>40283</v>
      </c>
      <c r="B138" s="2">
        <v>100</v>
      </c>
      <c r="C138" s="2">
        <v>94.54</v>
      </c>
      <c r="D138" s="2">
        <v>96.75</v>
      </c>
      <c r="E138" s="2">
        <v>92.8</v>
      </c>
      <c r="F138" s="2">
        <v>93.748999999999995</v>
      </c>
      <c r="G138" s="2">
        <v>96.5</v>
      </c>
      <c r="H138">
        <v>96.217693117812402</v>
      </c>
      <c r="I138">
        <v>93.150926770372905</v>
      </c>
      <c r="J138">
        <v>96.353265214331302</v>
      </c>
      <c r="L138" s="1">
        <v>40283</v>
      </c>
      <c r="M138">
        <v>90.4</v>
      </c>
      <c r="N138">
        <v>91.8</v>
      </c>
      <c r="O138">
        <v>92.59</v>
      </c>
      <c r="P138">
        <v>92.08</v>
      </c>
      <c r="Q138">
        <v>104.87</v>
      </c>
      <c r="R138">
        <v>93</v>
      </c>
      <c r="S138">
        <v>99.7</v>
      </c>
      <c r="T138">
        <v>91.81</v>
      </c>
      <c r="U138">
        <v>94.73</v>
      </c>
      <c r="V138">
        <v>150.30000000000001</v>
      </c>
      <c r="W138">
        <v>98.21</v>
      </c>
    </row>
    <row r="139" spans="1:23" x14ac:dyDescent="0.25">
      <c r="A139" s="1">
        <v>40313</v>
      </c>
      <c r="B139" s="2">
        <v>100</v>
      </c>
      <c r="C139" s="2">
        <v>94.57</v>
      </c>
      <c r="D139" s="2">
        <v>96.97</v>
      </c>
      <c r="E139" s="2">
        <v>92.9</v>
      </c>
      <c r="F139" s="2">
        <v>93.876000000000005</v>
      </c>
      <c r="G139" s="2">
        <v>97</v>
      </c>
      <c r="H139">
        <v>96.498695093116496</v>
      </c>
      <c r="I139">
        <v>93.413971895607901</v>
      </c>
      <c r="J139">
        <v>96.776613744526998</v>
      </c>
      <c r="L139" s="1">
        <v>40313</v>
      </c>
      <c r="M139">
        <v>90.5</v>
      </c>
      <c r="N139">
        <v>91.7</v>
      </c>
      <c r="O139">
        <v>92.96</v>
      </c>
      <c r="P139">
        <v>92.04</v>
      </c>
      <c r="Q139">
        <v>105.71</v>
      </c>
      <c r="R139">
        <v>92.9</v>
      </c>
      <c r="S139">
        <v>99.9</v>
      </c>
      <c r="T139">
        <v>92.9</v>
      </c>
      <c r="U139">
        <v>95.08</v>
      </c>
      <c r="V139">
        <v>150.4</v>
      </c>
      <c r="W139">
        <v>98.14</v>
      </c>
    </row>
    <row r="140" spans="1:23" x14ac:dyDescent="0.25">
      <c r="A140" s="1">
        <v>40344</v>
      </c>
      <c r="B140" s="2">
        <v>100</v>
      </c>
      <c r="C140" s="2">
        <v>94.57</v>
      </c>
      <c r="D140" s="2">
        <v>97.14</v>
      </c>
      <c r="E140" s="2">
        <v>92.9</v>
      </c>
      <c r="F140" s="2">
        <v>94.055000000000007</v>
      </c>
      <c r="G140" s="2">
        <v>96.9</v>
      </c>
      <c r="H140">
        <v>96.650141068388194</v>
      </c>
      <c r="I140">
        <v>93.705217448425799</v>
      </c>
      <c r="J140">
        <v>96.765548318957798</v>
      </c>
      <c r="L140" s="1">
        <v>40344</v>
      </c>
      <c r="M140">
        <v>90.5</v>
      </c>
      <c r="N140">
        <v>91.9</v>
      </c>
      <c r="O140">
        <v>92.95</v>
      </c>
      <c r="P140">
        <v>91.6</v>
      </c>
      <c r="Q140">
        <v>105.43</v>
      </c>
      <c r="R140">
        <v>93.3</v>
      </c>
      <c r="S140">
        <v>99.9</v>
      </c>
      <c r="T140">
        <v>92.82</v>
      </c>
      <c r="U140">
        <v>95.38</v>
      </c>
      <c r="V140">
        <v>150.4</v>
      </c>
      <c r="W140">
        <v>98.33</v>
      </c>
    </row>
    <row r="141" spans="1:23" x14ac:dyDescent="0.25">
      <c r="A141" s="1">
        <v>40374</v>
      </c>
      <c r="B141" s="2">
        <v>99.9</v>
      </c>
      <c r="C141" s="2">
        <v>94.74</v>
      </c>
      <c r="D141" s="2">
        <v>96.7</v>
      </c>
      <c r="E141" s="2">
        <v>93.2</v>
      </c>
      <c r="F141" s="2">
        <v>94.215000000000003</v>
      </c>
      <c r="G141" s="2">
        <v>96.9</v>
      </c>
      <c r="H141">
        <v>96.956292995819794</v>
      </c>
      <c r="I141">
        <v>94.144561184668603</v>
      </c>
      <c r="J141">
        <v>96.926076799351094</v>
      </c>
      <c r="L141" s="1">
        <v>40374</v>
      </c>
      <c r="M141">
        <v>90.1</v>
      </c>
      <c r="N141">
        <v>91.4</v>
      </c>
      <c r="O141">
        <v>92.99</v>
      </c>
      <c r="P141">
        <v>91.34</v>
      </c>
      <c r="Q141">
        <v>104.93</v>
      </c>
      <c r="R141">
        <v>93.5</v>
      </c>
      <c r="S141">
        <v>100</v>
      </c>
      <c r="T141">
        <v>93.36</v>
      </c>
      <c r="U141">
        <v>94.68</v>
      </c>
      <c r="V141">
        <v>150.6</v>
      </c>
      <c r="W141">
        <v>97.35</v>
      </c>
    </row>
    <row r="142" spans="1:23" x14ac:dyDescent="0.25">
      <c r="A142" s="1">
        <v>40405</v>
      </c>
      <c r="B142" s="2">
        <v>100</v>
      </c>
      <c r="C142" s="2">
        <v>94.72</v>
      </c>
      <c r="D142" s="2">
        <v>96.95</v>
      </c>
      <c r="E142" s="2">
        <v>93.4</v>
      </c>
      <c r="F142" s="2">
        <v>94.027000000000001</v>
      </c>
      <c r="G142" s="2">
        <v>97.6</v>
      </c>
      <c r="H142">
        <v>97.200597288070995</v>
      </c>
      <c r="I142">
        <v>94.329938177875206</v>
      </c>
      <c r="J142">
        <v>97.179068030414896</v>
      </c>
      <c r="L142" s="1">
        <v>40405</v>
      </c>
      <c r="M142">
        <v>90.3</v>
      </c>
      <c r="N142">
        <v>91.8</v>
      </c>
      <c r="O142">
        <v>93.05</v>
      </c>
      <c r="P142">
        <v>91.48</v>
      </c>
      <c r="Q142">
        <v>104.2</v>
      </c>
      <c r="R142">
        <v>92.8</v>
      </c>
      <c r="S142">
        <v>99.7</v>
      </c>
      <c r="T142">
        <v>94.28</v>
      </c>
      <c r="U142">
        <v>94.96</v>
      </c>
      <c r="V142">
        <v>150.4</v>
      </c>
      <c r="W142">
        <v>98.15</v>
      </c>
    </row>
    <row r="143" spans="1:23" x14ac:dyDescent="0.25">
      <c r="A143" s="1">
        <v>40436</v>
      </c>
      <c r="B143" s="2">
        <v>100.1</v>
      </c>
      <c r="C143" s="2">
        <v>94.9</v>
      </c>
      <c r="D143" s="2">
        <v>97.01</v>
      </c>
      <c r="E143" s="2">
        <v>93.2</v>
      </c>
      <c r="F143" s="2">
        <v>94.198999999999998</v>
      </c>
      <c r="G143" s="2">
        <v>97.5</v>
      </c>
      <c r="H143">
        <v>97.297126176063699</v>
      </c>
      <c r="I143">
        <v>94.358351021943093</v>
      </c>
      <c r="J143">
        <v>97.197043559353702</v>
      </c>
      <c r="L143" s="1">
        <v>40436</v>
      </c>
      <c r="M143">
        <v>90.6</v>
      </c>
      <c r="N143">
        <v>92.2</v>
      </c>
      <c r="O143">
        <v>93.34</v>
      </c>
      <c r="P143">
        <v>92.05</v>
      </c>
      <c r="Q143">
        <v>106.21</v>
      </c>
      <c r="R143">
        <v>93.2</v>
      </c>
      <c r="S143">
        <v>100.3</v>
      </c>
      <c r="T143">
        <v>93.59</v>
      </c>
      <c r="U143">
        <v>94.48</v>
      </c>
      <c r="V143">
        <v>150.4</v>
      </c>
      <c r="W143">
        <v>99.42</v>
      </c>
    </row>
    <row r="144" spans="1:23" x14ac:dyDescent="0.25">
      <c r="A144" s="1">
        <v>40466</v>
      </c>
      <c r="B144" s="2">
        <v>100.3</v>
      </c>
      <c r="C144" s="2">
        <v>95.06</v>
      </c>
      <c r="D144" s="2">
        <v>97.9</v>
      </c>
      <c r="E144" s="2">
        <v>93.4</v>
      </c>
      <c r="F144" s="2">
        <v>94.600999999999999</v>
      </c>
      <c r="G144" s="2">
        <v>97.6</v>
      </c>
      <c r="H144">
        <v>97.612343333865098</v>
      </c>
      <c r="I144">
        <v>94.469946207660499</v>
      </c>
      <c r="J144">
        <v>97.424176947793399</v>
      </c>
      <c r="L144" s="1">
        <v>40466</v>
      </c>
      <c r="M144">
        <v>90.8</v>
      </c>
      <c r="N144">
        <v>92.6</v>
      </c>
      <c r="O144">
        <v>93.47</v>
      </c>
      <c r="P144">
        <v>92.13</v>
      </c>
      <c r="Q144">
        <v>106.37</v>
      </c>
      <c r="R144">
        <v>93.6</v>
      </c>
      <c r="S144">
        <v>100.8</v>
      </c>
      <c r="T144">
        <v>93.03</v>
      </c>
      <c r="U144">
        <v>94.53</v>
      </c>
      <c r="V144">
        <v>150.4</v>
      </c>
      <c r="W144">
        <v>100.21</v>
      </c>
    </row>
    <row r="145" spans="1:23" x14ac:dyDescent="0.25">
      <c r="A145" s="1">
        <v>40497</v>
      </c>
      <c r="B145" s="2">
        <v>100.4</v>
      </c>
      <c r="C145" s="2">
        <v>95.22</v>
      </c>
      <c r="D145" s="2">
        <v>98.43</v>
      </c>
      <c r="E145" s="2">
        <v>93.4</v>
      </c>
      <c r="F145" s="2">
        <v>94.766999999999996</v>
      </c>
      <c r="G145" s="2">
        <v>97.4</v>
      </c>
      <c r="H145">
        <v>97.960104991745496</v>
      </c>
      <c r="I145">
        <v>94.856072251913503</v>
      </c>
      <c r="J145">
        <v>97.370041553077002</v>
      </c>
      <c r="L145" s="1">
        <v>40497</v>
      </c>
      <c r="M145">
        <v>90.7</v>
      </c>
      <c r="N145">
        <v>92.8</v>
      </c>
      <c r="O145">
        <v>93.59</v>
      </c>
      <c r="P145">
        <v>92.02</v>
      </c>
      <c r="Q145">
        <v>106.61</v>
      </c>
      <c r="R145">
        <v>93.8</v>
      </c>
      <c r="S145">
        <v>100.8</v>
      </c>
      <c r="T145">
        <v>91.66</v>
      </c>
      <c r="U145">
        <v>94.82</v>
      </c>
      <c r="V145">
        <v>150.80000000000001</v>
      </c>
      <c r="W145">
        <v>99.84</v>
      </c>
    </row>
    <row r="146" spans="1:23" x14ac:dyDescent="0.25">
      <c r="A146" s="1">
        <v>40527</v>
      </c>
      <c r="B146" s="2">
        <v>100.7</v>
      </c>
      <c r="C146" s="2">
        <v>95.47</v>
      </c>
      <c r="D146" s="2">
        <v>99.04</v>
      </c>
      <c r="E146" s="2">
        <v>93.8</v>
      </c>
      <c r="F146" s="2">
        <v>95.045000000000002</v>
      </c>
      <c r="G146" s="2">
        <v>97.6</v>
      </c>
      <c r="H146">
        <v>98.545852120938804</v>
      </c>
      <c r="I146">
        <v>95.160468791178502</v>
      </c>
      <c r="J146">
        <v>97.908630619606598</v>
      </c>
      <c r="L146" s="1">
        <v>40527</v>
      </c>
      <c r="M146">
        <v>91.3</v>
      </c>
      <c r="N146">
        <v>93.2</v>
      </c>
      <c r="O146">
        <v>93.96</v>
      </c>
      <c r="P146">
        <v>91.82</v>
      </c>
      <c r="Q146">
        <v>107.04</v>
      </c>
      <c r="R146">
        <v>93.9</v>
      </c>
      <c r="S146">
        <v>101.6</v>
      </c>
      <c r="T146">
        <v>92.11</v>
      </c>
      <c r="U146">
        <v>94.9</v>
      </c>
      <c r="V146">
        <v>151.19999999999999</v>
      </c>
      <c r="W146">
        <v>99.69</v>
      </c>
    </row>
    <row r="147" spans="1:23" x14ac:dyDescent="0.25">
      <c r="A147" s="1">
        <v>40558</v>
      </c>
      <c r="B147" s="2">
        <v>101.1</v>
      </c>
      <c r="C147" s="2">
        <v>95.71</v>
      </c>
      <c r="D147" s="2">
        <v>98.31</v>
      </c>
      <c r="E147" s="2">
        <v>94.1</v>
      </c>
      <c r="F147" s="2">
        <v>95.591999999999999</v>
      </c>
      <c r="G147" s="2">
        <v>97.4</v>
      </c>
      <c r="H147">
        <v>98.986446044260106</v>
      </c>
      <c r="I147">
        <v>96.306456045987304</v>
      </c>
      <c r="J147">
        <v>98.317430010393494</v>
      </c>
      <c r="L147" s="1">
        <v>40558</v>
      </c>
      <c r="M147">
        <v>91.2</v>
      </c>
      <c r="N147">
        <v>93.6</v>
      </c>
      <c r="O147">
        <v>94.49</v>
      </c>
      <c r="P147">
        <v>91.72</v>
      </c>
      <c r="Q147">
        <v>106.28</v>
      </c>
      <c r="R147">
        <v>95.1</v>
      </c>
      <c r="S147">
        <v>101.9</v>
      </c>
      <c r="T147">
        <v>90.93</v>
      </c>
      <c r="U147">
        <v>94.11</v>
      </c>
      <c r="V147">
        <v>154.1</v>
      </c>
      <c r="W147">
        <v>98.87</v>
      </c>
    </row>
    <row r="148" spans="1:23" x14ac:dyDescent="0.25">
      <c r="A148" s="1">
        <v>40589</v>
      </c>
      <c r="B148" s="2">
        <v>101.2</v>
      </c>
      <c r="C148" s="2">
        <v>95.86</v>
      </c>
      <c r="D148" s="2">
        <v>98.44</v>
      </c>
      <c r="E148" s="2">
        <v>94.4</v>
      </c>
      <c r="F148" s="2">
        <v>95.587000000000003</v>
      </c>
      <c r="G148" s="2">
        <v>98.3</v>
      </c>
      <c r="H148">
        <v>99.252281216339796</v>
      </c>
      <c r="I148">
        <v>96.276613971049699</v>
      </c>
      <c r="J148">
        <v>98.667619746554294</v>
      </c>
      <c r="L148" s="1">
        <v>40589</v>
      </c>
      <c r="M148">
        <v>91.9</v>
      </c>
      <c r="N148">
        <v>94.1</v>
      </c>
      <c r="O148">
        <v>95.04</v>
      </c>
      <c r="P148">
        <v>92.41</v>
      </c>
      <c r="Q148">
        <v>104.9</v>
      </c>
      <c r="R148">
        <v>95.4</v>
      </c>
      <c r="S148">
        <v>102</v>
      </c>
      <c r="T148">
        <v>90.68</v>
      </c>
      <c r="U148">
        <v>94.09</v>
      </c>
      <c r="V148">
        <v>154.6</v>
      </c>
      <c r="W148">
        <v>99.29</v>
      </c>
    </row>
    <row r="149" spans="1:23" x14ac:dyDescent="0.25">
      <c r="A149" s="1">
        <v>40617</v>
      </c>
      <c r="B149" s="2">
        <v>101.7</v>
      </c>
      <c r="C149" s="2">
        <v>96.21</v>
      </c>
      <c r="D149" s="2">
        <v>99.17</v>
      </c>
      <c r="E149" s="2">
        <v>94.8</v>
      </c>
      <c r="F149" s="2">
        <v>97.125</v>
      </c>
      <c r="G149" s="2">
        <v>99.2</v>
      </c>
      <c r="H149">
        <v>99.539317614820405</v>
      </c>
      <c r="I149">
        <v>96.633226462734299</v>
      </c>
      <c r="J149">
        <v>99.053914415634296</v>
      </c>
      <c r="L149" s="1">
        <v>40617</v>
      </c>
      <c r="M149">
        <v>92.9</v>
      </c>
      <c r="N149">
        <v>94.7</v>
      </c>
      <c r="O149">
        <v>95.52</v>
      </c>
      <c r="P149">
        <v>93.46</v>
      </c>
      <c r="Q149">
        <v>108.32</v>
      </c>
      <c r="R149">
        <v>96.1</v>
      </c>
      <c r="S149">
        <v>103.1</v>
      </c>
      <c r="T149">
        <v>92.06</v>
      </c>
      <c r="U149">
        <v>95.6</v>
      </c>
      <c r="V149">
        <v>155.19999999999999</v>
      </c>
      <c r="W149">
        <v>100.27</v>
      </c>
    </row>
    <row r="150" spans="1:23" x14ac:dyDescent="0.25">
      <c r="A150" s="1">
        <v>40648</v>
      </c>
      <c r="B150" s="2">
        <v>102</v>
      </c>
      <c r="C150" s="2">
        <v>96.5</v>
      </c>
      <c r="D150" s="2">
        <v>100.41</v>
      </c>
      <c r="E150" s="2">
        <v>95.3</v>
      </c>
      <c r="F150" s="2">
        <v>97.534000000000006</v>
      </c>
      <c r="G150" s="2">
        <v>99.5</v>
      </c>
      <c r="H150">
        <v>99.875306244767799</v>
      </c>
      <c r="I150">
        <v>96.880395537550996</v>
      </c>
      <c r="J150">
        <v>99.304671890024494</v>
      </c>
      <c r="L150" s="1">
        <v>40648</v>
      </c>
      <c r="M150">
        <v>93.4</v>
      </c>
      <c r="N150">
        <v>94.8</v>
      </c>
      <c r="O150">
        <v>95.75</v>
      </c>
      <c r="P150">
        <v>93.96</v>
      </c>
      <c r="Q150">
        <v>108.99</v>
      </c>
      <c r="R150">
        <v>97.2</v>
      </c>
      <c r="S150">
        <v>104.1</v>
      </c>
      <c r="T150">
        <v>94.03</v>
      </c>
      <c r="U150">
        <v>96.35</v>
      </c>
      <c r="V150">
        <v>155.9</v>
      </c>
      <c r="W150">
        <v>101.44</v>
      </c>
    </row>
    <row r="151" spans="1:23" x14ac:dyDescent="0.25">
      <c r="A151" s="1">
        <v>40678</v>
      </c>
      <c r="B151" s="2">
        <v>102.1</v>
      </c>
      <c r="C151" s="2">
        <v>96.51</v>
      </c>
      <c r="D151" s="2">
        <v>100.37</v>
      </c>
      <c r="E151" s="2">
        <v>95.3</v>
      </c>
      <c r="F151" s="2">
        <v>97.483999999999995</v>
      </c>
      <c r="G151" s="2">
        <v>99.6</v>
      </c>
      <c r="H151">
        <v>99.935728409295194</v>
      </c>
      <c r="I151">
        <v>97.038254697501699</v>
      </c>
      <c r="J151">
        <v>99.341282481354597</v>
      </c>
      <c r="L151" s="1">
        <v>40678</v>
      </c>
      <c r="M151">
        <v>93.5</v>
      </c>
      <c r="N151">
        <v>94.9</v>
      </c>
      <c r="O151">
        <v>96.07</v>
      </c>
      <c r="P151">
        <v>94.03</v>
      </c>
      <c r="Q151">
        <v>109.19</v>
      </c>
      <c r="R151">
        <v>97.5</v>
      </c>
      <c r="S151">
        <v>104.9</v>
      </c>
      <c r="T151">
        <v>95.22</v>
      </c>
      <c r="U151">
        <v>97.15</v>
      </c>
      <c r="V151">
        <v>156.4</v>
      </c>
      <c r="W151">
        <v>101.94</v>
      </c>
    </row>
    <row r="152" spans="1:23" x14ac:dyDescent="0.25">
      <c r="A152" s="1">
        <v>40709</v>
      </c>
      <c r="B152" s="2">
        <v>102</v>
      </c>
      <c r="C152" s="2">
        <v>96.61</v>
      </c>
      <c r="D152" s="2">
        <v>100.23</v>
      </c>
      <c r="E152" s="2">
        <v>95.4</v>
      </c>
      <c r="F152" s="2">
        <v>97.257999999999996</v>
      </c>
      <c r="G152" s="2">
        <v>99.5</v>
      </c>
      <c r="H152">
        <v>99.846134430977898</v>
      </c>
      <c r="I152">
        <v>96.962532987689997</v>
      </c>
      <c r="J152">
        <v>99.341487373186794</v>
      </c>
      <c r="L152" s="1">
        <v>40709</v>
      </c>
      <c r="M152">
        <v>93.5</v>
      </c>
      <c r="N152">
        <v>95.1</v>
      </c>
      <c r="O152">
        <v>96.37</v>
      </c>
      <c r="P152">
        <v>93.57</v>
      </c>
      <c r="Q152">
        <v>108.95</v>
      </c>
      <c r="R152">
        <v>97.8</v>
      </c>
      <c r="S152">
        <v>104.8</v>
      </c>
      <c r="T152">
        <v>95.69</v>
      </c>
      <c r="U152">
        <v>96.66</v>
      </c>
      <c r="V152">
        <v>156.30000000000001</v>
      </c>
      <c r="W152">
        <v>102.45</v>
      </c>
    </row>
    <row r="153" spans="1:23" x14ac:dyDescent="0.25">
      <c r="A153" s="1">
        <v>40739</v>
      </c>
      <c r="B153" s="2">
        <v>102.1</v>
      </c>
      <c r="C153" s="2">
        <v>96.6</v>
      </c>
      <c r="D153" s="2">
        <v>99.69</v>
      </c>
      <c r="E153" s="2">
        <v>95.7</v>
      </c>
      <c r="F153" s="2">
        <v>97.185000000000002</v>
      </c>
      <c r="G153" s="2">
        <v>99.5</v>
      </c>
      <c r="H153">
        <v>100.01892883128301</v>
      </c>
      <c r="I153">
        <v>97.180548410833595</v>
      </c>
      <c r="J153">
        <v>99.509234952602</v>
      </c>
      <c r="L153" s="1">
        <v>40739</v>
      </c>
      <c r="M153">
        <v>93.3</v>
      </c>
      <c r="N153">
        <v>94.9</v>
      </c>
      <c r="O153">
        <v>96.48</v>
      </c>
      <c r="P153">
        <v>94.04</v>
      </c>
      <c r="Q153">
        <v>107.44</v>
      </c>
      <c r="R153">
        <v>97.5</v>
      </c>
      <c r="S153">
        <v>104.5</v>
      </c>
      <c r="T153">
        <v>95.59</v>
      </c>
      <c r="U153">
        <v>95.57</v>
      </c>
      <c r="V153">
        <v>156.19999999999999</v>
      </c>
      <c r="W153">
        <v>100.94</v>
      </c>
    </row>
    <row r="154" spans="1:23" x14ac:dyDescent="0.25">
      <c r="A154" s="1">
        <v>40770</v>
      </c>
      <c r="B154" s="2">
        <v>102.2</v>
      </c>
      <c r="C154" s="2">
        <v>96.82</v>
      </c>
      <c r="D154" s="2">
        <v>99.82</v>
      </c>
      <c r="E154" s="2">
        <v>96</v>
      </c>
      <c r="F154" s="2">
        <v>96.759</v>
      </c>
      <c r="G154" s="2">
        <v>99.7</v>
      </c>
      <c r="H154">
        <v>100.088462828555</v>
      </c>
      <c r="I154">
        <v>97.133580273306904</v>
      </c>
      <c r="J154">
        <v>99.271681347165</v>
      </c>
      <c r="L154" s="1">
        <v>40770</v>
      </c>
      <c r="M154">
        <v>93.5</v>
      </c>
      <c r="N154">
        <v>95.2</v>
      </c>
      <c r="O154">
        <v>96.4</v>
      </c>
      <c r="P154">
        <v>94.19</v>
      </c>
      <c r="Q154">
        <v>105.94</v>
      </c>
      <c r="R154">
        <v>97.2</v>
      </c>
      <c r="S154">
        <v>104.2</v>
      </c>
      <c r="T154">
        <v>96.64</v>
      </c>
      <c r="U154">
        <v>95.82</v>
      </c>
      <c r="V154">
        <v>156.30000000000001</v>
      </c>
      <c r="W154">
        <v>100.99</v>
      </c>
    </row>
    <row r="155" spans="1:23" x14ac:dyDescent="0.25">
      <c r="A155" s="1">
        <v>40801</v>
      </c>
      <c r="B155" s="2">
        <v>102.5</v>
      </c>
      <c r="C155" s="2">
        <v>97.04</v>
      </c>
      <c r="D155" s="2">
        <v>100.06</v>
      </c>
      <c r="E155" s="2">
        <v>96</v>
      </c>
      <c r="F155" s="2">
        <v>97.548000000000002</v>
      </c>
      <c r="G155" s="2">
        <v>100</v>
      </c>
      <c r="H155">
        <v>100.30524510193401</v>
      </c>
      <c r="I155">
        <v>97.669397957356296</v>
      </c>
      <c r="J155">
        <v>99.725951652242998</v>
      </c>
      <c r="L155" s="1">
        <v>40801</v>
      </c>
      <c r="M155">
        <v>93.8</v>
      </c>
      <c r="N155">
        <v>95.7</v>
      </c>
      <c r="O155">
        <v>96.66</v>
      </c>
      <c r="P155">
        <v>94.53</v>
      </c>
      <c r="Q155">
        <v>109.45</v>
      </c>
      <c r="R155">
        <v>97.5</v>
      </c>
      <c r="S155">
        <v>104.9</v>
      </c>
      <c r="T155">
        <v>96.25</v>
      </c>
      <c r="U155">
        <v>96.43</v>
      </c>
      <c r="V155">
        <v>156.80000000000001</v>
      </c>
      <c r="W155">
        <v>101.79</v>
      </c>
    </row>
    <row r="156" spans="1:23" x14ac:dyDescent="0.25">
      <c r="A156" s="1">
        <v>40831</v>
      </c>
      <c r="B156" s="2">
        <v>102.6</v>
      </c>
      <c r="C156" s="2">
        <v>97.28</v>
      </c>
      <c r="D156" s="2">
        <v>100.85</v>
      </c>
      <c r="E156" s="2">
        <v>96.6</v>
      </c>
      <c r="F156" s="2">
        <v>98.572999999999993</v>
      </c>
      <c r="G156" s="2">
        <v>100.3</v>
      </c>
      <c r="H156">
        <v>100.504818644078</v>
      </c>
      <c r="I156">
        <v>98.363019912233099</v>
      </c>
      <c r="J156">
        <v>100.150182521057</v>
      </c>
      <c r="L156" s="1">
        <v>40831</v>
      </c>
      <c r="M156">
        <v>93.9</v>
      </c>
      <c r="N156">
        <v>95.9</v>
      </c>
      <c r="O156">
        <v>96.81</v>
      </c>
      <c r="P156">
        <v>94.57</v>
      </c>
      <c r="Q156">
        <v>109.56</v>
      </c>
      <c r="R156">
        <v>97.7</v>
      </c>
      <c r="S156">
        <v>105</v>
      </c>
      <c r="T156">
        <v>95.4</v>
      </c>
      <c r="U156">
        <v>97.11</v>
      </c>
      <c r="V156">
        <v>157.1</v>
      </c>
      <c r="W156">
        <v>103.26</v>
      </c>
    </row>
    <row r="157" spans="1:23" x14ac:dyDescent="0.25">
      <c r="A157" s="1">
        <v>40862</v>
      </c>
      <c r="B157" s="2">
        <v>102.8</v>
      </c>
      <c r="C157" s="2">
        <v>97.62</v>
      </c>
      <c r="D157" s="2">
        <v>101.26</v>
      </c>
      <c r="E157" s="2">
        <v>96.5</v>
      </c>
      <c r="F157" s="2">
        <v>98.495000000000005</v>
      </c>
      <c r="G157" s="2">
        <v>100.3</v>
      </c>
      <c r="H157">
        <v>100.71149715642601</v>
      </c>
      <c r="I157">
        <v>98.532139272591394</v>
      </c>
      <c r="J157">
        <v>100.352505604391</v>
      </c>
      <c r="L157" s="1">
        <v>40862</v>
      </c>
      <c r="M157">
        <v>94</v>
      </c>
      <c r="N157">
        <v>96</v>
      </c>
      <c r="O157">
        <v>97.19</v>
      </c>
      <c r="P157">
        <v>94.28</v>
      </c>
      <c r="Q157">
        <v>109.73</v>
      </c>
      <c r="R157">
        <v>97.7</v>
      </c>
      <c r="S157">
        <v>105.2</v>
      </c>
      <c r="T157">
        <v>93.19</v>
      </c>
      <c r="U157">
        <v>97.37</v>
      </c>
      <c r="V157">
        <v>157.80000000000001</v>
      </c>
      <c r="W157">
        <v>103.59</v>
      </c>
    </row>
    <row r="158" spans="1:23" x14ac:dyDescent="0.25">
      <c r="A158" s="1">
        <v>40892</v>
      </c>
      <c r="B158" s="2">
        <v>102.7</v>
      </c>
      <c r="C158" s="2">
        <v>97.81</v>
      </c>
      <c r="D158" s="2">
        <v>101.39</v>
      </c>
      <c r="E158" s="2">
        <v>96.8</v>
      </c>
      <c r="F158" s="2">
        <v>98.477999999999994</v>
      </c>
      <c r="G158" s="2">
        <v>100</v>
      </c>
      <c r="H158">
        <v>100.83182364135099</v>
      </c>
      <c r="I158">
        <v>98.470441648185002</v>
      </c>
      <c r="J158">
        <v>100.34243067735299</v>
      </c>
      <c r="L158" s="1">
        <v>40892</v>
      </c>
      <c r="M158">
        <v>94.2</v>
      </c>
      <c r="N158">
        <v>95.9</v>
      </c>
      <c r="O158">
        <v>97.23</v>
      </c>
      <c r="P158">
        <v>94.04</v>
      </c>
      <c r="Q158">
        <v>109.63</v>
      </c>
      <c r="R158">
        <v>97.7</v>
      </c>
      <c r="S158">
        <v>105</v>
      </c>
      <c r="T158">
        <v>93.47</v>
      </c>
      <c r="U158">
        <v>96.79</v>
      </c>
      <c r="V158">
        <v>157.9</v>
      </c>
      <c r="W158">
        <v>103.61</v>
      </c>
    </row>
    <row r="159" spans="1:23" x14ac:dyDescent="0.25">
      <c r="A159" s="1">
        <v>40923</v>
      </c>
      <c r="B159" s="2">
        <v>103.1</v>
      </c>
      <c r="C159" s="2">
        <v>97.98</v>
      </c>
      <c r="D159" s="2">
        <v>100.28</v>
      </c>
      <c r="E159" s="2">
        <v>97.1</v>
      </c>
      <c r="F159" s="2">
        <v>98.947999999999993</v>
      </c>
      <c r="G159" s="2">
        <v>99.5</v>
      </c>
      <c r="H159">
        <v>100.992252724414</v>
      </c>
      <c r="I159">
        <v>99.748510059169007</v>
      </c>
      <c r="J159">
        <v>100.444734770119</v>
      </c>
      <c r="L159" s="1">
        <v>40923</v>
      </c>
      <c r="M159">
        <v>93.7</v>
      </c>
      <c r="N159">
        <v>96.5</v>
      </c>
      <c r="O159">
        <v>97.94</v>
      </c>
      <c r="P159">
        <v>93.99</v>
      </c>
      <c r="Q159">
        <v>108.75</v>
      </c>
      <c r="R159">
        <v>98.5</v>
      </c>
      <c r="S159">
        <v>105.4</v>
      </c>
      <c r="T159">
        <v>92.44</v>
      </c>
      <c r="U159">
        <v>96.29</v>
      </c>
      <c r="V159">
        <v>160.1</v>
      </c>
      <c r="W159">
        <v>101.95</v>
      </c>
    </row>
    <row r="160" spans="1:23" x14ac:dyDescent="0.25">
      <c r="A160" s="1">
        <v>40954</v>
      </c>
      <c r="B160" s="2">
        <v>103.5</v>
      </c>
      <c r="C160" s="2">
        <v>98.06</v>
      </c>
      <c r="D160" s="2">
        <v>100.38</v>
      </c>
      <c r="E160" s="2">
        <v>97.5</v>
      </c>
      <c r="F160" s="2">
        <v>99.028000000000006</v>
      </c>
      <c r="G160" s="2">
        <v>100.4</v>
      </c>
      <c r="H160">
        <v>101.188483520327</v>
      </c>
      <c r="I160">
        <v>99.863889673970306</v>
      </c>
      <c r="J160">
        <v>100.767931036959</v>
      </c>
      <c r="L160" s="1">
        <v>40954</v>
      </c>
      <c r="M160">
        <v>94.2</v>
      </c>
      <c r="N160">
        <v>97.1</v>
      </c>
      <c r="O160">
        <v>98.52</v>
      </c>
      <c r="P160">
        <v>94.7</v>
      </c>
      <c r="Q160">
        <v>107.1</v>
      </c>
      <c r="R160">
        <v>98.7</v>
      </c>
      <c r="S160">
        <v>105.8</v>
      </c>
      <c r="T160">
        <v>93.04</v>
      </c>
      <c r="U160">
        <v>96.83</v>
      </c>
      <c r="V160">
        <v>160.5</v>
      </c>
      <c r="W160">
        <v>102.36</v>
      </c>
    </row>
    <row r="161" spans="1:23" x14ac:dyDescent="0.25">
      <c r="A161" s="1">
        <v>40983</v>
      </c>
      <c r="B161" s="2">
        <v>103.9</v>
      </c>
      <c r="C161" s="2">
        <v>98.39</v>
      </c>
      <c r="D161" s="2">
        <v>101.06</v>
      </c>
      <c r="E161" s="2">
        <v>98</v>
      </c>
      <c r="F161" s="2">
        <v>100.18300000000001</v>
      </c>
      <c r="G161" s="2">
        <v>101.4</v>
      </c>
      <c r="H161">
        <v>101.450085113418</v>
      </c>
      <c r="I161">
        <v>99.665207369750206</v>
      </c>
      <c r="J161">
        <v>101.22011745879099</v>
      </c>
      <c r="L161" s="1">
        <v>40983</v>
      </c>
      <c r="M161">
        <v>95.2</v>
      </c>
      <c r="N161">
        <v>97.4</v>
      </c>
      <c r="O161">
        <v>98.73</v>
      </c>
      <c r="P161">
        <v>95.78</v>
      </c>
      <c r="Q161">
        <v>110.13</v>
      </c>
      <c r="R161">
        <v>99.3</v>
      </c>
      <c r="S161">
        <v>106.8</v>
      </c>
      <c r="T161">
        <v>94.41</v>
      </c>
      <c r="U161">
        <v>97.79</v>
      </c>
      <c r="V161">
        <v>161</v>
      </c>
      <c r="W161">
        <v>103.65</v>
      </c>
    </row>
    <row r="162" spans="1:23" x14ac:dyDescent="0.25">
      <c r="A162" s="1">
        <v>41014</v>
      </c>
      <c r="B162" s="2">
        <v>103.9</v>
      </c>
      <c r="C162" s="2">
        <v>98.51</v>
      </c>
      <c r="D162" s="2">
        <v>102.47</v>
      </c>
      <c r="E162" s="2">
        <v>98.4</v>
      </c>
      <c r="F162" s="2">
        <v>100.465</v>
      </c>
      <c r="G162" s="2">
        <v>101.4</v>
      </c>
      <c r="H162">
        <v>101.99295959832899</v>
      </c>
      <c r="I162">
        <v>99.823565874485894</v>
      </c>
      <c r="J162">
        <v>101.143148621186</v>
      </c>
      <c r="L162" s="1">
        <v>41014</v>
      </c>
      <c r="M162">
        <v>95.6</v>
      </c>
      <c r="N162">
        <v>97.8</v>
      </c>
      <c r="O162">
        <v>98.8</v>
      </c>
      <c r="P162">
        <v>96.17</v>
      </c>
      <c r="Q162">
        <v>111.07</v>
      </c>
      <c r="R162">
        <v>99.9</v>
      </c>
      <c r="S162">
        <v>107.4</v>
      </c>
      <c r="T162">
        <v>97.6</v>
      </c>
      <c r="U162">
        <v>98.9</v>
      </c>
      <c r="V162">
        <v>161.5</v>
      </c>
      <c r="W162">
        <v>104.56</v>
      </c>
    </row>
    <row r="163" spans="1:23" x14ac:dyDescent="0.25">
      <c r="A163" s="1">
        <v>41044</v>
      </c>
      <c r="B163" s="2">
        <v>103.9</v>
      </c>
      <c r="C163" s="2">
        <v>98.43</v>
      </c>
      <c r="D163" s="2">
        <v>102.32</v>
      </c>
      <c r="E163" s="2">
        <v>98.4</v>
      </c>
      <c r="F163" s="2">
        <v>100.113</v>
      </c>
      <c r="G163" s="2">
        <v>101.4</v>
      </c>
      <c r="H163">
        <v>101.930994270057</v>
      </c>
      <c r="I163">
        <v>99.687123395622706</v>
      </c>
      <c r="J163">
        <v>101.11471327425301</v>
      </c>
      <c r="L163" s="1">
        <v>41044</v>
      </c>
      <c r="M163">
        <v>95.5</v>
      </c>
      <c r="N163">
        <v>97.8</v>
      </c>
      <c r="O163">
        <v>98.77</v>
      </c>
      <c r="P163">
        <v>96.03</v>
      </c>
      <c r="Q163">
        <v>110.71</v>
      </c>
      <c r="R163">
        <v>99.7</v>
      </c>
      <c r="S163">
        <v>107.5</v>
      </c>
      <c r="T163">
        <v>98.77</v>
      </c>
      <c r="U163">
        <v>99.49</v>
      </c>
      <c r="V163">
        <v>161.6</v>
      </c>
      <c r="W163">
        <v>104.95</v>
      </c>
    </row>
    <row r="164" spans="1:23" x14ac:dyDescent="0.25">
      <c r="A164" s="1">
        <v>41075</v>
      </c>
      <c r="B164" s="2">
        <v>103.8</v>
      </c>
      <c r="C164" s="2">
        <v>98.5</v>
      </c>
      <c r="D164" s="2">
        <v>102.13</v>
      </c>
      <c r="E164" s="2">
        <v>98.6</v>
      </c>
      <c r="F164" s="2">
        <v>99.894000000000005</v>
      </c>
      <c r="G164" s="2">
        <v>101.2</v>
      </c>
      <c r="H164">
        <v>101.76888458291199</v>
      </c>
      <c r="I164">
        <v>99.575338190402505</v>
      </c>
      <c r="J164">
        <v>101.00297044161201</v>
      </c>
      <c r="L164" s="1">
        <v>41075</v>
      </c>
      <c r="M164">
        <v>95.6</v>
      </c>
      <c r="N164">
        <v>97.9</v>
      </c>
      <c r="O164">
        <v>98.54</v>
      </c>
      <c r="P164">
        <v>95.57</v>
      </c>
      <c r="Q164">
        <v>110.37</v>
      </c>
      <c r="R164">
        <v>99.6</v>
      </c>
      <c r="S164">
        <v>107.4</v>
      </c>
      <c r="T164">
        <v>99.85</v>
      </c>
      <c r="U164">
        <v>98.87</v>
      </c>
      <c r="V164">
        <v>161.9</v>
      </c>
      <c r="W164">
        <v>104.26</v>
      </c>
    </row>
    <row r="165" spans="1:23" x14ac:dyDescent="0.25">
      <c r="A165" s="1">
        <v>41105</v>
      </c>
      <c r="B165" s="2">
        <v>104</v>
      </c>
      <c r="C165" s="2">
        <v>98.47</v>
      </c>
      <c r="D165" s="2">
        <v>101.89</v>
      </c>
      <c r="E165" s="2">
        <v>98.7</v>
      </c>
      <c r="F165" s="2">
        <v>99.878</v>
      </c>
      <c r="G165" s="2">
        <v>101.1</v>
      </c>
      <c r="H165">
        <v>102.260014921492</v>
      </c>
      <c r="I165">
        <v>99.909898626715702</v>
      </c>
      <c r="J165">
        <v>101.050818414323</v>
      </c>
      <c r="L165" s="1">
        <v>41105</v>
      </c>
      <c r="M165">
        <v>95.3</v>
      </c>
      <c r="N165">
        <v>97.7</v>
      </c>
      <c r="O165">
        <v>98.72</v>
      </c>
      <c r="P165">
        <v>96.2</v>
      </c>
      <c r="Q165">
        <v>108.88</v>
      </c>
      <c r="R165">
        <v>99.2</v>
      </c>
      <c r="S165">
        <v>107.5</v>
      </c>
      <c r="T165">
        <v>99.59</v>
      </c>
      <c r="U165">
        <v>97.87</v>
      </c>
      <c r="V165">
        <v>161.9</v>
      </c>
      <c r="W165">
        <v>103.14</v>
      </c>
    </row>
    <row r="166" spans="1:23" x14ac:dyDescent="0.25">
      <c r="A166" s="1">
        <v>41136</v>
      </c>
      <c r="B166" s="2">
        <v>104.3</v>
      </c>
      <c r="C166" s="2">
        <v>98.8</v>
      </c>
      <c r="D166" s="2">
        <v>102.47</v>
      </c>
      <c r="E166" s="2">
        <v>99.1</v>
      </c>
      <c r="F166" s="2">
        <v>99.736000000000004</v>
      </c>
      <c r="G166" s="2">
        <v>101.7</v>
      </c>
      <c r="H166">
        <v>102.712738810895</v>
      </c>
      <c r="I166">
        <v>100.163838361372</v>
      </c>
      <c r="J166">
        <v>101.278676177973</v>
      </c>
      <c r="L166" s="1">
        <v>41136</v>
      </c>
      <c r="M166">
        <v>95.6</v>
      </c>
      <c r="N166">
        <v>97.9</v>
      </c>
      <c r="O166">
        <v>99.15</v>
      </c>
      <c r="P166">
        <v>96.32</v>
      </c>
      <c r="Q166">
        <v>107.78</v>
      </c>
      <c r="R166">
        <v>98.9</v>
      </c>
      <c r="S166">
        <v>107.6</v>
      </c>
      <c r="T166">
        <v>99.76</v>
      </c>
      <c r="U166">
        <v>98.56</v>
      </c>
      <c r="V166">
        <v>162</v>
      </c>
      <c r="W166">
        <v>103.69</v>
      </c>
    </row>
    <row r="167" spans="1:23" x14ac:dyDescent="0.25">
      <c r="A167" s="1">
        <v>41167</v>
      </c>
      <c r="B167" s="2">
        <v>104.6</v>
      </c>
      <c r="C167" s="2">
        <v>98.89</v>
      </c>
      <c r="D167" s="2">
        <v>103.48</v>
      </c>
      <c r="E167" s="2">
        <v>99.1</v>
      </c>
      <c r="F167" s="2">
        <v>100.358</v>
      </c>
      <c r="G167" s="2">
        <v>101.6</v>
      </c>
      <c r="H167">
        <v>103.63084503686299</v>
      </c>
      <c r="I167">
        <v>100.358884159371</v>
      </c>
      <c r="J167">
        <v>101.35661328371199</v>
      </c>
      <c r="L167" s="1">
        <v>41167</v>
      </c>
      <c r="M167">
        <v>96.4</v>
      </c>
      <c r="N167">
        <v>98.2</v>
      </c>
      <c r="O167">
        <v>99.32</v>
      </c>
      <c r="P167">
        <v>96.72</v>
      </c>
      <c r="Q167">
        <v>110.44</v>
      </c>
      <c r="R167">
        <v>99.3</v>
      </c>
      <c r="S167">
        <v>108.4</v>
      </c>
      <c r="T167">
        <v>99.08</v>
      </c>
      <c r="U167">
        <v>99.6</v>
      </c>
      <c r="V167">
        <v>162.5</v>
      </c>
      <c r="W167">
        <v>104.35</v>
      </c>
    </row>
    <row r="168" spans="1:23" x14ac:dyDescent="0.25">
      <c r="A168" s="1">
        <v>41197</v>
      </c>
      <c r="B168" s="2">
        <v>104.7</v>
      </c>
      <c r="C168" s="2">
        <v>99.06</v>
      </c>
      <c r="D168" s="2">
        <v>104.36</v>
      </c>
      <c r="E168" s="2">
        <v>99.1</v>
      </c>
      <c r="F168" s="2">
        <v>100.673</v>
      </c>
      <c r="G168" s="2">
        <v>101.5</v>
      </c>
      <c r="H168">
        <v>103.916384117776</v>
      </c>
      <c r="I168">
        <v>100.380966953551</v>
      </c>
      <c r="J168">
        <v>101.386166754473</v>
      </c>
      <c r="L168" s="1">
        <v>41197</v>
      </c>
      <c r="M168">
        <v>96.5</v>
      </c>
      <c r="N168">
        <v>98.4</v>
      </c>
      <c r="O168">
        <v>99.5</v>
      </c>
      <c r="P168">
        <v>97.29</v>
      </c>
      <c r="Q168">
        <v>111.34</v>
      </c>
      <c r="R168">
        <v>99.3</v>
      </c>
      <c r="S168">
        <v>108.2</v>
      </c>
      <c r="T168">
        <v>98.43</v>
      </c>
      <c r="U168">
        <v>99.74</v>
      </c>
      <c r="V168">
        <v>163.1</v>
      </c>
      <c r="W168">
        <v>105.05</v>
      </c>
    </row>
    <row r="169" spans="1:23" x14ac:dyDescent="0.25">
      <c r="A169" s="1">
        <v>41228</v>
      </c>
      <c r="B169" s="2">
        <v>104.7</v>
      </c>
      <c r="C169" s="2">
        <v>99</v>
      </c>
      <c r="D169" s="2">
        <v>104.23</v>
      </c>
      <c r="E169" s="2">
        <v>98.9</v>
      </c>
      <c r="F169" s="2">
        <v>100.35599999999999</v>
      </c>
      <c r="G169" s="2">
        <v>101.1</v>
      </c>
      <c r="H169">
        <v>103.62300333474199</v>
      </c>
      <c r="I169">
        <v>100.322521899195</v>
      </c>
      <c r="J169">
        <v>101.217533418925</v>
      </c>
      <c r="L169" s="1">
        <v>41228</v>
      </c>
      <c r="M169">
        <v>96.6</v>
      </c>
      <c r="N169">
        <v>98.1</v>
      </c>
      <c r="O169">
        <v>99.39</v>
      </c>
      <c r="P169">
        <v>96.89</v>
      </c>
      <c r="Q169">
        <v>110.8</v>
      </c>
      <c r="R169">
        <v>99.2</v>
      </c>
      <c r="S169">
        <v>108.1</v>
      </c>
      <c r="T169">
        <v>96.58</v>
      </c>
      <c r="U169">
        <v>99.66</v>
      </c>
      <c r="V169">
        <v>163.1</v>
      </c>
      <c r="W169">
        <v>104.83</v>
      </c>
    </row>
    <row r="170" spans="1:23" x14ac:dyDescent="0.25">
      <c r="A170" s="1">
        <v>41258</v>
      </c>
      <c r="B170" s="2">
        <v>104.7</v>
      </c>
      <c r="C170" s="2">
        <v>99.1</v>
      </c>
      <c r="D170" s="2">
        <v>104.3</v>
      </c>
      <c r="E170" s="2">
        <v>99.1</v>
      </c>
      <c r="F170" s="2">
        <v>100.36799999999999</v>
      </c>
      <c r="G170" s="2">
        <v>101.2</v>
      </c>
      <c r="H170">
        <v>103.74188105243699</v>
      </c>
      <c r="I170">
        <v>100.26010106974699</v>
      </c>
      <c r="J170">
        <v>101.56218936973499</v>
      </c>
      <c r="L170" s="1">
        <v>41258</v>
      </c>
      <c r="M170">
        <v>96.8</v>
      </c>
      <c r="N170">
        <v>98.2</v>
      </c>
      <c r="O170">
        <v>99.4</v>
      </c>
      <c r="P170">
        <v>96.76</v>
      </c>
      <c r="Q170">
        <v>110.51</v>
      </c>
      <c r="R170">
        <v>99.3</v>
      </c>
      <c r="S170">
        <v>108</v>
      </c>
      <c r="T170">
        <v>96.04</v>
      </c>
      <c r="U170">
        <v>99.38</v>
      </c>
      <c r="V170">
        <v>163</v>
      </c>
      <c r="W170">
        <v>104.75</v>
      </c>
    </row>
    <row r="171" spans="1:23" x14ac:dyDescent="0.25">
      <c r="A171" s="1">
        <v>41289</v>
      </c>
      <c r="B171" s="2">
        <v>104.9</v>
      </c>
      <c r="C171" s="2">
        <v>99.17</v>
      </c>
      <c r="D171" s="2">
        <v>102.97</v>
      </c>
      <c r="E171" s="2">
        <v>99.3</v>
      </c>
      <c r="F171" s="2">
        <v>99.120999999999995</v>
      </c>
      <c r="G171" s="2">
        <v>100.7</v>
      </c>
      <c r="H171">
        <v>103.811347363504</v>
      </c>
      <c r="I171">
        <v>100.023276907811</v>
      </c>
      <c r="J171">
        <v>101.67263762624999</v>
      </c>
      <c r="L171" s="1">
        <v>41289</v>
      </c>
      <c r="M171">
        <v>96.3</v>
      </c>
      <c r="N171">
        <v>98.1</v>
      </c>
      <c r="O171">
        <v>99.37</v>
      </c>
      <c r="P171">
        <v>96.78</v>
      </c>
      <c r="Q171">
        <v>108.97</v>
      </c>
      <c r="R171">
        <v>99.1</v>
      </c>
      <c r="S171">
        <v>108.2</v>
      </c>
      <c r="T171">
        <v>94.67</v>
      </c>
      <c r="U171">
        <v>98.61</v>
      </c>
      <c r="V171">
        <v>164</v>
      </c>
      <c r="W171">
        <v>103.81</v>
      </c>
    </row>
    <row r="172" spans="1:23" x14ac:dyDescent="0.25">
      <c r="A172" s="1">
        <v>41320</v>
      </c>
      <c r="B172" s="2">
        <v>105.2</v>
      </c>
      <c r="C172" s="2">
        <v>99.11</v>
      </c>
      <c r="D172" s="2">
        <v>103.14</v>
      </c>
      <c r="E172" s="2">
        <v>99.3</v>
      </c>
      <c r="F172" s="2">
        <v>99.001999999999995</v>
      </c>
      <c r="G172" s="2">
        <v>101.5</v>
      </c>
      <c r="H172">
        <v>103.985216696289</v>
      </c>
      <c r="I172">
        <v>100.018956250504</v>
      </c>
      <c r="J172">
        <v>101.87928029119</v>
      </c>
      <c r="L172" s="1">
        <v>41320</v>
      </c>
      <c r="M172">
        <v>96.5</v>
      </c>
      <c r="N172">
        <v>98.7</v>
      </c>
      <c r="O172">
        <v>99.69</v>
      </c>
      <c r="P172">
        <v>97.54</v>
      </c>
      <c r="Q172">
        <v>107.17</v>
      </c>
      <c r="R172">
        <v>99</v>
      </c>
      <c r="S172">
        <v>108.1</v>
      </c>
      <c r="T172">
        <v>94.7</v>
      </c>
      <c r="U172">
        <v>99.42</v>
      </c>
      <c r="V172">
        <v>164</v>
      </c>
      <c r="W172">
        <v>104.04</v>
      </c>
    </row>
    <row r="173" spans="1:23" x14ac:dyDescent="0.25">
      <c r="A173" s="1">
        <v>41348</v>
      </c>
      <c r="B173" s="2">
        <v>105.2</v>
      </c>
      <c r="C173" s="2">
        <v>99.35</v>
      </c>
      <c r="D173" s="2">
        <v>103.51</v>
      </c>
      <c r="E173" s="2">
        <v>99.5</v>
      </c>
      <c r="F173" s="2">
        <v>100.63800000000001</v>
      </c>
      <c r="G173" s="2">
        <v>101.9</v>
      </c>
      <c r="H173">
        <v>103.96184896285</v>
      </c>
      <c r="I173">
        <v>100.17450795919299</v>
      </c>
      <c r="J173">
        <v>101.718433737683</v>
      </c>
      <c r="L173" s="1">
        <v>41348</v>
      </c>
      <c r="M173">
        <v>97.4</v>
      </c>
      <c r="N173">
        <v>99.1</v>
      </c>
      <c r="O173">
        <v>99.83</v>
      </c>
      <c r="P173">
        <v>98.58</v>
      </c>
      <c r="Q173">
        <v>109.9</v>
      </c>
      <c r="R173">
        <v>99.5</v>
      </c>
      <c r="S173">
        <v>108.4</v>
      </c>
      <c r="T173">
        <v>95.75</v>
      </c>
      <c r="U173">
        <v>99.73</v>
      </c>
      <c r="V173">
        <v>164.1</v>
      </c>
      <c r="W173">
        <v>104.76</v>
      </c>
    </row>
    <row r="174" spans="1:23" x14ac:dyDescent="0.25">
      <c r="A174" s="1">
        <v>41379</v>
      </c>
      <c r="B174" s="2">
        <v>105.3</v>
      </c>
      <c r="C174" s="2">
        <v>99.21</v>
      </c>
      <c r="D174" s="2">
        <v>103.89</v>
      </c>
      <c r="E174" s="2">
        <v>99.5</v>
      </c>
      <c r="F174" s="2">
        <v>100.649</v>
      </c>
      <c r="G174" s="2">
        <v>101.9</v>
      </c>
      <c r="H174">
        <v>103.485724580026</v>
      </c>
      <c r="I174">
        <v>100.082049573137</v>
      </c>
      <c r="J174">
        <v>101.596699355634</v>
      </c>
      <c r="L174" s="1">
        <v>41379</v>
      </c>
      <c r="M174">
        <v>97.5</v>
      </c>
      <c r="N174">
        <v>99.3</v>
      </c>
      <c r="O174">
        <v>99.79</v>
      </c>
      <c r="P174">
        <v>98.67</v>
      </c>
      <c r="Q174">
        <v>110.41</v>
      </c>
      <c r="R174">
        <v>99.5</v>
      </c>
      <c r="S174">
        <v>108.8</v>
      </c>
      <c r="T174">
        <v>98.5</v>
      </c>
      <c r="U174">
        <v>100.38</v>
      </c>
      <c r="V174">
        <v>164.1</v>
      </c>
      <c r="W174">
        <v>104.25</v>
      </c>
    </row>
    <row r="175" spans="1:23" x14ac:dyDescent="0.25">
      <c r="A175" s="1">
        <v>41409</v>
      </c>
      <c r="B175" s="2">
        <v>105.6</v>
      </c>
      <c r="C175" s="2">
        <v>99.23</v>
      </c>
      <c r="D175" s="2">
        <v>104.09</v>
      </c>
      <c r="E175" s="2">
        <v>99.5</v>
      </c>
      <c r="F175" s="2">
        <v>100.821</v>
      </c>
      <c r="G175" s="2">
        <v>101.8</v>
      </c>
      <c r="H175">
        <v>103.70398865066301</v>
      </c>
      <c r="I175">
        <v>100.364089821486</v>
      </c>
      <c r="J175">
        <v>101.497469118147</v>
      </c>
      <c r="L175" s="1">
        <v>41409</v>
      </c>
      <c r="M175">
        <v>97.6</v>
      </c>
      <c r="N175">
        <v>99.3</v>
      </c>
      <c r="O175">
        <v>99.94</v>
      </c>
      <c r="P175">
        <v>98.69</v>
      </c>
      <c r="Q175">
        <v>110.21</v>
      </c>
      <c r="R175">
        <v>99.6</v>
      </c>
      <c r="S175">
        <v>109</v>
      </c>
      <c r="T175">
        <v>99.6</v>
      </c>
      <c r="U175">
        <v>100.71</v>
      </c>
      <c r="V175">
        <v>164.3</v>
      </c>
      <c r="W175">
        <v>104.22</v>
      </c>
    </row>
    <row r="176" spans="1:23" x14ac:dyDescent="0.25">
      <c r="A176" s="1">
        <v>41440</v>
      </c>
      <c r="B176" s="2">
        <v>105.8</v>
      </c>
      <c r="C176" s="2">
        <v>99.42</v>
      </c>
      <c r="D176" s="2">
        <v>104.24</v>
      </c>
      <c r="E176" s="2">
        <v>99.8</v>
      </c>
      <c r="F176" s="2">
        <v>100.873</v>
      </c>
      <c r="G176" s="2">
        <v>101.9</v>
      </c>
      <c r="H176">
        <v>103.82120295737499</v>
      </c>
      <c r="I176">
        <v>100.45915866178299</v>
      </c>
      <c r="J176">
        <v>101.662921764866</v>
      </c>
      <c r="L176" s="1">
        <v>41440</v>
      </c>
      <c r="M176">
        <v>97.6</v>
      </c>
      <c r="N176">
        <v>99.2</v>
      </c>
      <c r="O176">
        <v>100.11</v>
      </c>
      <c r="P176">
        <v>98.32</v>
      </c>
      <c r="Q176">
        <v>109.95</v>
      </c>
      <c r="R176">
        <v>99.8</v>
      </c>
      <c r="S176">
        <v>108.7</v>
      </c>
      <c r="T176">
        <v>100.43</v>
      </c>
      <c r="U176">
        <v>100.75</v>
      </c>
      <c r="V176">
        <v>164.5</v>
      </c>
      <c r="W176">
        <v>104.34</v>
      </c>
    </row>
    <row r="177" spans="1:23" x14ac:dyDescent="0.25">
      <c r="A177" s="1">
        <v>41470</v>
      </c>
      <c r="B177" s="2">
        <v>106</v>
      </c>
      <c r="C177" s="2">
        <v>99.51</v>
      </c>
      <c r="D177" s="2">
        <v>103.7</v>
      </c>
      <c r="E177" s="2">
        <v>99.9</v>
      </c>
      <c r="F177" s="2">
        <v>100.63500000000001</v>
      </c>
      <c r="G177" s="2">
        <v>101.8</v>
      </c>
      <c r="H177">
        <v>104.02579049379401</v>
      </c>
      <c r="I177">
        <v>100.671051263099</v>
      </c>
      <c r="J177">
        <v>101.691684053316</v>
      </c>
      <c r="L177" s="1">
        <v>41470</v>
      </c>
      <c r="M177">
        <v>97.2</v>
      </c>
      <c r="N177">
        <v>99.2</v>
      </c>
      <c r="O177">
        <v>100.21</v>
      </c>
      <c r="P177">
        <v>99.15</v>
      </c>
      <c r="Q177">
        <v>108.13</v>
      </c>
      <c r="R177">
        <v>99.5</v>
      </c>
      <c r="S177">
        <v>108</v>
      </c>
      <c r="T177">
        <v>100.52</v>
      </c>
      <c r="U177">
        <v>100.45</v>
      </c>
      <c r="V177">
        <v>164.4</v>
      </c>
      <c r="W177">
        <v>102.81</v>
      </c>
    </row>
    <row r="178" spans="1:23" x14ac:dyDescent="0.25">
      <c r="A178" s="1">
        <v>41501</v>
      </c>
      <c r="B178" s="2">
        <v>105.9</v>
      </c>
      <c r="C178" s="2">
        <v>99.63</v>
      </c>
      <c r="D178" s="2">
        <v>104.02</v>
      </c>
      <c r="E178" s="2">
        <v>100.3</v>
      </c>
      <c r="F178" s="2">
        <v>99.888999999999996</v>
      </c>
      <c r="G178" s="2">
        <v>101.9</v>
      </c>
      <c r="H178">
        <v>104.197217909454</v>
      </c>
      <c r="I178">
        <v>100.341811423175</v>
      </c>
      <c r="J178">
        <v>101.488605816096</v>
      </c>
      <c r="L178" s="1">
        <v>41501</v>
      </c>
      <c r="M178">
        <v>97.3</v>
      </c>
      <c r="N178">
        <v>99.1</v>
      </c>
      <c r="O178">
        <v>100.15</v>
      </c>
      <c r="P178">
        <v>99.03</v>
      </c>
      <c r="Q178">
        <v>106.41</v>
      </c>
      <c r="R178">
        <v>98.7</v>
      </c>
      <c r="S178">
        <v>108.1</v>
      </c>
      <c r="T178">
        <v>100.41</v>
      </c>
      <c r="U178">
        <v>100.75</v>
      </c>
      <c r="V178">
        <v>164.2</v>
      </c>
      <c r="W178">
        <v>102.71</v>
      </c>
    </row>
    <row r="179" spans="1:23" x14ac:dyDescent="0.25">
      <c r="A179" s="1">
        <v>41532</v>
      </c>
      <c r="B179" s="2">
        <v>106.1</v>
      </c>
      <c r="C179" s="2">
        <v>99.76</v>
      </c>
      <c r="D179" s="2">
        <v>103.83</v>
      </c>
      <c r="E179" s="2">
        <v>100</v>
      </c>
      <c r="F179" s="2">
        <v>100.474</v>
      </c>
      <c r="G179" s="2">
        <v>101.8</v>
      </c>
      <c r="H179">
        <v>103.92648439094501</v>
      </c>
      <c r="I179">
        <v>100.349440693356</v>
      </c>
      <c r="J179">
        <v>101.558139020095</v>
      </c>
      <c r="L179" s="1">
        <v>41532</v>
      </c>
      <c r="M179">
        <v>98</v>
      </c>
      <c r="N179">
        <v>99.4</v>
      </c>
      <c r="O179">
        <v>100.21</v>
      </c>
      <c r="P179">
        <v>99.08</v>
      </c>
      <c r="Q179">
        <v>109.2</v>
      </c>
      <c r="R179">
        <v>98.9</v>
      </c>
      <c r="S179">
        <v>108.8</v>
      </c>
      <c r="T179">
        <v>99.63</v>
      </c>
      <c r="U179">
        <v>101</v>
      </c>
      <c r="V179">
        <v>164.1</v>
      </c>
      <c r="W179">
        <v>103.27</v>
      </c>
    </row>
    <row r="180" spans="1:23" x14ac:dyDescent="0.25">
      <c r="A180" s="1">
        <v>41562</v>
      </c>
      <c r="B180" s="2">
        <v>105.9</v>
      </c>
      <c r="C180" s="2">
        <v>99.62</v>
      </c>
      <c r="D180" s="2">
        <v>104.25</v>
      </c>
      <c r="E180" s="2">
        <v>99.8</v>
      </c>
      <c r="F180" s="2">
        <v>100.425</v>
      </c>
      <c r="G180" s="2">
        <v>101.6</v>
      </c>
      <c r="H180">
        <v>103.77346380333201</v>
      </c>
      <c r="I180">
        <v>100.086344614608</v>
      </c>
      <c r="J180">
        <v>101.516588408822</v>
      </c>
      <c r="L180" s="1">
        <v>41562</v>
      </c>
      <c r="M180">
        <v>97.9</v>
      </c>
      <c r="N180">
        <v>99.5</v>
      </c>
      <c r="O180">
        <v>100.13</v>
      </c>
      <c r="P180">
        <v>98.8</v>
      </c>
      <c r="Q180">
        <v>109.13</v>
      </c>
      <c r="R180">
        <v>99.3</v>
      </c>
      <c r="S180">
        <v>108.7</v>
      </c>
      <c r="T180">
        <v>98.96</v>
      </c>
      <c r="U180">
        <v>101.05</v>
      </c>
      <c r="V180">
        <v>164.1</v>
      </c>
      <c r="W180">
        <v>103.37</v>
      </c>
    </row>
    <row r="181" spans="1:23" x14ac:dyDescent="0.25">
      <c r="A181" s="1">
        <v>41593</v>
      </c>
      <c r="B181" s="2">
        <v>106.1</v>
      </c>
      <c r="C181" s="2">
        <v>99.71</v>
      </c>
      <c r="D181" s="2">
        <v>104.47</v>
      </c>
      <c r="E181" s="2">
        <v>99.5</v>
      </c>
      <c r="F181" s="2">
        <v>100.202</v>
      </c>
      <c r="G181" s="2">
        <v>101.4</v>
      </c>
      <c r="H181">
        <v>103.810654458611</v>
      </c>
      <c r="I181">
        <v>100.10452718926901</v>
      </c>
      <c r="J181">
        <v>101.55837749919699</v>
      </c>
      <c r="L181" s="1">
        <v>41593</v>
      </c>
      <c r="M181">
        <v>98</v>
      </c>
      <c r="N181">
        <v>99.4</v>
      </c>
      <c r="O181">
        <v>100.2</v>
      </c>
      <c r="P181">
        <v>98.31</v>
      </c>
      <c r="Q181">
        <v>107.64</v>
      </c>
      <c r="R181">
        <v>98.8</v>
      </c>
      <c r="S181">
        <v>108.5</v>
      </c>
      <c r="T181">
        <v>96.82</v>
      </c>
      <c r="U181">
        <v>100.93</v>
      </c>
      <c r="V181">
        <v>163.9</v>
      </c>
      <c r="W181">
        <v>102.63</v>
      </c>
    </row>
    <row r="182" spans="1:23" x14ac:dyDescent="0.25">
      <c r="A182" s="1">
        <v>41623</v>
      </c>
      <c r="B182" s="2">
        <v>106.2</v>
      </c>
      <c r="C182" s="2">
        <v>99.85</v>
      </c>
      <c r="D182" s="2">
        <v>104.56</v>
      </c>
      <c r="E182" s="2">
        <v>99.7</v>
      </c>
      <c r="F182" s="2">
        <v>100.56399999999999</v>
      </c>
      <c r="G182" s="2">
        <v>101.4</v>
      </c>
      <c r="H182">
        <v>104.035974120589</v>
      </c>
      <c r="I182">
        <v>100.40653158720799</v>
      </c>
      <c r="J182">
        <v>101.765629334548</v>
      </c>
      <c r="L182" s="1">
        <v>41623</v>
      </c>
      <c r="M182">
        <v>98.6</v>
      </c>
      <c r="N182">
        <v>99.7</v>
      </c>
      <c r="O182">
        <v>100.36</v>
      </c>
      <c r="P182">
        <v>98.36</v>
      </c>
      <c r="Q182">
        <v>108.62</v>
      </c>
      <c r="R182">
        <v>98.9</v>
      </c>
      <c r="S182">
        <v>108.4</v>
      </c>
      <c r="T182">
        <v>97.01</v>
      </c>
      <c r="U182">
        <v>100.05</v>
      </c>
      <c r="V182">
        <v>163.69999999999999</v>
      </c>
      <c r="W182">
        <v>102.33</v>
      </c>
    </row>
    <row r="183" spans="1:23" x14ac:dyDescent="0.25">
      <c r="A183" s="1">
        <v>41654</v>
      </c>
      <c r="B183" s="2">
        <v>106.3</v>
      </c>
      <c r="C183" s="2">
        <v>99.82</v>
      </c>
      <c r="D183" s="2">
        <v>103.17</v>
      </c>
      <c r="E183" s="2">
        <v>99.9</v>
      </c>
      <c r="F183" s="2">
        <v>99.179000000000002</v>
      </c>
      <c r="G183" s="2">
        <v>100.9</v>
      </c>
      <c r="H183">
        <v>104.149808150437</v>
      </c>
      <c r="I183">
        <v>100.144952050559</v>
      </c>
      <c r="J183">
        <v>101.899124622607</v>
      </c>
      <c r="L183" s="1">
        <v>41654</v>
      </c>
      <c r="M183">
        <v>97.8</v>
      </c>
      <c r="N183">
        <v>99.7</v>
      </c>
      <c r="O183">
        <v>100.5</v>
      </c>
      <c r="P183">
        <v>98.15</v>
      </c>
      <c r="Q183">
        <v>107.37</v>
      </c>
      <c r="R183">
        <v>99.5</v>
      </c>
      <c r="S183">
        <v>108.3</v>
      </c>
      <c r="T183">
        <v>95.52</v>
      </c>
      <c r="U183">
        <v>99.42</v>
      </c>
      <c r="V183">
        <v>164</v>
      </c>
      <c r="W183">
        <v>100.82</v>
      </c>
    </row>
    <row r="184" spans="1:23" x14ac:dyDescent="0.25">
      <c r="A184" s="1">
        <v>41685</v>
      </c>
      <c r="B184" s="2">
        <v>106.4</v>
      </c>
      <c r="C184" s="2">
        <v>100.02</v>
      </c>
      <c r="D184" s="2">
        <v>103.13</v>
      </c>
      <c r="E184" s="2">
        <v>99.8</v>
      </c>
      <c r="F184" s="2">
        <v>98.92</v>
      </c>
      <c r="G184" s="2">
        <v>101.4</v>
      </c>
      <c r="H184">
        <v>104.034857510029</v>
      </c>
      <c r="I184">
        <v>100.119547198032</v>
      </c>
      <c r="J184">
        <v>101.805758610659</v>
      </c>
      <c r="L184" s="1">
        <v>41685</v>
      </c>
      <c r="M184">
        <v>98</v>
      </c>
      <c r="N184">
        <v>100</v>
      </c>
      <c r="O184">
        <v>100.66</v>
      </c>
      <c r="P184">
        <v>98.57</v>
      </c>
      <c r="Q184">
        <v>105.94</v>
      </c>
      <c r="R184">
        <v>99.5</v>
      </c>
      <c r="S184">
        <v>108.3</v>
      </c>
      <c r="T184">
        <v>96.21</v>
      </c>
      <c r="U184">
        <v>99.52</v>
      </c>
      <c r="V184">
        <v>163.9</v>
      </c>
      <c r="W184">
        <v>101.36</v>
      </c>
    </row>
    <row r="185" spans="1:23" x14ac:dyDescent="0.25">
      <c r="A185" s="1">
        <v>41713</v>
      </c>
      <c r="B185" s="2">
        <v>106.4</v>
      </c>
      <c r="C185" s="2">
        <v>99.93</v>
      </c>
      <c r="D185" s="2">
        <v>103.36</v>
      </c>
      <c r="E185" s="2">
        <v>99.9</v>
      </c>
      <c r="F185" s="2">
        <v>100.27</v>
      </c>
      <c r="G185" s="2">
        <v>102.1</v>
      </c>
      <c r="H185">
        <v>103.874369275194</v>
      </c>
      <c r="I185">
        <v>99.903188346986695</v>
      </c>
      <c r="J185">
        <v>101.928160685582</v>
      </c>
      <c r="L185" s="1">
        <v>41713</v>
      </c>
      <c r="M185">
        <v>99</v>
      </c>
      <c r="N185">
        <v>100.2</v>
      </c>
      <c r="O185">
        <v>100.72</v>
      </c>
      <c r="P185">
        <v>99.39</v>
      </c>
      <c r="Q185">
        <v>108.42</v>
      </c>
      <c r="R185">
        <v>99.8</v>
      </c>
      <c r="S185">
        <v>108.7</v>
      </c>
      <c r="T185">
        <v>97.14</v>
      </c>
      <c r="U185">
        <v>100.31</v>
      </c>
      <c r="V185">
        <v>163.80000000000001</v>
      </c>
      <c r="W185">
        <v>102.36</v>
      </c>
    </row>
    <row r="186" spans="1:23" x14ac:dyDescent="0.25">
      <c r="A186" s="1">
        <v>41744</v>
      </c>
      <c r="B186" s="2">
        <v>106.6</v>
      </c>
      <c r="C186" s="2">
        <v>99.91</v>
      </c>
      <c r="D186" s="2">
        <v>104.28</v>
      </c>
      <c r="E186" s="2">
        <v>100.1</v>
      </c>
      <c r="F186" s="2">
        <v>100.50700000000001</v>
      </c>
      <c r="G186" s="2">
        <v>102.2</v>
      </c>
      <c r="H186">
        <v>103.933528947632</v>
      </c>
      <c r="I186">
        <v>99.982701760633603</v>
      </c>
      <c r="J186">
        <v>101.875429262202</v>
      </c>
      <c r="L186" s="1">
        <v>41744</v>
      </c>
      <c r="M186">
        <v>99.1</v>
      </c>
      <c r="N186">
        <v>100.3</v>
      </c>
      <c r="O186">
        <v>100.41</v>
      </c>
      <c r="P186">
        <v>99.85</v>
      </c>
      <c r="Q186">
        <v>108.92</v>
      </c>
      <c r="R186">
        <v>100.2</v>
      </c>
      <c r="S186">
        <v>109</v>
      </c>
      <c r="T186">
        <v>99</v>
      </c>
      <c r="U186">
        <v>100.8</v>
      </c>
      <c r="V186">
        <v>163.9</v>
      </c>
      <c r="W186">
        <v>102.59</v>
      </c>
    </row>
    <row r="187" spans="1:23" x14ac:dyDescent="0.25">
      <c r="A187" s="1">
        <v>41774</v>
      </c>
      <c r="B187" s="2">
        <v>106.5</v>
      </c>
      <c r="C187" s="2">
        <v>99.91</v>
      </c>
      <c r="D187" s="2">
        <v>104.3</v>
      </c>
      <c r="E187" s="2">
        <v>100</v>
      </c>
      <c r="F187" s="2">
        <v>100.379</v>
      </c>
      <c r="G187" s="2">
        <v>102.2</v>
      </c>
      <c r="H187">
        <v>103.863844901683</v>
      </c>
      <c r="I187">
        <v>99.886871795265506</v>
      </c>
      <c r="J187">
        <v>101.897347580991</v>
      </c>
      <c r="L187" s="1">
        <v>41774</v>
      </c>
      <c r="M187">
        <v>99.3</v>
      </c>
      <c r="N187">
        <v>100.1</v>
      </c>
      <c r="O187">
        <v>100.3</v>
      </c>
      <c r="P187">
        <v>99.51</v>
      </c>
      <c r="Q187">
        <v>108.05</v>
      </c>
      <c r="R187">
        <v>100.2</v>
      </c>
      <c r="S187">
        <v>108.9</v>
      </c>
      <c r="T187">
        <v>99.97</v>
      </c>
      <c r="U187">
        <v>101.41</v>
      </c>
      <c r="V187">
        <v>164.3</v>
      </c>
      <c r="W187">
        <v>102.8</v>
      </c>
    </row>
    <row r="188" spans="1:23" x14ac:dyDescent="0.25">
      <c r="A188" s="1">
        <v>41805</v>
      </c>
      <c r="B188" s="2">
        <v>106.7</v>
      </c>
      <c r="C188" s="2">
        <v>99.89</v>
      </c>
      <c r="D188" s="2">
        <v>104.33</v>
      </c>
      <c r="E188" s="2">
        <v>100.1</v>
      </c>
      <c r="F188" s="2">
        <v>100.45</v>
      </c>
      <c r="G188" s="2">
        <v>102.3</v>
      </c>
      <c r="H188">
        <v>103.82012255893299</v>
      </c>
      <c r="I188">
        <v>99.936634945335797</v>
      </c>
      <c r="J188">
        <v>102.019995182976</v>
      </c>
      <c r="L188" s="1">
        <v>41805</v>
      </c>
      <c r="M188">
        <v>99.4</v>
      </c>
      <c r="N188">
        <v>100.2</v>
      </c>
      <c r="O188">
        <v>100.38</v>
      </c>
      <c r="P188">
        <v>99.24</v>
      </c>
      <c r="Q188">
        <v>108.75</v>
      </c>
      <c r="R188">
        <v>100.5</v>
      </c>
      <c r="S188">
        <v>108.9</v>
      </c>
      <c r="T188">
        <v>101.14</v>
      </c>
      <c r="U188">
        <v>101.52</v>
      </c>
      <c r="V188">
        <v>164.4</v>
      </c>
      <c r="W188">
        <v>103.1</v>
      </c>
    </row>
    <row r="189" spans="1:23" x14ac:dyDescent="0.25">
      <c r="A189" s="1">
        <v>41835</v>
      </c>
      <c r="B189" s="2">
        <v>106.9</v>
      </c>
      <c r="C189" s="2">
        <v>99.95</v>
      </c>
      <c r="D189" s="2">
        <v>103.35</v>
      </c>
      <c r="E189" s="2">
        <v>100</v>
      </c>
      <c r="F189" s="2">
        <v>99.757000000000005</v>
      </c>
      <c r="G189" s="2">
        <v>102.1</v>
      </c>
      <c r="H189">
        <v>103.610888765954</v>
      </c>
      <c r="I189">
        <v>99.802989056812294</v>
      </c>
      <c r="J189">
        <v>101.936003843113</v>
      </c>
      <c r="L189" s="1">
        <v>41835</v>
      </c>
      <c r="M189">
        <v>98.9</v>
      </c>
      <c r="N189">
        <v>100.1</v>
      </c>
      <c r="O189">
        <v>100.55</v>
      </c>
      <c r="P189">
        <v>100.05</v>
      </c>
      <c r="Q189">
        <v>107.4</v>
      </c>
      <c r="R189">
        <v>100.1</v>
      </c>
      <c r="S189">
        <v>108.3</v>
      </c>
      <c r="T189">
        <v>101.09</v>
      </c>
      <c r="U189">
        <v>100.41</v>
      </c>
      <c r="V189">
        <v>164.2</v>
      </c>
      <c r="W189">
        <v>102.21</v>
      </c>
    </row>
    <row r="190" spans="1:23" x14ac:dyDescent="0.25">
      <c r="A190" s="1">
        <v>41866</v>
      </c>
      <c r="B190" s="2">
        <v>106.9</v>
      </c>
      <c r="C190" s="2">
        <v>100.01</v>
      </c>
      <c r="D190" s="2">
        <v>103.51</v>
      </c>
      <c r="E190" s="2">
        <v>100.2</v>
      </c>
      <c r="F190" s="2">
        <v>99.53</v>
      </c>
      <c r="G190" s="2">
        <v>102.3</v>
      </c>
      <c r="H190">
        <v>103.642271448399</v>
      </c>
      <c r="I190">
        <v>99.959773497964605</v>
      </c>
      <c r="J190">
        <v>101.894443801682</v>
      </c>
      <c r="L190" s="1">
        <v>41866</v>
      </c>
      <c r="M190">
        <v>98.9</v>
      </c>
      <c r="N190">
        <v>100.2</v>
      </c>
      <c r="O190">
        <v>100.17</v>
      </c>
      <c r="P190">
        <v>99.98</v>
      </c>
      <c r="Q190">
        <v>106.09</v>
      </c>
      <c r="R190">
        <v>99.5</v>
      </c>
      <c r="S190">
        <v>108.3</v>
      </c>
      <c r="T190">
        <v>101.26</v>
      </c>
      <c r="U190">
        <v>100.41</v>
      </c>
      <c r="V190">
        <v>163.9</v>
      </c>
      <c r="W190">
        <v>101.97</v>
      </c>
    </row>
    <row r="191" spans="1:23" x14ac:dyDescent="0.25">
      <c r="A191" s="1">
        <v>41897</v>
      </c>
      <c r="B191" s="2">
        <v>107</v>
      </c>
      <c r="C191" s="2">
        <v>99.99</v>
      </c>
      <c r="D191" s="2">
        <v>103.67</v>
      </c>
      <c r="E191" s="2">
        <v>99.8</v>
      </c>
      <c r="F191" s="2">
        <v>100.099</v>
      </c>
      <c r="G191" s="2">
        <v>102.1</v>
      </c>
      <c r="H191">
        <v>103.750868269416</v>
      </c>
      <c r="I191">
        <v>99.895484409196001</v>
      </c>
      <c r="J191">
        <v>101.849397911008</v>
      </c>
      <c r="L191" s="1">
        <v>41897</v>
      </c>
      <c r="M191">
        <v>99.5</v>
      </c>
      <c r="N191">
        <v>100.7</v>
      </c>
      <c r="O191">
        <v>100.09</v>
      </c>
      <c r="P191">
        <v>99.96</v>
      </c>
      <c r="Q191">
        <v>108.29</v>
      </c>
      <c r="R191">
        <v>100</v>
      </c>
      <c r="S191">
        <v>108.7</v>
      </c>
      <c r="T191">
        <v>100.26</v>
      </c>
      <c r="U191">
        <v>100.67</v>
      </c>
      <c r="V191">
        <v>164</v>
      </c>
      <c r="W191">
        <v>102.33</v>
      </c>
    </row>
    <row r="192" spans="1:23" x14ac:dyDescent="0.25">
      <c r="A192" s="1">
        <v>41927</v>
      </c>
      <c r="B192" s="2">
        <v>106.8</v>
      </c>
      <c r="C192" s="2">
        <v>99.98</v>
      </c>
      <c r="D192" s="2">
        <v>104.15</v>
      </c>
      <c r="E192" s="2">
        <v>99.9</v>
      </c>
      <c r="F192" s="2">
        <v>100.429</v>
      </c>
      <c r="G192" s="2">
        <v>101.8</v>
      </c>
      <c r="H192">
        <v>103.654741403865</v>
      </c>
      <c r="I192">
        <v>100.06311908387799</v>
      </c>
      <c r="J192">
        <v>101.73685483107</v>
      </c>
      <c r="L192" s="1">
        <v>41927</v>
      </c>
      <c r="M192">
        <v>99.4</v>
      </c>
      <c r="N192">
        <v>100.5</v>
      </c>
      <c r="O192">
        <v>100.22</v>
      </c>
      <c r="P192">
        <v>99.84</v>
      </c>
      <c r="Q192">
        <v>107.3</v>
      </c>
      <c r="R192">
        <v>99.9</v>
      </c>
      <c r="S192">
        <v>108.8</v>
      </c>
      <c r="T192">
        <v>99.66</v>
      </c>
      <c r="U192">
        <v>100.91</v>
      </c>
      <c r="V192">
        <v>164.1</v>
      </c>
      <c r="W192">
        <v>102.87</v>
      </c>
    </row>
    <row r="193" spans="1:23" x14ac:dyDescent="0.25">
      <c r="A193" s="1">
        <v>41958</v>
      </c>
      <c r="B193" s="2">
        <v>106.8</v>
      </c>
      <c r="C193" s="2">
        <v>99.95</v>
      </c>
      <c r="D193" s="2">
        <v>104.08</v>
      </c>
      <c r="E193" s="2">
        <v>99.7</v>
      </c>
      <c r="F193" s="2">
        <v>100.221</v>
      </c>
      <c r="G193" s="2">
        <v>101.5</v>
      </c>
      <c r="H193">
        <v>103.383222576149</v>
      </c>
      <c r="I193">
        <v>100.071133257984</v>
      </c>
      <c r="J193">
        <v>101.678017994979</v>
      </c>
      <c r="L193" s="1">
        <v>41958</v>
      </c>
      <c r="M193">
        <v>99.6</v>
      </c>
      <c r="N193">
        <v>100.4</v>
      </c>
      <c r="O193">
        <v>100.09</v>
      </c>
      <c r="P193">
        <v>99.25</v>
      </c>
      <c r="Q193">
        <v>106.3</v>
      </c>
      <c r="R193">
        <v>99.7</v>
      </c>
      <c r="S193">
        <v>108.8</v>
      </c>
      <c r="T193">
        <v>97.45</v>
      </c>
      <c r="U193">
        <v>100.68</v>
      </c>
      <c r="V193">
        <v>163.9</v>
      </c>
      <c r="W193">
        <v>102.47</v>
      </c>
    </row>
    <row r="194" spans="1:23" x14ac:dyDescent="0.25">
      <c r="A194" s="1">
        <v>41988</v>
      </c>
      <c r="B194" s="2">
        <v>106.3</v>
      </c>
      <c r="C194" s="2">
        <v>99.85</v>
      </c>
      <c r="D194" s="2">
        <v>103.47</v>
      </c>
      <c r="E194" s="2">
        <v>99.7</v>
      </c>
      <c r="F194" s="2">
        <v>100.205</v>
      </c>
      <c r="G194" s="2">
        <v>101.1</v>
      </c>
      <c r="H194">
        <v>102.993755233611</v>
      </c>
      <c r="I194">
        <v>100.06199523505801</v>
      </c>
      <c r="J194">
        <v>101.460057389799</v>
      </c>
      <c r="L194" s="1">
        <v>41988</v>
      </c>
      <c r="M194">
        <v>99.6</v>
      </c>
      <c r="N194">
        <v>100.2</v>
      </c>
      <c r="O194">
        <v>99.98</v>
      </c>
      <c r="P194">
        <v>99.05</v>
      </c>
      <c r="Q194">
        <v>105.79</v>
      </c>
      <c r="R194">
        <v>99.1</v>
      </c>
      <c r="S194">
        <v>108.1</v>
      </c>
      <c r="T194">
        <v>97.38</v>
      </c>
      <c r="U194">
        <v>100.21</v>
      </c>
      <c r="V194">
        <v>163.5</v>
      </c>
      <c r="W194">
        <v>100.84</v>
      </c>
    </row>
    <row r="195" spans="1:23" x14ac:dyDescent="0.25">
      <c r="A195" s="1">
        <v>42019</v>
      </c>
      <c r="B195" s="2">
        <v>106</v>
      </c>
      <c r="C195" s="2">
        <v>99.59</v>
      </c>
      <c r="D195" s="2">
        <v>101.81</v>
      </c>
      <c r="E195" s="2">
        <v>99.3</v>
      </c>
      <c r="F195" s="2">
        <v>98.789000000000001</v>
      </c>
      <c r="G195" s="2">
        <v>100.3</v>
      </c>
      <c r="H195">
        <v>102.904014559087</v>
      </c>
      <c r="I195">
        <v>99.7871518148973</v>
      </c>
      <c r="J195">
        <v>101.30192983197701</v>
      </c>
      <c r="L195" s="1">
        <v>42019</v>
      </c>
      <c r="M195">
        <v>98.5</v>
      </c>
      <c r="N195">
        <v>99.5</v>
      </c>
      <c r="O195">
        <v>99.85</v>
      </c>
      <c r="P195">
        <v>98.15</v>
      </c>
      <c r="Q195">
        <v>104.32</v>
      </c>
      <c r="R195">
        <v>99.1</v>
      </c>
      <c r="S195">
        <v>106.7</v>
      </c>
      <c r="T195">
        <v>96.29</v>
      </c>
      <c r="U195">
        <v>98.92</v>
      </c>
      <c r="V195">
        <v>163.30000000000001</v>
      </c>
      <c r="W195">
        <v>99.32</v>
      </c>
    </row>
    <row r="196" spans="1:23" x14ac:dyDescent="0.25">
      <c r="A196" s="1">
        <v>42050</v>
      </c>
      <c r="B196" s="2">
        <v>106.6</v>
      </c>
      <c r="C196" s="2">
        <v>99.83</v>
      </c>
      <c r="D196" s="2">
        <v>102.02</v>
      </c>
      <c r="E196" s="2">
        <v>99.7</v>
      </c>
      <c r="F196" s="2">
        <v>98.715000000000003</v>
      </c>
      <c r="G196" s="2">
        <v>100.9</v>
      </c>
      <c r="H196">
        <v>102.96830999466</v>
      </c>
      <c r="I196">
        <v>100.049917409396</v>
      </c>
      <c r="J196">
        <v>101.331573418337</v>
      </c>
      <c r="L196" s="1">
        <v>42050</v>
      </c>
      <c r="M196">
        <v>98.8</v>
      </c>
      <c r="N196">
        <v>99.8</v>
      </c>
      <c r="O196">
        <v>100.26</v>
      </c>
      <c r="P196">
        <v>98.69</v>
      </c>
      <c r="Q196">
        <v>103.65</v>
      </c>
      <c r="R196">
        <v>99.4</v>
      </c>
      <c r="S196">
        <v>106.3</v>
      </c>
      <c r="T196">
        <v>96.75</v>
      </c>
      <c r="U196">
        <v>99.15</v>
      </c>
      <c r="V196">
        <v>163.1</v>
      </c>
      <c r="W196">
        <v>99.81</v>
      </c>
    </row>
    <row r="197" spans="1:23" x14ac:dyDescent="0.25">
      <c r="A197" s="1">
        <v>42078</v>
      </c>
      <c r="B197" s="2">
        <v>106.7</v>
      </c>
      <c r="C197" s="2">
        <v>99.94</v>
      </c>
      <c r="D197" s="2">
        <v>102.67</v>
      </c>
      <c r="E197" s="2">
        <v>99.8</v>
      </c>
      <c r="F197" s="2">
        <v>100.581</v>
      </c>
      <c r="G197" s="2">
        <v>101.5</v>
      </c>
      <c r="H197">
        <v>103.205921815908</v>
      </c>
      <c r="I197">
        <v>100.25946030075001</v>
      </c>
      <c r="J197">
        <v>101.35046929957799</v>
      </c>
      <c r="L197" s="1">
        <v>42078</v>
      </c>
      <c r="M197">
        <v>100</v>
      </c>
      <c r="N197">
        <v>100.1</v>
      </c>
      <c r="O197">
        <v>100.32</v>
      </c>
      <c r="P197">
        <v>99.75</v>
      </c>
      <c r="Q197">
        <v>106.1</v>
      </c>
      <c r="R197">
        <v>100.2</v>
      </c>
      <c r="S197">
        <v>107.2</v>
      </c>
      <c r="T197">
        <v>97.64</v>
      </c>
      <c r="U197">
        <v>100.03</v>
      </c>
      <c r="V197">
        <v>163.30000000000001</v>
      </c>
      <c r="W197">
        <v>100.43</v>
      </c>
    </row>
    <row r="198" spans="1:23" x14ac:dyDescent="0.25">
      <c r="A198" s="1">
        <v>42109</v>
      </c>
      <c r="B198" s="2">
        <v>106.9</v>
      </c>
      <c r="C198" s="2">
        <v>100.04</v>
      </c>
      <c r="D198" s="2">
        <v>103.61</v>
      </c>
      <c r="E198" s="2">
        <v>100</v>
      </c>
      <c r="F198" s="2">
        <v>100.907</v>
      </c>
      <c r="G198" s="2">
        <v>101.5</v>
      </c>
      <c r="H198">
        <v>103.29040823683</v>
      </c>
      <c r="I198">
        <v>100.399930105781</v>
      </c>
      <c r="J198">
        <v>101.17966151278701</v>
      </c>
      <c r="L198" s="1">
        <v>42109</v>
      </c>
      <c r="M198">
        <v>100.1</v>
      </c>
      <c r="N198">
        <v>100.1</v>
      </c>
      <c r="O198">
        <v>100.7</v>
      </c>
      <c r="P198">
        <v>100.39</v>
      </c>
      <c r="Q198">
        <v>106.63</v>
      </c>
      <c r="R198">
        <v>100.8</v>
      </c>
      <c r="S198">
        <v>107.9</v>
      </c>
      <c r="T198">
        <v>100.36</v>
      </c>
      <c r="U198">
        <v>100.11</v>
      </c>
      <c r="V198">
        <v>163.6</v>
      </c>
      <c r="W198">
        <v>100.53</v>
      </c>
    </row>
    <row r="199" spans="1:23" x14ac:dyDescent="0.25">
      <c r="A199" s="1">
        <v>42139</v>
      </c>
      <c r="B199" s="2">
        <v>107.2</v>
      </c>
      <c r="C199" s="2">
        <v>100.22</v>
      </c>
      <c r="D199" s="2">
        <v>104.11</v>
      </c>
      <c r="E199" s="2">
        <v>100.1</v>
      </c>
      <c r="F199" s="2">
        <v>101.337</v>
      </c>
      <c r="G199" s="2">
        <v>101.9</v>
      </c>
      <c r="H199">
        <v>103.617293327985</v>
      </c>
      <c r="I199">
        <v>100.79161069401999</v>
      </c>
      <c r="J199">
        <v>101.597946665159</v>
      </c>
      <c r="L199" s="1">
        <v>42139</v>
      </c>
      <c r="M199">
        <v>100.3</v>
      </c>
      <c r="N199">
        <v>100</v>
      </c>
      <c r="O199">
        <v>100.86</v>
      </c>
      <c r="P199">
        <v>100.61</v>
      </c>
      <c r="Q199">
        <v>105.73</v>
      </c>
      <c r="R199">
        <v>101.4</v>
      </c>
      <c r="S199">
        <v>108.4</v>
      </c>
      <c r="T199">
        <v>101.26</v>
      </c>
      <c r="U199">
        <v>100.88</v>
      </c>
      <c r="V199">
        <v>164.2</v>
      </c>
      <c r="W199">
        <v>100.81</v>
      </c>
    </row>
    <row r="200" spans="1:23" x14ac:dyDescent="0.25">
      <c r="A200" s="1">
        <v>42170</v>
      </c>
      <c r="B200" s="2">
        <v>107.1</v>
      </c>
      <c r="C200" s="2">
        <v>100.14</v>
      </c>
      <c r="D200" s="2">
        <v>104.39</v>
      </c>
      <c r="E200" s="2">
        <v>100.3</v>
      </c>
      <c r="F200" s="2">
        <v>101.256</v>
      </c>
      <c r="G200" s="2">
        <v>102.2</v>
      </c>
      <c r="H200">
        <v>103.818306409526</v>
      </c>
      <c r="I200">
        <v>100.678385480206</v>
      </c>
      <c r="J200">
        <v>101.892132348027</v>
      </c>
      <c r="L200" s="1">
        <v>42170</v>
      </c>
      <c r="M200">
        <v>100.4</v>
      </c>
      <c r="N200">
        <v>100</v>
      </c>
      <c r="O200">
        <v>101.01</v>
      </c>
      <c r="P200">
        <v>100.23</v>
      </c>
      <c r="Q200">
        <v>106.4</v>
      </c>
      <c r="R200">
        <v>101.1</v>
      </c>
      <c r="S200">
        <v>108.3</v>
      </c>
      <c r="T200">
        <v>102.3</v>
      </c>
      <c r="U200">
        <v>100.81</v>
      </c>
      <c r="V200">
        <v>164.3</v>
      </c>
      <c r="W200">
        <v>100.69</v>
      </c>
    </row>
    <row r="201" spans="1:23" x14ac:dyDescent="0.25">
      <c r="A201" s="1">
        <v>42200</v>
      </c>
      <c r="B201" s="2">
        <v>107.1</v>
      </c>
      <c r="C201" s="2">
        <v>100.1</v>
      </c>
      <c r="D201" s="2">
        <v>103.42</v>
      </c>
      <c r="E201" s="2">
        <v>100.2</v>
      </c>
      <c r="F201" s="2">
        <v>100.52200000000001</v>
      </c>
      <c r="G201" s="2">
        <v>101.9</v>
      </c>
      <c r="H201">
        <v>103.62203796621201</v>
      </c>
      <c r="I201">
        <v>100.573734917664</v>
      </c>
      <c r="J201">
        <v>101.704898293924</v>
      </c>
      <c r="L201" s="1">
        <v>42200</v>
      </c>
      <c r="M201">
        <v>100.1</v>
      </c>
      <c r="N201">
        <v>99.8</v>
      </c>
      <c r="O201">
        <v>101.01</v>
      </c>
      <c r="P201">
        <v>101</v>
      </c>
      <c r="Q201">
        <v>105</v>
      </c>
      <c r="R201">
        <v>100.1</v>
      </c>
      <c r="S201">
        <v>107.8</v>
      </c>
      <c r="T201">
        <v>102.33</v>
      </c>
      <c r="U201">
        <v>99.98</v>
      </c>
      <c r="V201">
        <v>163.9</v>
      </c>
      <c r="W201">
        <v>98.91</v>
      </c>
    </row>
    <row r="202" spans="1:23" x14ac:dyDescent="0.25">
      <c r="A202" s="1">
        <v>42231</v>
      </c>
      <c r="B202" s="2">
        <v>107</v>
      </c>
      <c r="C202" s="2">
        <v>100.03</v>
      </c>
      <c r="D202" s="2">
        <v>103.07</v>
      </c>
      <c r="E202" s="2">
        <v>100.4</v>
      </c>
      <c r="F202" s="2">
        <v>100.185</v>
      </c>
      <c r="G202" s="2">
        <v>102.3</v>
      </c>
      <c r="H202">
        <v>103.18464498538199</v>
      </c>
      <c r="I202">
        <v>100.607402692495</v>
      </c>
      <c r="J202">
        <v>101.893593575445</v>
      </c>
      <c r="L202" s="1">
        <v>42231</v>
      </c>
      <c r="M202">
        <v>99.9</v>
      </c>
      <c r="N202">
        <v>100</v>
      </c>
      <c r="O202">
        <v>101.08</v>
      </c>
      <c r="P202">
        <v>100.69</v>
      </c>
      <c r="Q202">
        <v>104.54</v>
      </c>
      <c r="R202">
        <v>99.6</v>
      </c>
      <c r="S202">
        <v>106.9</v>
      </c>
      <c r="T202">
        <v>102.68</v>
      </c>
      <c r="U202">
        <v>100.11</v>
      </c>
      <c r="V202">
        <v>163.6</v>
      </c>
      <c r="W202">
        <v>98.99</v>
      </c>
    </row>
    <row r="203" spans="1:23" x14ac:dyDescent="0.25">
      <c r="A203" s="1">
        <v>42262</v>
      </c>
      <c r="B203" s="2">
        <v>107</v>
      </c>
      <c r="C203" s="2">
        <v>100.01</v>
      </c>
      <c r="D203" s="2">
        <v>102.76</v>
      </c>
      <c r="E203" s="2">
        <v>100</v>
      </c>
      <c r="F203" s="2">
        <v>100.97499999999999</v>
      </c>
      <c r="G203" s="2">
        <v>101.8</v>
      </c>
      <c r="H203">
        <v>102.862501658366</v>
      </c>
      <c r="I203">
        <v>100.74063641313801</v>
      </c>
      <c r="J203">
        <v>101.53748436908501</v>
      </c>
      <c r="L203" s="1">
        <v>42262</v>
      </c>
      <c r="M203">
        <v>100.3</v>
      </c>
      <c r="N203">
        <v>100.1</v>
      </c>
      <c r="O203">
        <v>101.15</v>
      </c>
      <c r="P203">
        <v>100.5</v>
      </c>
      <c r="Q203">
        <v>106.42</v>
      </c>
      <c r="R203">
        <v>99.4</v>
      </c>
      <c r="S203">
        <v>107.6</v>
      </c>
      <c r="T203">
        <v>101.85</v>
      </c>
      <c r="U203">
        <v>100.03</v>
      </c>
      <c r="V203">
        <v>163.1</v>
      </c>
      <c r="W203">
        <v>99.64</v>
      </c>
    </row>
    <row r="204" spans="1:23" x14ac:dyDescent="0.25">
      <c r="A204" s="1">
        <v>42292</v>
      </c>
      <c r="B204" s="2">
        <v>107</v>
      </c>
      <c r="C204" s="2">
        <v>100.03</v>
      </c>
      <c r="D204" s="2">
        <v>103.42</v>
      </c>
      <c r="E204" s="2">
        <v>100.2</v>
      </c>
      <c r="F204" s="2">
        <v>101.065</v>
      </c>
      <c r="G204" s="2">
        <v>101.6</v>
      </c>
      <c r="H204">
        <v>102.938141400682</v>
      </c>
      <c r="I204">
        <v>100.683551446281</v>
      </c>
      <c r="J204">
        <v>101.544283682046</v>
      </c>
      <c r="L204" s="1">
        <v>42292</v>
      </c>
      <c r="M204">
        <v>100.2</v>
      </c>
      <c r="N204">
        <v>100.3</v>
      </c>
      <c r="O204">
        <v>101.5</v>
      </c>
      <c r="P204">
        <v>100.41</v>
      </c>
      <c r="Q204">
        <v>106.32</v>
      </c>
      <c r="R204">
        <v>99.7</v>
      </c>
      <c r="S204">
        <v>108.1</v>
      </c>
      <c r="T204">
        <v>101.23</v>
      </c>
      <c r="U204">
        <v>100.06</v>
      </c>
      <c r="V204">
        <v>163.19999999999999</v>
      </c>
      <c r="W204">
        <v>100.47</v>
      </c>
    </row>
    <row r="205" spans="1:23" x14ac:dyDescent="0.25">
      <c r="A205" s="1">
        <v>42323</v>
      </c>
      <c r="B205" s="2">
        <v>107.1</v>
      </c>
      <c r="C205" s="2">
        <v>100</v>
      </c>
      <c r="D205" s="2">
        <v>103.79</v>
      </c>
      <c r="E205" s="2">
        <v>99.8</v>
      </c>
      <c r="F205" s="2">
        <v>100.866</v>
      </c>
      <c r="G205" s="2">
        <v>101.3</v>
      </c>
      <c r="H205">
        <v>103.066524982526</v>
      </c>
      <c r="I205">
        <v>100.68929036719101</v>
      </c>
      <c r="J205">
        <v>101.493590223262</v>
      </c>
      <c r="L205" s="1">
        <v>42323</v>
      </c>
      <c r="M205">
        <v>100.3</v>
      </c>
      <c r="N205">
        <v>100.1</v>
      </c>
      <c r="O205">
        <v>101.61</v>
      </c>
      <c r="P205">
        <v>99.85</v>
      </c>
      <c r="Q205">
        <v>105.51</v>
      </c>
      <c r="R205">
        <v>99.7</v>
      </c>
      <c r="S205">
        <v>108.4</v>
      </c>
      <c r="T205">
        <v>98.74</v>
      </c>
      <c r="U205">
        <v>100.19</v>
      </c>
      <c r="V205">
        <v>163.19999999999999</v>
      </c>
      <c r="W205">
        <v>100.54</v>
      </c>
    </row>
    <row r="206" spans="1:23" x14ac:dyDescent="0.25">
      <c r="A206" s="1">
        <v>42353</v>
      </c>
      <c r="B206" s="2">
        <v>106.8</v>
      </c>
      <c r="C206" s="2">
        <v>100.04</v>
      </c>
      <c r="D206" s="2">
        <v>103.49</v>
      </c>
      <c r="E206" s="2">
        <v>99.8</v>
      </c>
      <c r="F206" s="2">
        <v>100.60299999999999</v>
      </c>
      <c r="G206" s="2">
        <v>101.2</v>
      </c>
      <c r="H206">
        <v>103.02233135025</v>
      </c>
      <c r="I206">
        <v>100.483778797347</v>
      </c>
      <c r="J206">
        <v>101.55512471250699</v>
      </c>
      <c r="L206" s="1">
        <v>42353</v>
      </c>
      <c r="M206">
        <v>100.6</v>
      </c>
      <c r="N206">
        <v>100</v>
      </c>
      <c r="O206">
        <v>101.48</v>
      </c>
      <c r="P206">
        <v>99.73</v>
      </c>
      <c r="Q206">
        <v>105.61</v>
      </c>
      <c r="R206">
        <v>99.4</v>
      </c>
      <c r="S206">
        <v>108</v>
      </c>
      <c r="T206">
        <v>98.6</v>
      </c>
      <c r="U206">
        <v>99.75</v>
      </c>
      <c r="V206">
        <v>162.69999999999999</v>
      </c>
      <c r="W206">
        <v>99.86</v>
      </c>
    </row>
    <row r="207" spans="1:23" x14ac:dyDescent="0.25">
      <c r="A207" s="1">
        <v>42384</v>
      </c>
      <c r="B207" s="2">
        <v>106.6</v>
      </c>
      <c r="C207" s="2">
        <v>99.81</v>
      </c>
      <c r="D207" s="2">
        <v>101.52</v>
      </c>
      <c r="E207" s="2">
        <v>99.6</v>
      </c>
      <c r="F207" s="2">
        <v>99.56</v>
      </c>
      <c r="G207" s="2">
        <v>100.4</v>
      </c>
      <c r="H207">
        <v>102.67445645353401</v>
      </c>
      <c r="I207">
        <v>100.565683822537</v>
      </c>
      <c r="J207">
        <v>101.403269076619</v>
      </c>
      <c r="L207" s="1">
        <v>42384</v>
      </c>
      <c r="M207">
        <v>99.8</v>
      </c>
      <c r="N207">
        <v>99.6</v>
      </c>
      <c r="O207">
        <v>101.59</v>
      </c>
      <c r="P207">
        <v>98.71</v>
      </c>
      <c r="Q207">
        <v>103.56</v>
      </c>
      <c r="R207">
        <v>98.8</v>
      </c>
      <c r="S207">
        <v>107.6</v>
      </c>
      <c r="T207">
        <v>97.07</v>
      </c>
      <c r="U207">
        <v>98.38</v>
      </c>
      <c r="V207">
        <v>162.30000000000001</v>
      </c>
      <c r="W207">
        <v>98.02</v>
      </c>
    </row>
    <row r="208" spans="1:23" x14ac:dyDescent="0.25">
      <c r="A208" s="1">
        <v>42415</v>
      </c>
      <c r="B208" s="2">
        <v>106.5</v>
      </c>
      <c r="C208" s="2">
        <v>99.65</v>
      </c>
      <c r="D208" s="2">
        <v>101.16</v>
      </c>
      <c r="E208" s="2">
        <v>99.4</v>
      </c>
      <c r="F208" s="2">
        <v>99.114000000000004</v>
      </c>
      <c r="G208" s="2">
        <v>100.8</v>
      </c>
      <c r="H208">
        <v>102.12049143990301</v>
      </c>
      <c r="I208">
        <v>100.518573629336</v>
      </c>
      <c r="J208">
        <v>101.25007531094801</v>
      </c>
      <c r="L208" s="1">
        <v>42415</v>
      </c>
      <c r="M208">
        <v>99.9</v>
      </c>
      <c r="N208">
        <v>99.7</v>
      </c>
      <c r="O208">
        <v>101.65</v>
      </c>
      <c r="P208">
        <v>99.3</v>
      </c>
      <c r="Q208">
        <v>103.12</v>
      </c>
      <c r="R208">
        <v>98.9</v>
      </c>
      <c r="S208">
        <v>107.3</v>
      </c>
      <c r="T208">
        <v>97.69</v>
      </c>
      <c r="U208">
        <v>98.42</v>
      </c>
      <c r="V208">
        <v>162.4</v>
      </c>
      <c r="W208">
        <v>97.24</v>
      </c>
    </row>
    <row r="209" spans="1:23" x14ac:dyDescent="0.25">
      <c r="A209" s="1">
        <v>42444</v>
      </c>
      <c r="B209" s="2">
        <v>106.8</v>
      </c>
      <c r="C209" s="2">
        <v>99.79</v>
      </c>
      <c r="D209" s="2">
        <v>101.81</v>
      </c>
      <c r="E209" s="2">
        <v>99.6</v>
      </c>
      <c r="F209" s="2">
        <v>101.033</v>
      </c>
      <c r="G209" s="2">
        <v>101.2</v>
      </c>
      <c r="H209">
        <v>102.344200379489</v>
      </c>
      <c r="I209">
        <v>100.72407031686301</v>
      </c>
      <c r="J209">
        <v>101.058787692679</v>
      </c>
      <c r="L209" s="1">
        <v>42444</v>
      </c>
      <c r="M209">
        <v>100.7</v>
      </c>
      <c r="N209">
        <v>100.1</v>
      </c>
      <c r="O209">
        <v>102.57</v>
      </c>
      <c r="P209">
        <v>100.31</v>
      </c>
      <c r="Q209">
        <v>104.51</v>
      </c>
      <c r="R209">
        <v>99.6</v>
      </c>
      <c r="S209">
        <v>108.4</v>
      </c>
      <c r="T209">
        <v>98.64</v>
      </c>
      <c r="U209">
        <v>99.15</v>
      </c>
      <c r="V209">
        <v>162.4</v>
      </c>
      <c r="W209">
        <v>97.89</v>
      </c>
    </row>
    <row r="210" spans="1:23" x14ac:dyDescent="0.25">
      <c r="A210" s="1">
        <v>42475</v>
      </c>
      <c r="B210" s="2">
        <v>107.1</v>
      </c>
      <c r="C210" s="2">
        <v>99.85</v>
      </c>
      <c r="D210" s="2">
        <v>102.52</v>
      </c>
      <c r="E210" s="2">
        <v>99.5</v>
      </c>
      <c r="F210" s="2">
        <v>101.387</v>
      </c>
      <c r="G210" s="2">
        <v>101.4</v>
      </c>
      <c r="H210">
        <v>102.203828713685</v>
      </c>
      <c r="I210">
        <v>100.864023231893</v>
      </c>
      <c r="J210">
        <v>101.082513549194</v>
      </c>
      <c r="L210" s="1">
        <v>42475</v>
      </c>
      <c r="M210">
        <v>100.7</v>
      </c>
      <c r="N210">
        <v>100.4</v>
      </c>
      <c r="O210">
        <v>102.75</v>
      </c>
      <c r="P210">
        <v>100.4</v>
      </c>
      <c r="Q210">
        <v>105.28</v>
      </c>
      <c r="R210">
        <v>100</v>
      </c>
      <c r="S210">
        <v>109</v>
      </c>
      <c r="T210">
        <v>101.19</v>
      </c>
      <c r="U210">
        <v>99.54</v>
      </c>
      <c r="V210">
        <v>162.9</v>
      </c>
      <c r="W210">
        <v>98.05</v>
      </c>
    </row>
    <row r="211" spans="1:23" x14ac:dyDescent="0.25">
      <c r="A211" s="1">
        <v>42505</v>
      </c>
      <c r="B211" s="2">
        <v>107.3</v>
      </c>
      <c r="C211" s="2">
        <v>100.21</v>
      </c>
      <c r="D211" s="2">
        <v>103.08</v>
      </c>
      <c r="E211" s="2">
        <v>99.8</v>
      </c>
      <c r="F211" s="2">
        <v>101.67400000000001</v>
      </c>
      <c r="G211" s="2">
        <v>101.9</v>
      </c>
      <c r="H211" t="s">
        <v>11</v>
      </c>
      <c r="I211" t="s">
        <v>11</v>
      </c>
      <c r="J211" t="s">
        <v>11</v>
      </c>
      <c r="L211" s="1">
        <v>42505</v>
      </c>
      <c r="M211">
        <v>101</v>
      </c>
      <c r="N211">
        <v>100.3</v>
      </c>
      <c r="O211">
        <v>103.08</v>
      </c>
      <c r="P211">
        <v>100.58</v>
      </c>
      <c r="Q211">
        <v>104.81</v>
      </c>
      <c r="R211">
        <v>100.6</v>
      </c>
      <c r="S211">
        <v>108.9</v>
      </c>
      <c r="T211">
        <v>102.24</v>
      </c>
      <c r="U211">
        <v>100.48</v>
      </c>
      <c r="V211">
        <v>162.80000000000001</v>
      </c>
      <c r="W211">
        <v>98.66</v>
      </c>
    </row>
    <row r="212" spans="1:23" x14ac:dyDescent="0.25">
      <c r="A212" s="1">
        <v>42536</v>
      </c>
      <c r="B212">
        <v>107.5</v>
      </c>
      <c r="C212">
        <v>100.33</v>
      </c>
      <c r="D212">
        <v>103.56</v>
      </c>
      <c r="E212">
        <v>99.9</v>
      </c>
      <c r="F212">
        <v>101.809</v>
      </c>
      <c r="G212">
        <v>102.6</v>
      </c>
      <c r="L212" s="1">
        <v>42536</v>
      </c>
      <c r="M212">
        <v>101.1</v>
      </c>
      <c r="N212">
        <v>100.4</v>
      </c>
      <c r="O212">
        <v>103.19</v>
      </c>
      <c r="P212">
        <v>100.26</v>
      </c>
      <c r="Q212">
        <v>105.65</v>
      </c>
      <c r="R212">
        <v>100.6</v>
      </c>
      <c r="S212">
        <v>109.1</v>
      </c>
      <c r="T212">
        <v>103.36</v>
      </c>
      <c r="U212">
        <v>101.06</v>
      </c>
      <c r="V212">
        <v>163</v>
      </c>
      <c r="W212">
        <v>98.52</v>
      </c>
    </row>
    <row r="213" spans="1:23" x14ac:dyDescent="0.25">
      <c r="A213" s="1">
        <v>42566</v>
      </c>
      <c r="B213">
        <v>107.5</v>
      </c>
      <c r="C213">
        <v>100.32</v>
      </c>
      <c r="D213">
        <v>102.8</v>
      </c>
      <c r="E213">
        <v>100.1</v>
      </c>
      <c r="F213">
        <v>101.136</v>
      </c>
      <c r="G213">
        <v>102.4</v>
      </c>
      <c r="L213" s="1">
        <v>42566</v>
      </c>
      <c r="M213">
        <v>100.7</v>
      </c>
      <c r="N213">
        <v>100.3</v>
      </c>
      <c r="O213">
        <v>103.31</v>
      </c>
      <c r="P213">
        <v>100.76</v>
      </c>
      <c r="Q213">
        <v>103.91</v>
      </c>
      <c r="R213">
        <v>100.2</v>
      </c>
      <c r="S213">
        <v>108.3</v>
      </c>
      <c r="T213">
        <v>103.29</v>
      </c>
      <c r="U213">
        <v>100.19</v>
      </c>
      <c r="V213">
        <v>162.4</v>
      </c>
      <c r="W213">
        <v>98.71</v>
      </c>
    </row>
    <row r="214" spans="1:23" x14ac:dyDescent="0.25">
      <c r="A214" s="1">
        <v>42597</v>
      </c>
      <c r="B214">
        <v>107.5</v>
      </c>
      <c r="C214">
        <v>100.26</v>
      </c>
      <c r="D214">
        <v>102.94</v>
      </c>
      <c r="E214">
        <v>100.3</v>
      </c>
      <c r="F214">
        <v>100.91</v>
      </c>
      <c r="G214">
        <v>102.2</v>
      </c>
      <c r="L214" s="1">
        <v>42597</v>
      </c>
      <c r="M214">
        <v>100.5</v>
      </c>
      <c r="N214">
        <v>100.4</v>
      </c>
      <c r="O214">
        <v>103.26</v>
      </c>
      <c r="P214">
        <v>100.88</v>
      </c>
      <c r="Q214">
        <v>103.55</v>
      </c>
      <c r="R214">
        <v>99.6</v>
      </c>
      <c r="S214">
        <v>107.8</v>
      </c>
      <c r="T214">
        <v>103.72</v>
      </c>
      <c r="U214">
        <v>100.15</v>
      </c>
      <c r="V214">
        <v>162.19999999999999</v>
      </c>
      <c r="W214">
        <v>98.63</v>
      </c>
    </row>
    <row r="215" spans="1:23" x14ac:dyDescent="0.25">
      <c r="A215" s="1">
        <v>42628</v>
      </c>
      <c r="B215">
        <v>107.7</v>
      </c>
      <c r="C215">
        <v>100.4</v>
      </c>
      <c r="D215">
        <v>102.94</v>
      </c>
      <c r="E215">
        <v>100.1</v>
      </c>
      <c r="F215">
        <v>101.611</v>
      </c>
      <c r="G215">
        <v>101.8</v>
      </c>
      <c r="L215" s="1">
        <v>42628</v>
      </c>
      <c r="M215">
        <v>101.2</v>
      </c>
      <c r="N215">
        <v>100.5</v>
      </c>
      <c r="O215">
        <v>103.04</v>
      </c>
      <c r="P215">
        <v>100.57</v>
      </c>
      <c r="Q215">
        <v>105.39</v>
      </c>
      <c r="R215">
        <v>100</v>
      </c>
      <c r="S215">
        <v>108.5</v>
      </c>
      <c r="T215">
        <v>102.8</v>
      </c>
      <c r="U215">
        <v>100.23</v>
      </c>
      <c r="V215">
        <v>162.30000000000001</v>
      </c>
      <c r="W215">
        <v>99.14</v>
      </c>
    </row>
    <row r="216" spans="1:23" x14ac:dyDescent="0.25">
      <c r="A216" s="1">
        <v>42658</v>
      </c>
      <c r="B216">
        <v>108</v>
      </c>
      <c r="C216">
        <v>100.39</v>
      </c>
      <c r="D216">
        <v>104.12</v>
      </c>
      <c r="E216">
        <v>100</v>
      </c>
      <c r="F216">
        <v>101.959</v>
      </c>
      <c r="G216">
        <v>101.3</v>
      </c>
      <c r="L216" s="1">
        <v>42658</v>
      </c>
      <c r="M216">
        <v>101.5</v>
      </c>
      <c r="N216">
        <v>100.8</v>
      </c>
      <c r="O216">
        <v>103.34</v>
      </c>
      <c r="P216">
        <v>100.83</v>
      </c>
      <c r="Q216">
        <v>105.8</v>
      </c>
      <c r="R216">
        <v>100.8</v>
      </c>
      <c r="S216">
        <v>109</v>
      </c>
      <c r="T216">
        <v>101.78</v>
      </c>
      <c r="U216">
        <v>100.69</v>
      </c>
      <c r="V216">
        <v>162.69999999999999</v>
      </c>
      <c r="W216">
        <v>99.22</v>
      </c>
    </row>
    <row r="217" spans="1:23" x14ac:dyDescent="0.25">
      <c r="A217" s="1">
        <v>42689</v>
      </c>
      <c r="B217">
        <v>108</v>
      </c>
      <c r="C217">
        <v>100.53</v>
      </c>
      <c r="D217">
        <v>104.5</v>
      </c>
      <c r="E217">
        <v>99.9</v>
      </c>
      <c r="F217">
        <v>101.446</v>
      </c>
      <c r="G217">
        <v>101.2</v>
      </c>
      <c r="L217" s="1">
        <v>42689</v>
      </c>
      <c r="M217">
        <v>101.6</v>
      </c>
      <c r="N217">
        <v>100.8</v>
      </c>
      <c r="O217">
        <v>103.41</v>
      </c>
      <c r="P217">
        <v>100.49</v>
      </c>
      <c r="Q217">
        <v>104.57</v>
      </c>
      <c r="R217">
        <v>101</v>
      </c>
      <c r="S217">
        <v>109.4</v>
      </c>
      <c r="T217">
        <v>99.5</v>
      </c>
      <c r="U217">
        <v>100.79</v>
      </c>
      <c r="V217">
        <v>162.9</v>
      </c>
      <c r="W217">
        <v>99.16</v>
      </c>
    </row>
    <row r="218" spans="1:23" x14ac:dyDescent="0.25">
      <c r="A218" s="1">
        <v>42719</v>
      </c>
      <c r="B218">
        <v>108.5</v>
      </c>
      <c r="C218">
        <v>100.66</v>
      </c>
      <c r="D218">
        <v>105.04</v>
      </c>
      <c r="E218">
        <v>100.3</v>
      </c>
      <c r="F218">
        <v>101.486</v>
      </c>
      <c r="G218" t="s">
        <v>11</v>
      </c>
      <c r="L218" s="1">
        <v>42719</v>
      </c>
      <c r="M218" t="s">
        <v>11</v>
      </c>
      <c r="N218" t="s">
        <v>11</v>
      </c>
      <c r="O218">
        <v>103.54</v>
      </c>
      <c r="P218">
        <v>100.71</v>
      </c>
      <c r="Q218">
        <v>105.64</v>
      </c>
      <c r="R218">
        <v>101.6</v>
      </c>
      <c r="S218">
        <v>109.8</v>
      </c>
      <c r="T218" t="s">
        <v>11</v>
      </c>
      <c r="U218">
        <v>100.26</v>
      </c>
      <c r="V218" t="s">
        <v>11</v>
      </c>
      <c r="W218">
        <v>99.61</v>
      </c>
    </row>
    <row r="219" spans="1:23" x14ac:dyDescent="0.25">
      <c r="A219" s="1">
        <v>42750</v>
      </c>
      <c r="B219" t="s">
        <v>11</v>
      </c>
      <c r="C219" t="s">
        <v>11</v>
      </c>
      <c r="D219" t="s">
        <v>11</v>
      </c>
      <c r="E219" t="s">
        <v>11</v>
      </c>
      <c r="F219" t="s">
        <v>11</v>
      </c>
      <c r="G219" t="s">
        <v>11</v>
      </c>
    </row>
  </sheetData>
  <dataValidations count="2">
    <dataValidation allowBlank="1" showErrorMessage="1" promptTitle="TRAFO" prompt="$A$1:$G$219" sqref="A1"/>
    <dataValidation allowBlank="1" showErrorMessage="1" promptTitle="TRAFO" prompt="$L$1:$W$218" sqref="L1"/>
  </dataValidations>
  <hyperlinks>
    <hyperlink ref="B2" r:id="rId1" tooltip="Link to Datastream Navigator metadata for BDCONPRCE; right-click for more"/>
    <hyperlink ref="C2" r:id="rId2" tooltip="Link to Datastream Navigator metadata for FRCONPRCE; right-click for more"/>
    <hyperlink ref="D2" r:id="rId3" tooltip="Link to Datastream Navigator metadata for ESCONPRCF; right-click for more"/>
    <hyperlink ref="E2" r:id="rId4" tooltip="Link to Datastream Navigator metadata for ITCONPRCF; right-click for more"/>
    <hyperlink ref="F2" r:id="rId5" tooltip="Link to Datastream Navigator metadata for PTCONPRCF; right-click for more"/>
    <hyperlink ref="G2" r:id="rId6" tooltip="Link to Datastream Navigator metadata for IRCONPRCF; right-click for more"/>
    <hyperlink ref="M2" r:id="rId7" tooltip="Link to Datastream Navigator metadata for OECPALLRF; right-click for more"/>
    <hyperlink ref="N2" r:id="rId8" tooltip="Link to Datastream Navigator metadata for FNCONPRCF; right-click for more"/>
    <hyperlink ref="O2" r:id="rId9" tooltip="Link to Datastream Navigator metadata for BGCONPRCF; right-click for more"/>
    <hyperlink ref="P2" r:id="rId10" tooltip="Link to Datastream Navigator metadata for NLCONPRCF; right-click for more"/>
    <hyperlink ref="Q2" r:id="rId11" tooltip="Link to Datastream Navigator metadata for GRCONPRCF; right-click for more"/>
    <hyperlink ref="R2" r:id="rId12" tooltip="Link to Datastream Navigator metadata for LVCONPRCF; right-click for more"/>
    <hyperlink ref="S2" r:id="rId13" tooltip="Link to Datastream Navigator metadata for LNCONPRCF; right-click for more"/>
    <hyperlink ref="T2" r:id="rId14" tooltip="Link to Datastream Navigator metadata for MACPHARMF; right-click for more"/>
    <hyperlink ref="U2" r:id="rId15" tooltip="Link to Datastream Navigator metadata for SJCONPRCF; right-click for more"/>
    <hyperlink ref="V2" r:id="rId16" tooltip="Link to Datastream Navigator metadata for SXCONPRCF; right-click for more"/>
    <hyperlink ref="W2" r:id="rId17" tooltip="Link to Datastream Navigator metadata for CPCONPRCF; right-click for more"/>
  </hyperlinks>
  <pageMargins left="0.7" right="0.7" top="0.75" bottom="0.75" header="0.3" footer="0.3"/>
  <pageSetup paperSize="9" orientation="portrait" r:id="rId18"/>
  <legacy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workbookViewId="0">
      <selection sqref="A1:A1048576"/>
    </sheetView>
  </sheetViews>
  <sheetFormatPr defaultColWidth="11.42578125" defaultRowHeight="15" x14ac:dyDescent="0.25"/>
  <sheetData>
    <row r="1" spans="1:18" x14ac:dyDescent="0.25">
      <c r="B1" t="s">
        <v>96</v>
      </c>
      <c r="C1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t="s">
        <v>102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  <c r="N1" t="s">
        <v>108</v>
      </c>
      <c r="O1" t="s">
        <v>109</v>
      </c>
      <c r="P1" t="s">
        <v>111</v>
      </c>
      <c r="Q1" t="s">
        <v>112</v>
      </c>
      <c r="R1" t="s">
        <v>110</v>
      </c>
    </row>
    <row r="2" spans="1:18" x14ac:dyDescent="0.25">
      <c r="A2" s="1">
        <v>36175</v>
      </c>
      <c r="B2" s="2">
        <v>83.7</v>
      </c>
      <c r="C2" s="2">
        <v>78.2</v>
      </c>
      <c r="D2" s="2">
        <v>70.27</v>
      </c>
      <c r="E2" s="2">
        <v>72.5</v>
      </c>
      <c r="F2" s="2">
        <v>70.867000000000004</v>
      </c>
      <c r="G2" s="2">
        <v>70.599999999999994</v>
      </c>
      <c r="H2">
        <v>72.599999999999994</v>
      </c>
      <c r="I2">
        <v>75.2</v>
      </c>
      <c r="J2">
        <v>73.19</v>
      </c>
      <c r="K2">
        <v>72.25</v>
      </c>
      <c r="L2">
        <v>71.900000000000006</v>
      </c>
      <c r="M2">
        <v>53.3</v>
      </c>
      <c r="N2">
        <v>74</v>
      </c>
      <c r="O2">
        <v>68.27</v>
      </c>
      <c r="P2" t="s">
        <v>11</v>
      </c>
      <c r="Q2">
        <v>83</v>
      </c>
      <c r="R2">
        <v>71.94</v>
      </c>
    </row>
    <row r="3" spans="1:18" x14ac:dyDescent="0.25">
      <c r="A3" s="1">
        <v>36206</v>
      </c>
      <c r="B3" s="2">
        <v>83.7</v>
      </c>
      <c r="C3" s="2">
        <v>78.400000000000006</v>
      </c>
      <c r="D3" s="2">
        <v>70.31</v>
      </c>
      <c r="E3" s="2">
        <v>72.599999999999994</v>
      </c>
      <c r="F3" s="2">
        <v>70.89</v>
      </c>
      <c r="G3" s="2">
        <v>71</v>
      </c>
      <c r="H3">
        <v>72.7</v>
      </c>
      <c r="I3">
        <v>75.400000000000006</v>
      </c>
      <c r="J3">
        <v>73.36</v>
      </c>
      <c r="K3">
        <v>72.61</v>
      </c>
      <c r="L3">
        <v>71.56</v>
      </c>
      <c r="M3">
        <v>53.4</v>
      </c>
      <c r="N3">
        <v>74</v>
      </c>
      <c r="O3">
        <v>68.33</v>
      </c>
      <c r="P3" t="s">
        <v>11</v>
      </c>
      <c r="Q3">
        <v>83.8</v>
      </c>
      <c r="R3">
        <v>70.61</v>
      </c>
    </row>
    <row r="4" spans="1:18" x14ac:dyDescent="0.25">
      <c r="A4" s="1">
        <v>36234</v>
      </c>
      <c r="B4" s="2">
        <v>84</v>
      </c>
      <c r="C4" s="2">
        <v>78.400000000000006</v>
      </c>
      <c r="D4" s="2">
        <v>70.62</v>
      </c>
      <c r="E4" s="2">
        <v>72.7</v>
      </c>
      <c r="F4" s="2">
        <v>71.192999999999998</v>
      </c>
      <c r="G4" s="2">
        <v>71.2</v>
      </c>
      <c r="H4">
        <v>72.7</v>
      </c>
      <c r="I4">
        <v>75.599999999999994</v>
      </c>
      <c r="J4">
        <v>73.41</v>
      </c>
      <c r="K4">
        <v>73.239999999999995</v>
      </c>
      <c r="L4">
        <v>73.14</v>
      </c>
      <c r="M4">
        <v>53.3</v>
      </c>
      <c r="N4">
        <v>73.900000000000006</v>
      </c>
      <c r="O4">
        <v>68.33</v>
      </c>
      <c r="P4" t="s">
        <v>11</v>
      </c>
      <c r="Q4">
        <v>84</v>
      </c>
      <c r="R4">
        <v>72.02</v>
      </c>
    </row>
    <row r="5" spans="1:18" x14ac:dyDescent="0.25">
      <c r="A5" s="1">
        <v>36265</v>
      </c>
      <c r="B5" s="2">
        <v>84.5</v>
      </c>
      <c r="C5" s="2">
        <v>78.5</v>
      </c>
      <c r="D5" s="2">
        <v>70.88</v>
      </c>
      <c r="E5" s="2">
        <v>72.900000000000006</v>
      </c>
      <c r="F5" s="2">
        <v>71.646000000000001</v>
      </c>
      <c r="G5" s="2">
        <v>71.5</v>
      </c>
      <c r="H5">
        <v>72.7</v>
      </c>
      <c r="I5">
        <v>76.099999999999994</v>
      </c>
      <c r="J5">
        <v>73.709999999999994</v>
      </c>
      <c r="K5">
        <v>73.400000000000006</v>
      </c>
      <c r="L5">
        <v>73.900000000000006</v>
      </c>
      <c r="M5">
        <v>53.3</v>
      </c>
      <c r="N5">
        <v>73.900000000000006</v>
      </c>
      <c r="O5">
        <v>70.31</v>
      </c>
      <c r="P5" t="s">
        <v>11</v>
      </c>
      <c r="Q5">
        <v>84.4</v>
      </c>
      <c r="R5">
        <v>72.349999999999994</v>
      </c>
    </row>
    <row r="6" spans="1:18" x14ac:dyDescent="0.25">
      <c r="A6" s="1">
        <v>36295</v>
      </c>
      <c r="B6" s="2">
        <v>84.4</v>
      </c>
      <c r="C6" s="2">
        <v>78.5</v>
      </c>
      <c r="D6" s="2">
        <v>70.88</v>
      </c>
      <c r="E6" s="2">
        <v>73</v>
      </c>
      <c r="F6" s="2">
        <v>71.730999999999995</v>
      </c>
      <c r="G6" s="2">
        <v>71.900000000000006</v>
      </c>
      <c r="H6">
        <v>72.8</v>
      </c>
      <c r="I6">
        <v>76.3</v>
      </c>
      <c r="J6">
        <v>73.83</v>
      </c>
      <c r="K6">
        <v>73.42</v>
      </c>
      <c r="L6">
        <v>73.86</v>
      </c>
      <c r="M6">
        <v>53.5</v>
      </c>
      <c r="N6">
        <v>73.900000000000006</v>
      </c>
      <c r="O6">
        <v>70.88</v>
      </c>
      <c r="P6" t="s">
        <v>11</v>
      </c>
      <c r="Q6">
        <v>84.6</v>
      </c>
      <c r="R6">
        <v>72.489999999999995</v>
      </c>
    </row>
    <row r="7" spans="1:18" x14ac:dyDescent="0.25">
      <c r="A7" s="1">
        <v>36326</v>
      </c>
      <c r="B7" s="2">
        <v>84.4</v>
      </c>
      <c r="C7" s="2">
        <v>78.5</v>
      </c>
      <c r="D7" s="2">
        <v>70.89</v>
      </c>
      <c r="E7" s="2">
        <v>73</v>
      </c>
      <c r="F7" s="2">
        <v>71.840999999999994</v>
      </c>
      <c r="G7" s="2">
        <v>72.099999999999994</v>
      </c>
      <c r="H7">
        <v>72.7</v>
      </c>
      <c r="I7">
        <v>76.3</v>
      </c>
      <c r="J7">
        <v>73.680000000000007</v>
      </c>
      <c r="K7">
        <v>73.14</v>
      </c>
      <c r="L7">
        <v>73.87</v>
      </c>
      <c r="M7">
        <v>53.9</v>
      </c>
      <c r="N7">
        <v>73.8</v>
      </c>
      <c r="O7">
        <v>70.88</v>
      </c>
      <c r="P7" t="s">
        <v>11</v>
      </c>
      <c r="Q7">
        <v>85</v>
      </c>
      <c r="R7">
        <v>73.010000000000005</v>
      </c>
    </row>
    <row r="8" spans="1:18" x14ac:dyDescent="0.25">
      <c r="A8" s="1">
        <v>36356</v>
      </c>
      <c r="B8" s="2">
        <v>84.6</v>
      </c>
      <c r="C8" s="2">
        <v>78.599999999999994</v>
      </c>
      <c r="D8" s="2">
        <v>71.2</v>
      </c>
      <c r="E8" s="2">
        <v>73.3</v>
      </c>
      <c r="F8" s="2">
        <v>71.825000000000003</v>
      </c>
      <c r="G8" s="2">
        <v>71.8</v>
      </c>
      <c r="H8">
        <v>72.7</v>
      </c>
      <c r="I8">
        <v>76.2</v>
      </c>
      <c r="J8">
        <v>73.8</v>
      </c>
      <c r="K8">
        <v>73.06</v>
      </c>
      <c r="L8">
        <v>72.430000000000007</v>
      </c>
      <c r="M8">
        <v>53.4</v>
      </c>
      <c r="N8">
        <v>73.400000000000006</v>
      </c>
      <c r="O8">
        <v>71.33</v>
      </c>
      <c r="P8" t="s">
        <v>11</v>
      </c>
      <c r="Q8">
        <v>89.8</v>
      </c>
      <c r="R8">
        <v>73.41</v>
      </c>
    </row>
    <row r="9" spans="1:18" x14ac:dyDescent="0.25">
      <c r="A9" s="1">
        <v>36387</v>
      </c>
      <c r="B9" s="2">
        <v>84.6</v>
      </c>
      <c r="C9" s="2">
        <v>78.7</v>
      </c>
      <c r="D9" s="2">
        <v>71.5</v>
      </c>
      <c r="E9" s="2">
        <v>73.3</v>
      </c>
      <c r="F9" s="2">
        <v>71.712999999999994</v>
      </c>
      <c r="G9" s="2">
        <v>72.3</v>
      </c>
      <c r="H9">
        <v>72.7</v>
      </c>
      <c r="I9">
        <v>76.2</v>
      </c>
      <c r="J9">
        <v>73.709999999999994</v>
      </c>
      <c r="K9">
        <v>73.459999999999994</v>
      </c>
      <c r="L9">
        <v>72.36</v>
      </c>
      <c r="M9">
        <v>53.3</v>
      </c>
      <c r="N9">
        <v>73.3</v>
      </c>
      <c r="O9">
        <v>71.2</v>
      </c>
      <c r="P9" t="s">
        <v>11</v>
      </c>
      <c r="Q9">
        <v>90.3</v>
      </c>
      <c r="R9">
        <v>72.680000000000007</v>
      </c>
    </row>
    <row r="10" spans="1:18" x14ac:dyDescent="0.25">
      <c r="A10" s="1">
        <v>36418</v>
      </c>
      <c r="B10" s="2">
        <v>84.5</v>
      </c>
      <c r="C10" s="2">
        <v>78.8</v>
      </c>
      <c r="D10" s="2">
        <v>71.64</v>
      </c>
      <c r="E10" s="2">
        <v>73.5</v>
      </c>
      <c r="F10" s="2">
        <v>71.697000000000003</v>
      </c>
      <c r="G10" s="2">
        <v>72.5</v>
      </c>
      <c r="H10">
        <v>72.7</v>
      </c>
      <c r="I10">
        <v>76.5</v>
      </c>
      <c r="J10">
        <v>73.88</v>
      </c>
      <c r="K10">
        <v>73.8</v>
      </c>
      <c r="L10">
        <v>73.760000000000005</v>
      </c>
      <c r="M10">
        <v>53.5</v>
      </c>
      <c r="N10">
        <v>73.8</v>
      </c>
      <c r="O10">
        <v>71.2</v>
      </c>
      <c r="P10" t="s">
        <v>11</v>
      </c>
      <c r="Q10">
        <v>90.8</v>
      </c>
      <c r="R10">
        <v>74.11</v>
      </c>
    </row>
    <row r="11" spans="1:18" x14ac:dyDescent="0.25">
      <c r="A11" s="1">
        <v>36448</v>
      </c>
      <c r="B11" s="2">
        <v>84.7</v>
      </c>
      <c r="C11" s="2">
        <v>78.8</v>
      </c>
      <c r="D11" s="2">
        <v>71.61</v>
      </c>
      <c r="E11" s="2">
        <v>73.8</v>
      </c>
      <c r="F11" s="2">
        <v>71.894000000000005</v>
      </c>
      <c r="G11" s="2">
        <v>72.5</v>
      </c>
      <c r="H11">
        <v>73.099999999999994</v>
      </c>
      <c r="I11">
        <v>76.599999999999994</v>
      </c>
      <c r="J11">
        <v>73.98</v>
      </c>
      <c r="K11">
        <v>73.86</v>
      </c>
      <c r="L11">
        <v>73.97</v>
      </c>
      <c r="M11">
        <v>53.9</v>
      </c>
      <c r="N11">
        <v>73.3</v>
      </c>
      <c r="O11">
        <v>70.88</v>
      </c>
      <c r="P11" t="s">
        <v>11</v>
      </c>
      <c r="Q11">
        <v>91.3</v>
      </c>
      <c r="R11">
        <v>74.790000000000006</v>
      </c>
    </row>
    <row r="12" spans="1:18" x14ac:dyDescent="0.25">
      <c r="A12" s="1">
        <v>36479</v>
      </c>
      <c r="B12" s="2">
        <v>84.9</v>
      </c>
      <c r="C12" s="2">
        <v>79</v>
      </c>
      <c r="D12" s="2">
        <v>71.73</v>
      </c>
      <c r="E12" s="2">
        <v>73.900000000000006</v>
      </c>
      <c r="F12" s="2">
        <v>72.313000000000002</v>
      </c>
      <c r="G12" s="2">
        <v>72.7</v>
      </c>
      <c r="H12">
        <v>73.2</v>
      </c>
      <c r="I12">
        <v>76.599999999999994</v>
      </c>
      <c r="J12">
        <v>74.13</v>
      </c>
      <c r="K12">
        <v>73.95</v>
      </c>
      <c r="L12">
        <v>74.16</v>
      </c>
      <c r="M12">
        <v>54.2</v>
      </c>
      <c r="N12">
        <v>73.3</v>
      </c>
      <c r="O12">
        <v>69.989999999999995</v>
      </c>
      <c r="P12" t="s">
        <v>11</v>
      </c>
      <c r="Q12">
        <v>91.7</v>
      </c>
      <c r="R12">
        <v>74.760000000000005</v>
      </c>
    </row>
    <row r="13" spans="1:18" x14ac:dyDescent="0.25">
      <c r="A13" s="1">
        <v>36509</v>
      </c>
      <c r="B13" s="2">
        <v>85</v>
      </c>
      <c r="C13" s="2">
        <v>79.2</v>
      </c>
      <c r="D13" s="2">
        <v>72.05</v>
      </c>
      <c r="E13" s="2">
        <v>74</v>
      </c>
      <c r="F13" s="2">
        <v>72.492999999999995</v>
      </c>
      <c r="G13" s="2">
        <v>73.5</v>
      </c>
      <c r="H13">
        <v>73.599999999999994</v>
      </c>
      <c r="I13">
        <v>76.900000000000006</v>
      </c>
      <c r="J13">
        <v>74.37</v>
      </c>
      <c r="K13">
        <v>73.7</v>
      </c>
      <c r="L13">
        <v>74.63</v>
      </c>
      <c r="M13">
        <v>54.3</v>
      </c>
      <c r="N13">
        <v>73.5</v>
      </c>
      <c r="O13">
        <v>70.81</v>
      </c>
      <c r="P13" t="s">
        <v>11</v>
      </c>
      <c r="Q13">
        <v>92.1</v>
      </c>
      <c r="R13">
        <v>75.12</v>
      </c>
    </row>
    <row r="14" spans="1:18" x14ac:dyDescent="0.25">
      <c r="A14" s="1">
        <v>36540</v>
      </c>
      <c r="B14" s="2">
        <v>85.1</v>
      </c>
      <c r="C14" s="2">
        <v>79.5</v>
      </c>
      <c r="D14" s="2">
        <v>72.290000000000006</v>
      </c>
      <c r="E14" s="2">
        <v>74</v>
      </c>
      <c r="F14" s="2">
        <v>72.350999999999999</v>
      </c>
      <c r="G14" s="2">
        <v>73.400000000000006</v>
      </c>
      <c r="H14">
        <v>73.400000000000006</v>
      </c>
      <c r="I14">
        <v>76.900000000000006</v>
      </c>
      <c r="J14">
        <v>74.5</v>
      </c>
      <c r="K14">
        <v>73.55</v>
      </c>
      <c r="L14">
        <v>73.790000000000006</v>
      </c>
      <c r="M14">
        <v>54.9</v>
      </c>
      <c r="N14">
        <v>74.599999999999994</v>
      </c>
      <c r="O14">
        <v>70.56</v>
      </c>
      <c r="P14">
        <v>60.24</v>
      </c>
      <c r="Q14">
        <v>94.3</v>
      </c>
      <c r="R14">
        <v>75.05</v>
      </c>
    </row>
    <row r="15" spans="1:18" x14ac:dyDescent="0.25">
      <c r="A15" s="1">
        <v>36571</v>
      </c>
      <c r="B15" s="2">
        <v>85.2</v>
      </c>
      <c r="C15" s="2">
        <v>79.5</v>
      </c>
      <c r="D15" s="2">
        <v>72.39</v>
      </c>
      <c r="E15" s="2">
        <v>74.3</v>
      </c>
      <c r="F15" s="2">
        <v>72.186000000000007</v>
      </c>
      <c r="G15" s="2">
        <v>74</v>
      </c>
      <c r="H15">
        <v>73.900000000000006</v>
      </c>
      <c r="I15">
        <v>77.400000000000006</v>
      </c>
      <c r="J15">
        <v>74.790000000000006</v>
      </c>
      <c r="K15">
        <v>74</v>
      </c>
      <c r="L15">
        <v>73.64</v>
      </c>
      <c r="M15">
        <v>55.2</v>
      </c>
      <c r="N15">
        <v>74.599999999999994</v>
      </c>
      <c r="O15">
        <v>70.56</v>
      </c>
      <c r="P15">
        <v>60.82</v>
      </c>
      <c r="Q15">
        <v>97.5</v>
      </c>
      <c r="R15">
        <v>74.19</v>
      </c>
    </row>
    <row r="16" spans="1:18" x14ac:dyDescent="0.25">
      <c r="A16" s="1">
        <v>36600</v>
      </c>
      <c r="B16" s="2">
        <v>85.4</v>
      </c>
      <c r="C16" s="2">
        <v>79.599999999999994</v>
      </c>
      <c r="D16" s="2">
        <v>72.680000000000007</v>
      </c>
      <c r="E16" s="2">
        <v>74.5</v>
      </c>
      <c r="F16" s="2">
        <v>72.295000000000002</v>
      </c>
      <c r="G16" s="2">
        <v>74.5</v>
      </c>
      <c r="H16">
        <v>74.099999999999994</v>
      </c>
      <c r="I16">
        <v>77.900000000000006</v>
      </c>
      <c r="J16">
        <v>75.069999999999993</v>
      </c>
      <c r="K16">
        <v>74.66</v>
      </c>
      <c r="L16">
        <v>75.44</v>
      </c>
      <c r="M16">
        <v>55.1</v>
      </c>
      <c r="N16">
        <v>74.5</v>
      </c>
      <c r="O16">
        <v>70.63</v>
      </c>
      <c r="P16">
        <v>61.36</v>
      </c>
      <c r="Q16">
        <v>97.9</v>
      </c>
      <c r="R16">
        <v>75.599999999999994</v>
      </c>
    </row>
    <row r="17" spans="1:18" x14ac:dyDescent="0.25">
      <c r="A17" s="1">
        <v>36631</v>
      </c>
      <c r="B17" s="2">
        <v>85.3</v>
      </c>
      <c r="C17" s="2">
        <v>79.400000000000006</v>
      </c>
      <c r="D17" s="2">
        <v>72.98</v>
      </c>
      <c r="E17" s="2">
        <v>74.599999999999994</v>
      </c>
      <c r="F17" s="2">
        <v>73.138000000000005</v>
      </c>
      <c r="G17" s="2">
        <v>75</v>
      </c>
      <c r="H17">
        <v>74.099999999999994</v>
      </c>
      <c r="I17">
        <v>78.2</v>
      </c>
      <c r="J17">
        <v>75.209999999999994</v>
      </c>
      <c r="K17">
        <v>74.78</v>
      </c>
      <c r="L17">
        <v>75.8</v>
      </c>
      <c r="M17">
        <v>55.3</v>
      </c>
      <c r="N17">
        <v>74.5</v>
      </c>
      <c r="O17">
        <v>72.73</v>
      </c>
      <c r="P17">
        <v>61.72</v>
      </c>
      <c r="Q17">
        <v>97.9</v>
      </c>
      <c r="R17">
        <v>75.92</v>
      </c>
    </row>
    <row r="18" spans="1:18" x14ac:dyDescent="0.25">
      <c r="A18" s="1">
        <v>36661</v>
      </c>
      <c r="B18" s="2">
        <v>85.3</v>
      </c>
      <c r="C18" s="2">
        <v>79.5</v>
      </c>
      <c r="D18" s="2">
        <v>73.099999999999994</v>
      </c>
      <c r="E18" s="2">
        <v>74.900000000000006</v>
      </c>
      <c r="F18" s="2">
        <v>73.55</v>
      </c>
      <c r="G18" s="2">
        <v>75.599999999999994</v>
      </c>
      <c r="H18">
        <v>74.099999999999994</v>
      </c>
      <c r="I18">
        <v>78.599999999999994</v>
      </c>
      <c r="J18">
        <v>75.430000000000007</v>
      </c>
      <c r="K18">
        <v>75.02</v>
      </c>
      <c r="L18">
        <v>76.03</v>
      </c>
      <c r="M18">
        <v>55.1</v>
      </c>
      <c r="N18">
        <v>74.2</v>
      </c>
      <c r="O18">
        <v>73.430000000000007</v>
      </c>
      <c r="P18">
        <v>61.98</v>
      </c>
      <c r="Q18">
        <v>98.1</v>
      </c>
      <c r="R18">
        <v>76.2</v>
      </c>
    </row>
    <row r="19" spans="1:18" x14ac:dyDescent="0.25">
      <c r="A19" s="1">
        <v>36692</v>
      </c>
      <c r="B19" s="2">
        <v>85.6</v>
      </c>
      <c r="C19" s="2">
        <v>79.8</v>
      </c>
      <c r="D19" s="2">
        <v>73.319999999999993</v>
      </c>
      <c r="E19" s="2">
        <v>75.099999999999994</v>
      </c>
      <c r="F19" s="2">
        <v>73.918000000000006</v>
      </c>
      <c r="G19" s="2">
        <v>76.099999999999994</v>
      </c>
      <c r="H19">
        <v>74.7</v>
      </c>
      <c r="I19">
        <v>78.900000000000006</v>
      </c>
      <c r="J19">
        <v>75.709999999999994</v>
      </c>
      <c r="K19">
        <v>74.94</v>
      </c>
      <c r="L19">
        <v>75.73</v>
      </c>
      <c r="M19">
        <v>55.2</v>
      </c>
      <c r="N19">
        <v>74.8</v>
      </c>
      <c r="O19">
        <v>73.239999999999995</v>
      </c>
      <c r="P19">
        <v>62.39</v>
      </c>
      <c r="Q19">
        <v>98.1</v>
      </c>
      <c r="R19">
        <v>75.8</v>
      </c>
    </row>
    <row r="20" spans="1:18" x14ac:dyDescent="0.25">
      <c r="A20" s="1">
        <v>36722</v>
      </c>
      <c r="B20" s="2">
        <v>85.6</v>
      </c>
      <c r="C20" s="2">
        <v>79.900000000000006</v>
      </c>
      <c r="D20" s="2">
        <v>73.77</v>
      </c>
      <c r="E20" s="2">
        <v>75.2</v>
      </c>
      <c r="F20" s="2">
        <v>74.161000000000001</v>
      </c>
      <c r="G20" s="2">
        <v>76.3</v>
      </c>
      <c r="H20">
        <v>74.8</v>
      </c>
      <c r="I20">
        <v>79</v>
      </c>
      <c r="J20">
        <v>75.86</v>
      </c>
      <c r="K20">
        <v>74.75</v>
      </c>
      <c r="L20">
        <v>74.41</v>
      </c>
      <c r="M20">
        <v>54.9</v>
      </c>
      <c r="N20">
        <v>74.5</v>
      </c>
      <c r="O20">
        <v>73.680000000000007</v>
      </c>
      <c r="P20">
        <v>62.9</v>
      </c>
      <c r="Q20">
        <v>98.1</v>
      </c>
      <c r="R20">
        <v>75.790000000000006</v>
      </c>
    </row>
    <row r="21" spans="1:18" x14ac:dyDescent="0.25">
      <c r="A21" s="1">
        <v>36753</v>
      </c>
      <c r="B21" s="2">
        <v>85.6</v>
      </c>
      <c r="C21" s="2">
        <v>80</v>
      </c>
      <c r="D21" s="2">
        <v>74.08</v>
      </c>
      <c r="E21" s="2">
        <v>75.3</v>
      </c>
      <c r="F21" s="2">
        <v>74.19</v>
      </c>
      <c r="G21" s="2">
        <v>76.7</v>
      </c>
      <c r="H21">
        <v>74.8</v>
      </c>
      <c r="I21">
        <v>79.099999999999994</v>
      </c>
      <c r="J21">
        <v>75.84</v>
      </c>
      <c r="K21">
        <v>75.08</v>
      </c>
      <c r="L21">
        <v>74.53</v>
      </c>
      <c r="M21">
        <v>54.6</v>
      </c>
      <c r="N21">
        <v>74</v>
      </c>
      <c r="O21">
        <v>73.56</v>
      </c>
      <c r="P21">
        <v>63.07</v>
      </c>
      <c r="Q21">
        <v>98.1</v>
      </c>
      <c r="R21">
        <v>75.61</v>
      </c>
    </row>
    <row r="22" spans="1:18" x14ac:dyDescent="0.25">
      <c r="A22" s="1">
        <v>36784</v>
      </c>
      <c r="B22" s="2">
        <v>86</v>
      </c>
      <c r="C22" s="2">
        <v>80.400000000000006</v>
      </c>
      <c r="D22" s="2">
        <v>74.27</v>
      </c>
      <c r="E22" s="2">
        <v>75.3</v>
      </c>
      <c r="F22" s="2">
        <v>74.123000000000005</v>
      </c>
      <c r="G22" s="2">
        <v>77</v>
      </c>
      <c r="H22">
        <v>75</v>
      </c>
      <c r="I22">
        <v>79.7</v>
      </c>
      <c r="J22">
        <v>76.36</v>
      </c>
      <c r="K22">
        <v>75.989999999999995</v>
      </c>
      <c r="L22">
        <v>76.08</v>
      </c>
      <c r="M22">
        <v>54.7</v>
      </c>
      <c r="N22">
        <v>74</v>
      </c>
      <c r="O22">
        <v>73.489999999999995</v>
      </c>
      <c r="P22">
        <v>63.96</v>
      </c>
      <c r="Q22">
        <v>98.7</v>
      </c>
      <c r="R22">
        <v>76.540000000000006</v>
      </c>
    </row>
    <row r="23" spans="1:18" x14ac:dyDescent="0.25">
      <c r="A23" s="1">
        <v>36814</v>
      </c>
      <c r="B23" s="2">
        <v>86.2</v>
      </c>
      <c r="C23" s="2">
        <v>80.3</v>
      </c>
      <c r="D23" s="2">
        <v>74.459999999999994</v>
      </c>
      <c r="E23" s="2">
        <v>75.599999999999994</v>
      </c>
      <c r="F23" s="2">
        <v>74.424999999999997</v>
      </c>
      <c r="G23" s="2">
        <v>77.5</v>
      </c>
      <c r="H23">
        <v>75.099999999999994</v>
      </c>
      <c r="I23">
        <v>79.8</v>
      </c>
      <c r="J23">
        <v>76.17</v>
      </c>
      <c r="K23">
        <v>76.12</v>
      </c>
      <c r="L23">
        <v>76.95</v>
      </c>
      <c r="M23">
        <v>54.9</v>
      </c>
      <c r="N23">
        <v>74.2</v>
      </c>
      <c r="O23">
        <v>73.3</v>
      </c>
      <c r="P23">
        <v>64.33</v>
      </c>
      <c r="Q23">
        <v>99.1</v>
      </c>
      <c r="R23">
        <v>77.010000000000005</v>
      </c>
    </row>
    <row r="24" spans="1:18" x14ac:dyDescent="0.25">
      <c r="A24" s="1">
        <v>36845</v>
      </c>
      <c r="B24" s="2">
        <v>86.3</v>
      </c>
      <c r="C24" s="2">
        <v>80.7</v>
      </c>
      <c r="D24" s="2">
        <v>74.64</v>
      </c>
      <c r="E24" s="2">
        <v>75.8</v>
      </c>
      <c r="F24" s="2">
        <v>75.013000000000005</v>
      </c>
      <c r="G24" s="2">
        <v>77.8</v>
      </c>
      <c r="H24">
        <v>75.400000000000006</v>
      </c>
      <c r="I24">
        <v>79.7</v>
      </c>
      <c r="J24">
        <v>76.42</v>
      </c>
      <c r="K24">
        <v>76.11</v>
      </c>
      <c r="L24">
        <v>77.3</v>
      </c>
      <c r="M24">
        <v>55.1</v>
      </c>
      <c r="N24">
        <v>74.400000000000006</v>
      </c>
      <c r="O24">
        <v>71.33</v>
      </c>
      <c r="P24">
        <v>65.069999999999993</v>
      </c>
      <c r="Q24">
        <v>99.6</v>
      </c>
      <c r="R24">
        <v>77.400000000000006</v>
      </c>
    </row>
    <row r="25" spans="1:18" x14ac:dyDescent="0.25">
      <c r="A25" s="1">
        <v>36875</v>
      </c>
      <c r="B25" s="2">
        <v>86.5</v>
      </c>
      <c r="C25" s="2">
        <v>80.7</v>
      </c>
      <c r="D25" s="2">
        <v>74.900000000000006</v>
      </c>
      <c r="E25" s="2">
        <v>75.900000000000006</v>
      </c>
      <c r="F25" s="2">
        <v>75.292000000000002</v>
      </c>
      <c r="G25" s="2">
        <v>77.900000000000006</v>
      </c>
      <c r="H25">
        <v>75.5</v>
      </c>
      <c r="I25">
        <v>79.599999999999994</v>
      </c>
      <c r="J25">
        <v>76.22</v>
      </c>
      <c r="K25">
        <v>75.66</v>
      </c>
      <c r="L25">
        <v>77.540000000000006</v>
      </c>
      <c r="M25">
        <v>55.3</v>
      </c>
      <c r="N25">
        <v>74.599999999999994</v>
      </c>
      <c r="O25">
        <v>71.52</v>
      </c>
      <c r="P25">
        <v>65.099999999999994</v>
      </c>
      <c r="Q25">
        <v>99.8</v>
      </c>
      <c r="R25">
        <v>77.510000000000005</v>
      </c>
    </row>
    <row r="26" spans="1:18" x14ac:dyDescent="0.25">
      <c r="A26" s="1">
        <v>36906</v>
      </c>
      <c r="B26" s="2">
        <v>86.3</v>
      </c>
      <c r="C26" s="2">
        <v>80.400000000000006</v>
      </c>
      <c r="D26" s="2">
        <v>74.930000000000007</v>
      </c>
      <c r="E26" s="2">
        <v>76.3</v>
      </c>
      <c r="F26" s="2">
        <v>75.569000000000003</v>
      </c>
      <c r="G26" s="2">
        <v>77.2</v>
      </c>
      <c r="H26">
        <v>75.7</v>
      </c>
      <c r="I26">
        <v>79.400000000000006</v>
      </c>
      <c r="J26">
        <v>76.14</v>
      </c>
      <c r="K26">
        <v>76.31</v>
      </c>
      <c r="L26">
        <v>76.31</v>
      </c>
      <c r="M26">
        <v>55.6</v>
      </c>
      <c r="N26">
        <v>74.400000000000006</v>
      </c>
      <c r="O26">
        <v>71.260000000000005</v>
      </c>
      <c r="P26">
        <v>65.33</v>
      </c>
      <c r="Q26">
        <v>101.6</v>
      </c>
      <c r="R26">
        <v>76.13</v>
      </c>
    </row>
    <row r="27" spans="1:18" x14ac:dyDescent="0.25">
      <c r="A27" s="1">
        <v>36937</v>
      </c>
      <c r="B27" s="2">
        <v>86.8</v>
      </c>
      <c r="C27" s="2">
        <v>80.5</v>
      </c>
      <c r="D27" s="2">
        <v>75.180000000000007</v>
      </c>
      <c r="E27" s="2">
        <v>76.599999999999994</v>
      </c>
      <c r="F27" s="2">
        <v>75.662000000000006</v>
      </c>
      <c r="G27" s="2">
        <v>77.900000000000006</v>
      </c>
      <c r="H27">
        <v>75.900000000000006</v>
      </c>
      <c r="I27">
        <v>79.900000000000006</v>
      </c>
      <c r="J27">
        <v>76.47</v>
      </c>
      <c r="K27">
        <v>76.98</v>
      </c>
      <c r="L27">
        <v>76.23</v>
      </c>
      <c r="M27">
        <v>55.6</v>
      </c>
      <c r="N27">
        <v>74.5</v>
      </c>
      <c r="O27">
        <v>71.39</v>
      </c>
      <c r="P27">
        <v>66.08</v>
      </c>
      <c r="Q27">
        <v>103.9</v>
      </c>
      <c r="R27">
        <v>75.97</v>
      </c>
    </row>
    <row r="28" spans="1:18" x14ac:dyDescent="0.25">
      <c r="A28" s="1">
        <v>36965</v>
      </c>
      <c r="B28" s="2">
        <v>86.8</v>
      </c>
      <c r="C28" s="2">
        <v>80.599999999999994</v>
      </c>
      <c r="D28" s="2">
        <v>75.489999999999995</v>
      </c>
      <c r="E28" s="2">
        <v>76.599999999999994</v>
      </c>
      <c r="F28" s="2">
        <v>75.994</v>
      </c>
      <c r="G28" s="2">
        <v>78.599999999999994</v>
      </c>
      <c r="H28">
        <v>76</v>
      </c>
      <c r="I28">
        <v>80.2</v>
      </c>
      <c r="J28">
        <v>76.64</v>
      </c>
      <c r="K28">
        <v>77.7</v>
      </c>
      <c r="L28">
        <v>77.73</v>
      </c>
      <c r="M28">
        <v>55.8</v>
      </c>
      <c r="N28">
        <v>74.900000000000006</v>
      </c>
      <c r="O28">
        <v>71.77</v>
      </c>
      <c r="P28">
        <v>66.790000000000006</v>
      </c>
      <c r="Q28">
        <v>104.6</v>
      </c>
      <c r="R28">
        <v>76.69</v>
      </c>
    </row>
    <row r="29" spans="1:18" x14ac:dyDescent="0.25">
      <c r="A29" s="1">
        <v>36996</v>
      </c>
      <c r="B29" s="2">
        <v>87.1</v>
      </c>
      <c r="C29" s="2">
        <v>80.900000000000006</v>
      </c>
      <c r="D29" s="2">
        <v>75.88</v>
      </c>
      <c r="E29" s="2">
        <v>76.900000000000006</v>
      </c>
      <c r="F29" s="2">
        <v>76.423000000000002</v>
      </c>
      <c r="G29" s="2">
        <v>79.2</v>
      </c>
      <c r="H29">
        <v>76.5</v>
      </c>
      <c r="I29">
        <v>80.599999999999994</v>
      </c>
      <c r="J29">
        <v>77.31</v>
      </c>
      <c r="K29">
        <v>78.13</v>
      </c>
      <c r="L29">
        <v>78.459999999999994</v>
      </c>
      <c r="M29">
        <v>56</v>
      </c>
      <c r="N29">
        <v>75.099999999999994</v>
      </c>
      <c r="O29">
        <v>74.38</v>
      </c>
      <c r="P29">
        <v>67.23</v>
      </c>
      <c r="Q29">
        <v>105.1</v>
      </c>
      <c r="R29">
        <v>77.23</v>
      </c>
    </row>
    <row r="30" spans="1:18" x14ac:dyDescent="0.25">
      <c r="A30" s="1">
        <v>37026</v>
      </c>
      <c r="B30" s="2">
        <v>87.6</v>
      </c>
      <c r="C30" s="2">
        <v>81.3</v>
      </c>
      <c r="D30" s="2">
        <v>76.17</v>
      </c>
      <c r="E30" s="2">
        <v>77.099999999999994</v>
      </c>
      <c r="F30" s="2">
        <v>77.061999999999998</v>
      </c>
      <c r="G30" s="2">
        <v>79.7</v>
      </c>
      <c r="H30">
        <v>76.599999999999994</v>
      </c>
      <c r="I30">
        <v>81.2</v>
      </c>
      <c r="J30">
        <v>77.790000000000006</v>
      </c>
      <c r="K30">
        <v>78.39</v>
      </c>
      <c r="L30">
        <v>78.790000000000006</v>
      </c>
      <c r="M30">
        <v>56.6</v>
      </c>
      <c r="N30">
        <v>75.5</v>
      </c>
      <c r="O30">
        <v>75.09</v>
      </c>
      <c r="P30">
        <v>68</v>
      </c>
      <c r="Q30">
        <v>105.6</v>
      </c>
      <c r="R30">
        <v>77.5</v>
      </c>
    </row>
    <row r="31" spans="1:18" x14ac:dyDescent="0.25">
      <c r="A31" s="1">
        <v>37057</v>
      </c>
      <c r="B31" s="2">
        <v>87.7</v>
      </c>
      <c r="C31" s="2">
        <v>81.400000000000006</v>
      </c>
      <c r="D31" s="2">
        <v>76.430000000000007</v>
      </c>
      <c r="E31" s="2">
        <v>77.3</v>
      </c>
      <c r="F31" s="2">
        <v>77.263000000000005</v>
      </c>
      <c r="G31" s="2">
        <v>80.099999999999994</v>
      </c>
      <c r="H31">
        <v>76.7</v>
      </c>
      <c r="I31">
        <v>81.3</v>
      </c>
      <c r="J31">
        <v>77.930000000000007</v>
      </c>
      <c r="K31">
        <v>78.09</v>
      </c>
      <c r="L31">
        <v>78.7</v>
      </c>
      <c r="M31">
        <v>56.9</v>
      </c>
      <c r="N31">
        <v>75.900000000000006</v>
      </c>
      <c r="O31">
        <v>75.209999999999994</v>
      </c>
      <c r="P31">
        <v>68.27</v>
      </c>
      <c r="Q31">
        <v>105.9</v>
      </c>
      <c r="R31">
        <v>78.09</v>
      </c>
    </row>
    <row r="32" spans="1:18" x14ac:dyDescent="0.25">
      <c r="A32" s="1">
        <v>37087</v>
      </c>
      <c r="B32" s="2">
        <v>87.6</v>
      </c>
      <c r="C32" s="2">
        <v>81.5</v>
      </c>
      <c r="D32" s="2">
        <v>76.62</v>
      </c>
      <c r="E32" s="2">
        <v>77.400000000000006</v>
      </c>
      <c r="F32" s="2">
        <v>77.349999999999994</v>
      </c>
      <c r="G32" s="2">
        <v>79.900000000000006</v>
      </c>
      <c r="H32">
        <v>76.8</v>
      </c>
      <c r="I32">
        <v>80.900000000000006</v>
      </c>
      <c r="J32">
        <v>77.87</v>
      </c>
      <c r="K32">
        <v>77.98</v>
      </c>
      <c r="L32">
        <v>77.33</v>
      </c>
      <c r="M32">
        <v>56.6</v>
      </c>
      <c r="N32">
        <v>75.3</v>
      </c>
      <c r="O32">
        <v>75.91</v>
      </c>
      <c r="P32">
        <v>68.42</v>
      </c>
      <c r="Q32">
        <v>106.2</v>
      </c>
      <c r="R32">
        <v>76.55</v>
      </c>
    </row>
    <row r="33" spans="1:18" x14ac:dyDescent="0.25">
      <c r="A33" s="1">
        <v>37118</v>
      </c>
      <c r="B33" s="2">
        <v>87.7</v>
      </c>
      <c r="C33" s="2">
        <v>81.5</v>
      </c>
      <c r="D33" s="2">
        <v>76.8</v>
      </c>
      <c r="E33" s="2">
        <v>77.400000000000006</v>
      </c>
      <c r="F33" s="2">
        <v>77.200999999999993</v>
      </c>
      <c r="G33" s="2">
        <v>80.2</v>
      </c>
      <c r="H33">
        <v>76.599999999999994</v>
      </c>
      <c r="I33">
        <v>81</v>
      </c>
      <c r="J33">
        <v>77.86</v>
      </c>
      <c r="K33">
        <v>78.27</v>
      </c>
      <c r="L33">
        <v>77.349999999999994</v>
      </c>
      <c r="M33">
        <v>56.3</v>
      </c>
      <c r="N33">
        <v>75.8</v>
      </c>
      <c r="O33">
        <v>75.91</v>
      </c>
      <c r="P33">
        <v>68.400000000000006</v>
      </c>
      <c r="Q33">
        <v>106</v>
      </c>
      <c r="R33">
        <v>76.98</v>
      </c>
    </row>
    <row r="34" spans="1:18" x14ac:dyDescent="0.25">
      <c r="A34" s="1">
        <v>37149</v>
      </c>
      <c r="B34" s="2">
        <v>87.8</v>
      </c>
      <c r="C34" s="2">
        <v>81.599999999999994</v>
      </c>
      <c r="D34" s="2">
        <v>76.790000000000006</v>
      </c>
      <c r="E34" s="2">
        <v>77.400000000000006</v>
      </c>
      <c r="F34" s="2">
        <v>77.174000000000007</v>
      </c>
      <c r="G34" s="2">
        <v>80.5</v>
      </c>
      <c r="H34">
        <v>76.900000000000006</v>
      </c>
      <c r="I34">
        <v>81.400000000000006</v>
      </c>
      <c r="J34">
        <v>78.09</v>
      </c>
      <c r="K34">
        <v>79.23</v>
      </c>
      <c r="L34">
        <v>78.83</v>
      </c>
      <c r="M34">
        <v>56.6</v>
      </c>
      <c r="N34">
        <v>75.7</v>
      </c>
      <c r="O34">
        <v>75.849999999999994</v>
      </c>
      <c r="P34">
        <v>69</v>
      </c>
      <c r="Q34">
        <v>106.2</v>
      </c>
      <c r="R34">
        <v>78.099999999999994</v>
      </c>
    </row>
    <row r="35" spans="1:18" x14ac:dyDescent="0.25">
      <c r="A35" s="1">
        <v>37179</v>
      </c>
      <c r="B35" s="2">
        <v>87.8</v>
      </c>
      <c r="C35" s="2">
        <v>81.7</v>
      </c>
      <c r="D35" s="2">
        <v>76.709999999999994</v>
      </c>
      <c r="E35" s="2">
        <v>77.5</v>
      </c>
      <c r="F35" s="2">
        <v>77.472999999999999</v>
      </c>
      <c r="G35" s="2">
        <v>80.8</v>
      </c>
      <c r="H35">
        <v>77</v>
      </c>
      <c r="I35">
        <v>81.3</v>
      </c>
      <c r="J35">
        <v>77.959999999999994</v>
      </c>
      <c r="K35">
        <v>79.150000000000006</v>
      </c>
      <c r="L35">
        <v>79.08</v>
      </c>
      <c r="M35">
        <v>56.7</v>
      </c>
      <c r="N35">
        <v>75.900000000000006</v>
      </c>
      <c r="O35">
        <v>75.34</v>
      </c>
      <c r="P35">
        <v>69.319999999999993</v>
      </c>
      <c r="Q35">
        <v>106.2</v>
      </c>
      <c r="R35">
        <v>79.09</v>
      </c>
    </row>
    <row r="36" spans="1:18" x14ac:dyDescent="0.25">
      <c r="A36" s="1">
        <v>37210</v>
      </c>
      <c r="B36" s="2">
        <v>87.7</v>
      </c>
      <c r="C36" s="2">
        <v>81.599999999999994</v>
      </c>
      <c r="D36" s="2">
        <v>76.650000000000006</v>
      </c>
      <c r="E36" s="2">
        <v>77.7</v>
      </c>
      <c r="F36" s="2">
        <v>77.988</v>
      </c>
      <c r="G36" s="2">
        <v>80.7</v>
      </c>
      <c r="H36">
        <v>76.900000000000006</v>
      </c>
      <c r="I36">
        <v>81</v>
      </c>
      <c r="J36">
        <v>78.05</v>
      </c>
      <c r="K36">
        <v>79.05</v>
      </c>
      <c r="L36">
        <v>79.16</v>
      </c>
      <c r="M36">
        <v>56.8</v>
      </c>
      <c r="N36">
        <v>75.900000000000006</v>
      </c>
      <c r="O36">
        <v>73.62</v>
      </c>
      <c r="P36">
        <v>69.62</v>
      </c>
      <c r="Q36">
        <v>106.1</v>
      </c>
      <c r="R36">
        <v>78.95</v>
      </c>
    </row>
    <row r="37" spans="1:18" x14ac:dyDescent="0.25">
      <c r="A37" s="1">
        <v>37240</v>
      </c>
      <c r="B37" s="2">
        <v>87.9</v>
      </c>
      <c r="C37" s="2">
        <v>81.8</v>
      </c>
      <c r="D37" s="2">
        <v>76.930000000000007</v>
      </c>
      <c r="E37" s="2">
        <v>77.7</v>
      </c>
      <c r="F37" s="2">
        <v>78.141000000000005</v>
      </c>
      <c r="G37" s="2">
        <v>81.099999999999994</v>
      </c>
      <c r="H37">
        <v>77</v>
      </c>
      <c r="I37">
        <v>80.900000000000006</v>
      </c>
      <c r="J37">
        <v>77.89</v>
      </c>
      <c r="K37">
        <v>78.81</v>
      </c>
      <c r="L37">
        <v>79.91</v>
      </c>
      <c r="M37">
        <v>57.1</v>
      </c>
      <c r="N37">
        <v>76.099999999999994</v>
      </c>
      <c r="O37">
        <v>74.069999999999993</v>
      </c>
      <c r="P37">
        <v>69.680000000000007</v>
      </c>
      <c r="Q37">
        <v>106.4</v>
      </c>
      <c r="R37">
        <v>79.349999999999994</v>
      </c>
    </row>
    <row r="38" spans="1:18" x14ac:dyDescent="0.25">
      <c r="A38" s="1">
        <v>37271</v>
      </c>
      <c r="B38" s="2">
        <v>88.1</v>
      </c>
      <c r="C38" s="2">
        <v>82.2</v>
      </c>
      <c r="D38" s="2">
        <v>76.83</v>
      </c>
      <c r="E38" s="2">
        <v>78</v>
      </c>
      <c r="F38" s="2">
        <v>78.266000000000005</v>
      </c>
      <c r="G38" s="2">
        <v>81</v>
      </c>
      <c r="H38">
        <v>77.3</v>
      </c>
      <c r="I38">
        <v>81.2</v>
      </c>
      <c r="J38">
        <v>78.36</v>
      </c>
      <c r="K38">
        <v>79.38</v>
      </c>
      <c r="L38">
        <v>79.69</v>
      </c>
      <c r="M38">
        <v>57.6</v>
      </c>
      <c r="N38">
        <v>76.8</v>
      </c>
      <c r="O38">
        <v>74.319999999999993</v>
      </c>
      <c r="P38">
        <v>70.790000000000006</v>
      </c>
      <c r="Q38">
        <v>107.9</v>
      </c>
      <c r="R38">
        <v>78.19</v>
      </c>
    </row>
    <row r="39" spans="1:18" x14ac:dyDescent="0.25">
      <c r="A39" s="1">
        <v>37302</v>
      </c>
      <c r="B39" s="2">
        <v>88.3</v>
      </c>
      <c r="C39" s="2">
        <v>82.2</v>
      </c>
      <c r="D39" s="2">
        <v>76.89</v>
      </c>
      <c r="E39" s="2">
        <v>78.3</v>
      </c>
      <c r="F39" s="2">
        <v>78.131</v>
      </c>
      <c r="G39" s="2">
        <v>81.5</v>
      </c>
      <c r="H39">
        <v>77.400000000000006</v>
      </c>
      <c r="I39">
        <v>81.400000000000006</v>
      </c>
      <c r="J39">
        <v>78.48</v>
      </c>
      <c r="K39">
        <v>79.81</v>
      </c>
      <c r="L39">
        <v>78.849999999999994</v>
      </c>
      <c r="M39">
        <v>57.4</v>
      </c>
      <c r="N39">
        <v>76.7</v>
      </c>
      <c r="O39">
        <v>73.680000000000007</v>
      </c>
      <c r="P39">
        <v>71.430000000000007</v>
      </c>
      <c r="Q39">
        <v>108.3</v>
      </c>
      <c r="R39">
        <v>78.02</v>
      </c>
    </row>
    <row r="40" spans="1:18" x14ac:dyDescent="0.25">
      <c r="A40" s="1">
        <v>37330</v>
      </c>
      <c r="B40" s="2">
        <v>88.5</v>
      </c>
      <c r="C40" s="2">
        <v>82.3</v>
      </c>
      <c r="D40" s="2">
        <v>77.53</v>
      </c>
      <c r="E40" s="2">
        <v>78.5</v>
      </c>
      <c r="F40" s="2">
        <v>78.468000000000004</v>
      </c>
      <c r="G40" s="2">
        <v>82.3</v>
      </c>
      <c r="H40">
        <v>77.400000000000006</v>
      </c>
      <c r="I40">
        <v>81.8</v>
      </c>
      <c r="J40">
        <v>78.69</v>
      </c>
      <c r="K40">
        <v>80.52</v>
      </c>
      <c r="L40">
        <v>80.84</v>
      </c>
      <c r="M40">
        <v>57.6</v>
      </c>
      <c r="N40">
        <v>76.2</v>
      </c>
      <c r="O40">
        <v>74</v>
      </c>
      <c r="P40">
        <v>71.900000000000006</v>
      </c>
      <c r="Q40">
        <v>108.4</v>
      </c>
      <c r="R40">
        <v>78.5</v>
      </c>
    </row>
    <row r="41" spans="1:18" x14ac:dyDescent="0.25">
      <c r="A41" s="1">
        <v>37361</v>
      </c>
      <c r="B41" s="2">
        <v>88.6</v>
      </c>
      <c r="C41" s="2">
        <v>82.5</v>
      </c>
      <c r="D41" s="2">
        <v>78.58</v>
      </c>
      <c r="E41" s="2">
        <v>78.7</v>
      </c>
      <c r="F41" s="2">
        <v>79.105000000000004</v>
      </c>
      <c r="G41" s="2">
        <v>83</v>
      </c>
      <c r="H41">
        <v>77.8</v>
      </c>
      <c r="I41">
        <v>82.1</v>
      </c>
      <c r="J41">
        <v>78.709999999999994</v>
      </c>
      <c r="K41">
        <v>80.900000000000006</v>
      </c>
      <c r="L41">
        <v>81.459999999999994</v>
      </c>
      <c r="M41">
        <v>57.6</v>
      </c>
      <c r="N41">
        <v>76.099999999999994</v>
      </c>
      <c r="O41">
        <v>76.36</v>
      </c>
      <c r="P41">
        <v>72.89</v>
      </c>
      <c r="Q41">
        <v>108.8</v>
      </c>
      <c r="R41">
        <v>79.28</v>
      </c>
    </row>
    <row r="42" spans="1:18" x14ac:dyDescent="0.25">
      <c r="A42" s="1">
        <v>37391</v>
      </c>
      <c r="B42" s="2">
        <v>88.5</v>
      </c>
      <c r="C42" s="2">
        <v>82.5</v>
      </c>
      <c r="D42" s="2">
        <v>78.86</v>
      </c>
      <c r="E42" s="2">
        <v>78.900000000000006</v>
      </c>
      <c r="F42" s="2">
        <v>79.626999999999995</v>
      </c>
      <c r="G42" s="2">
        <v>83.5</v>
      </c>
      <c r="H42">
        <v>78</v>
      </c>
      <c r="I42">
        <v>82.3</v>
      </c>
      <c r="J42">
        <v>78.83</v>
      </c>
      <c r="K42">
        <v>80.92</v>
      </c>
      <c r="L42">
        <v>81.459999999999994</v>
      </c>
      <c r="M42">
        <v>57.8</v>
      </c>
      <c r="N42">
        <v>75.900000000000006</v>
      </c>
      <c r="O42">
        <v>76.87</v>
      </c>
      <c r="P42">
        <v>73.11</v>
      </c>
      <c r="Q42">
        <v>109</v>
      </c>
      <c r="R42">
        <v>79.319999999999993</v>
      </c>
    </row>
    <row r="43" spans="1:18" x14ac:dyDescent="0.25">
      <c r="A43" s="1">
        <v>37422</v>
      </c>
      <c r="B43" s="2">
        <v>88.5</v>
      </c>
      <c r="C43" s="2">
        <v>82.6</v>
      </c>
      <c r="D43" s="2">
        <v>78.87</v>
      </c>
      <c r="E43" s="2">
        <v>79</v>
      </c>
      <c r="F43" s="2">
        <v>79.884</v>
      </c>
      <c r="G43" s="2">
        <v>83.6</v>
      </c>
      <c r="H43">
        <v>78.099999999999994</v>
      </c>
      <c r="I43">
        <v>82.2</v>
      </c>
      <c r="J43">
        <v>78.61</v>
      </c>
      <c r="K43">
        <v>80.650000000000006</v>
      </c>
      <c r="L43">
        <v>81.31</v>
      </c>
      <c r="M43">
        <v>57.4</v>
      </c>
      <c r="N43">
        <v>75.599999999999994</v>
      </c>
      <c r="O43">
        <v>76.8</v>
      </c>
      <c r="P43">
        <v>72.95</v>
      </c>
      <c r="Q43">
        <v>108.6</v>
      </c>
      <c r="R43">
        <v>79.67</v>
      </c>
    </row>
    <row r="44" spans="1:18" x14ac:dyDescent="0.25">
      <c r="A44" s="1">
        <v>37452</v>
      </c>
      <c r="B44" s="2">
        <v>88.7</v>
      </c>
      <c r="C44" s="2">
        <v>82.8</v>
      </c>
      <c r="D44" s="2">
        <v>78.319999999999993</v>
      </c>
      <c r="E44" s="2">
        <v>79.2</v>
      </c>
      <c r="F44" s="2">
        <v>80.021000000000001</v>
      </c>
      <c r="G44" s="2">
        <v>83.2</v>
      </c>
      <c r="H44">
        <v>78</v>
      </c>
      <c r="I44">
        <v>82</v>
      </c>
      <c r="J44">
        <v>78.87</v>
      </c>
      <c r="K44">
        <v>80.540000000000006</v>
      </c>
      <c r="L44">
        <v>79.91</v>
      </c>
      <c r="M44">
        <v>57.2</v>
      </c>
      <c r="N44">
        <v>75.400000000000006</v>
      </c>
      <c r="O44">
        <v>77.569999999999993</v>
      </c>
      <c r="P44">
        <v>73.34</v>
      </c>
      <c r="Q44">
        <v>108.3</v>
      </c>
      <c r="R44">
        <v>79.099999999999994</v>
      </c>
    </row>
    <row r="45" spans="1:18" x14ac:dyDescent="0.25">
      <c r="A45" s="1">
        <v>37483</v>
      </c>
      <c r="B45" s="2">
        <v>88.7</v>
      </c>
      <c r="C45" s="2">
        <v>83</v>
      </c>
      <c r="D45" s="2">
        <v>78.540000000000006</v>
      </c>
      <c r="E45" s="2">
        <v>79.3</v>
      </c>
      <c r="F45" s="2">
        <v>80.08</v>
      </c>
      <c r="G45" s="2">
        <v>83.7</v>
      </c>
      <c r="H45">
        <v>78.2</v>
      </c>
      <c r="I45">
        <v>82</v>
      </c>
      <c r="J45">
        <v>78.849999999999994</v>
      </c>
      <c r="K45">
        <v>80.81</v>
      </c>
      <c r="L45">
        <v>80.09</v>
      </c>
      <c r="M45">
        <v>56.8</v>
      </c>
      <c r="N45">
        <v>75</v>
      </c>
      <c r="O45">
        <v>77.63</v>
      </c>
      <c r="P45">
        <v>73.400000000000006</v>
      </c>
      <c r="Q45">
        <v>108.9</v>
      </c>
      <c r="R45">
        <v>79.88</v>
      </c>
    </row>
    <row r="46" spans="1:18" x14ac:dyDescent="0.25">
      <c r="A46" s="1">
        <v>37514</v>
      </c>
      <c r="B46" s="2">
        <v>88.7</v>
      </c>
      <c r="C46" s="2">
        <v>83.1</v>
      </c>
      <c r="D46" s="2">
        <v>78.84</v>
      </c>
      <c r="E46" s="2">
        <v>79.3</v>
      </c>
      <c r="F46" s="2">
        <v>80.033000000000001</v>
      </c>
      <c r="G46" s="2">
        <v>84.1</v>
      </c>
      <c r="H46">
        <v>78.2</v>
      </c>
      <c r="I46">
        <v>82.3</v>
      </c>
      <c r="J46">
        <v>79.069999999999993</v>
      </c>
      <c r="K46">
        <v>81.69</v>
      </c>
      <c r="L46">
        <v>81.599999999999994</v>
      </c>
      <c r="M46">
        <v>57.2</v>
      </c>
      <c r="N46">
        <v>74.5</v>
      </c>
      <c r="O46">
        <v>77.5</v>
      </c>
      <c r="P46">
        <v>73.97</v>
      </c>
      <c r="Q46">
        <v>109.2</v>
      </c>
      <c r="R46">
        <v>80.77</v>
      </c>
    </row>
    <row r="47" spans="1:18" x14ac:dyDescent="0.25">
      <c r="A47" s="1">
        <v>37544</v>
      </c>
      <c r="B47" s="2">
        <v>88.8</v>
      </c>
      <c r="C47" s="2">
        <v>83.2</v>
      </c>
      <c r="D47" s="2">
        <v>79.62</v>
      </c>
      <c r="E47" s="2">
        <v>79.599999999999994</v>
      </c>
      <c r="F47" s="2">
        <v>80.549000000000007</v>
      </c>
      <c r="G47" s="2">
        <v>84.5</v>
      </c>
      <c r="H47">
        <v>78.3</v>
      </c>
      <c r="I47">
        <v>82.5</v>
      </c>
      <c r="J47">
        <v>78.97</v>
      </c>
      <c r="K47">
        <v>81.489999999999995</v>
      </c>
      <c r="L47">
        <v>82.03</v>
      </c>
      <c r="M47">
        <v>57.6</v>
      </c>
      <c r="N47">
        <v>75</v>
      </c>
      <c r="O47">
        <v>77.319999999999993</v>
      </c>
      <c r="P47">
        <v>74.3</v>
      </c>
      <c r="Q47">
        <v>109.2</v>
      </c>
      <c r="R47">
        <v>81.08</v>
      </c>
    </row>
    <row r="48" spans="1:18" x14ac:dyDescent="0.25">
      <c r="A48" s="1">
        <v>37575</v>
      </c>
      <c r="B48" s="2">
        <v>88.6</v>
      </c>
      <c r="C48" s="2">
        <v>83.4</v>
      </c>
      <c r="D48" s="2">
        <v>79.739999999999995</v>
      </c>
      <c r="E48" s="2">
        <v>79.8</v>
      </c>
      <c r="F48" s="2">
        <v>81.132999999999996</v>
      </c>
      <c r="G48" s="2">
        <v>84.6</v>
      </c>
      <c r="H48">
        <v>78.2</v>
      </c>
      <c r="I48">
        <v>82.3</v>
      </c>
      <c r="J48">
        <v>78.91</v>
      </c>
      <c r="K48">
        <v>81.25</v>
      </c>
      <c r="L48">
        <v>82.04</v>
      </c>
      <c r="M48">
        <v>57.7</v>
      </c>
      <c r="N48">
        <v>75.099999999999994</v>
      </c>
      <c r="O48">
        <v>75.34</v>
      </c>
      <c r="P48">
        <v>74.31</v>
      </c>
      <c r="Q48">
        <v>109.2</v>
      </c>
      <c r="R48">
        <v>81.2</v>
      </c>
    </row>
    <row r="49" spans="1:18" x14ac:dyDescent="0.25">
      <c r="A49" s="1">
        <v>37605</v>
      </c>
      <c r="B49" s="2">
        <v>88.8</v>
      </c>
      <c r="C49" s="2">
        <v>83.6</v>
      </c>
      <c r="D49" s="2">
        <v>80.010000000000005</v>
      </c>
      <c r="E49" s="2">
        <v>79.900000000000006</v>
      </c>
      <c r="F49" s="2">
        <v>81.245000000000005</v>
      </c>
      <c r="G49" s="2">
        <v>85.2</v>
      </c>
      <c r="H49">
        <v>78.400000000000006</v>
      </c>
      <c r="I49">
        <v>82.2</v>
      </c>
      <c r="J49">
        <v>78.95</v>
      </c>
      <c r="K49">
        <v>80.97</v>
      </c>
      <c r="L49">
        <v>82.61</v>
      </c>
      <c r="M49">
        <v>57.9</v>
      </c>
      <c r="N49">
        <v>75.400000000000006</v>
      </c>
      <c r="O49">
        <v>75.59</v>
      </c>
      <c r="P49">
        <v>74.73</v>
      </c>
      <c r="Q49">
        <v>110</v>
      </c>
      <c r="R49">
        <v>81.680000000000007</v>
      </c>
    </row>
    <row r="50" spans="1:18" x14ac:dyDescent="0.25">
      <c r="A50" s="1">
        <v>37636</v>
      </c>
      <c r="B50" s="2">
        <v>89.2</v>
      </c>
      <c r="C50" s="2">
        <v>83.9</v>
      </c>
      <c r="D50" s="2">
        <v>79.680000000000007</v>
      </c>
      <c r="E50" s="2">
        <v>80.3</v>
      </c>
      <c r="F50" s="2">
        <v>81.364999999999995</v>
      </c>
      <c r="G50" s="2">
        <v>84.9</v>
      </c>
      <c r="H50">
        <v>78.599999999999994</v>
      </c>
      <c r="I50">
        <v>82.3</v>
      </c>
      <c r="J50">
        <v>79.3</v>
      </c>
      <c r="K50">
        <v>81.25</v>
      </c>
      <c r="L50">
        <v>82.19</v>
      </c>
      <c r="M50">
        <v>58.4</v>
      </c>
      <c r="N50">
        <v>75.3</v>
      </c>
      <c r="O50">
        <v>74.89</v>
      </c>
      <c r="P50">
        <v>75.48</v>
      </c>
      <c r="Q50">
        <v>115.8</v>
      </c>
      <c r="R50">
        <v>81.400000000000006</v>
      </c>
    </row>
    <row r="51" spans="1:18" x14ac:dyDescent="0.25">
      <c r="A51" s="1">
        <v>37667</v>
      </c>
      <c r="B51" s="2">
        <v>89.3</v>
      </c>
      <c r="C51" s="2">
        <v>84.3</v>
      </c>
      <c r="D51" s="2">
        <v>79.849999999999994</v>
      </c>
      <c r="E51" s="2">
        <v>80.400000000000006</v>
      </c>
      <c r="F51" s="2">
        <v>81.352000000000004</v>
      </c>
      <c r="G51" s="2">
        <v>85.7</v>
      </c>
      <c r="H51">
        <v>78.7</v>
      </c>
      <c r="I51">
        <v>82.9</v>
      </c>
      <c r="J51">
        <v>79.849999999999994</v>
      </c>
      <c r="K51">
        <v>81.75</v>
      </c>
      <c r="L51">
        <v>82.27</v>
      </c>
      <c r="M51">
        <v>58.6</v>
      </c>
      <c r="N51">
        <v>75.099999999999994</v>
      </c>
      <c r="O51">
        <v>75.209999999999994</v>
      </c>
      <c r="P51">
        <v>75.87</v>
      </c>
      <c r="Q51">
        <v>116.5</v>
      </c>
      <c r="R51">
        <v>81.48</v>
      </c>
    </row>
    <row r="52" spans="1:18" x14ac:dyDescent="0.25">
      <c r="A52" s="1">
        <v>37695</v>
      </c>
      <c r="B52" s="2">
        <v>89.6</v>
      </c>
      <c r="C52" s="2">
        <v>84.4</v>
      </c>
      <c r="D52" s="2">
        <v>80.400000000000006</v>
      </c>
      <c r="E52" s="2">
        <v>80.7</v>
      </c>
      <c r="F52" s="2">
        <v>81.409000000000006</v>
      </c>
      <c r="G52" s="2">
        <v>86.3</v>
      </c>
      <c r="H52">
        <v>78.900000000000006</v>
      </c>
      <c r="I52">
        <v>83.1</v>
      </c>
      <c r="J52">
        <v>80.08</v>
      </c>
      <c r="K52">
        <v>82.53</v>
      </c>
      <c r="L52">
        <v>84.14</v>
      </c>
      <c r="M52">
        <v>58.9</v>
      </c>
      <c r="N52">
        <v>75.3</v>
      </c>
      <c r="O52">
        <v>75.790000000000006</v>
      </c>
      <c r="P52">
        <v>76.41</v>
      </c>
      <c r="Q52">
        <v>117</v>
      </c>
      <c r="R52">
        <v>83.18</v>
      </c>
    </row>
    <row r="53" spans="1:18" x14ac:dyDescent="0.25">
      <c r="A53" s="1">
        <v>37726</v>
      </c>
      <c r="B53" s="2">
        <v>89.3</v>
      </c>
      <c r="C53" s="2">
        <v>84.2</v>
      </c>
      <c r="D53" s="2">
        <v>81.06</v>
      </c>
      <c r="E53" s="2">
        <v>80.8</v>
      </c>
      <c r="F53" s="2">
        <v>82.034999999999997</v>
      </c>
      <c r="G53" s="2">
        <v>86.6</v>
      </c>
      <c r="H53">
        <v>78.8</v>
      </c>
      <c r="I53">
        <v>83</v>
      </c>
      <c r="J53">
        <v>79.88</v>
      </c>
      <c r="K53">
        <v>82.61</v>
      </c>
      <c r="L53">
        <v>84.22</v>
      </c>
      <c r="M53">
        <v>59.1</v>
      </c>
      <c r="N53">
        <v>75.400000000000006</v>
      </c>
      <c r="O53">
        <v>77.819999999999993</v>
      </c>
      <c r="P53">
        <v>76.78</v>
      </c>
      <c r="Q53">
        <v>117.2</v>
      </c>
      <c r="R53">
        <v>83.71</v>
      </c>
    </row>
    <row r="54" spans="1:18" x14ac:dyDescent="0.25">
      <c r="A54" s="1">
        <v>37756</v>
      </c>
      <c r="B54" s="2">
        <v>89.2</v>
      </c>
      <c r="C54" s="2">
        <v>84</v>
      </c>
      <c r="D54" s="2">
        <v>80.98</v>
      </c>
      <c r="E54" s="2">
        <v>81</v>
      </c>
      <c r="F54" s="2">
        <v>82.497</v>
      </c>
      <c r="G54" s="2">
        <v>86.5</v>
      </c>
      <c r="H54">
        <v>78.8</v>
      </c>
      <c r="I54">
        <v>82.9</v>
      </c>
      <c r="J54">
        <v>79.650000000000006</v>
      </c>
      <c r="K54">
        <v>82.55</v>
      </c>
      <c r="L54">
        <v>84.57</v>
      </c>
      <c r="M54">
        <v>59.2</v>
      </c>
      <c r="N54">
        <v>75.3</v>
      </c>
      <c r="O54">
        <v>78.33</v>
      </c>
      <c r="P54">
        <v>77.16</v>
      </c>
      <c r="Q54">
        <v>117.3</v>
      </c>
      <c r="R54">
        <v>83.38</v>
      </c>
    </row>
    <row r="55" spans="1:18" x14ac:dyDescent="0.25">
      <c r="A55" s="1">
        <v>37787</v>
      </c>
      <c r="B55" s="2">
        <v>89.4</v>
      </c>
      <c r="C55" s="2">
        <v>84.2</v>
      </c>
      <c r="D55" s="2">
        <v>81.03</v>
      </c>
      <c r="E55" s="2">
        <v>81.099999999999994</v>
      </c>
      <c r="F55" s="2">
        <v>82.492999999999995</v>
      </c>
      <c r="G55" s="2">
        <v>86.5</v>
      </c>
      <c r="H55">
        <v>79</v>
      </c>
      <c r="I55">
        <v>82.8</v>
      </c>
      <c r="J55">
        <v>79.88</v>
      </c>
      <c r="K55">
        <v>82.17</v>
      </c>
      <c r="L55">
        <v>84.41</v>
      </c>
      <c r="M55">
        <v>59.6</v>
      </c>
      <c r="N55">
        <v>75.3</v>
      </c>
      <c r="O55">
        <v>78.459999999999994</v>
      </c>
      <c r="P55">
        <v>77.36</v>
      </c>
      <c r="Q55">
        <v>117.8</v>
      </c>
      <c r="R55">
        <v>82.88</v>
      </c>
    </row>
    <row r="56" spans="1:18" x14ac:dyDescent="0.25">
      <c r="A56" s="1">
        <v>37817</v>
      </c>
      <c r="B56" s="2">
        <v>89.4</v>
      </c>
      <c r="C56" s="2">
        <v>84.4</v>
      </c>
      <c r="D56" s="2">
        <v>80.53</v>
      </c>
      <c r="E56" s="2">
        <v>81.2</v>
      </c>
      <c r="F56" s="2">
        <v>82.251000000000005</v>
      </c>
      <c r="G56" s="2">
        <v>85.9</v>
      </c>
      <c r="H56">
        <v>78.900000000000006</v>
      </c>
      <c r="I56">
        <v>82.4</v>
      </c>
      <c r="J56">
        <v>80.040000000000006</v>
      </c>
      <c r="K56">
        <v>82.24</v>
      </c>
      <c r="L56">
        <v>82.78</v>
      </c>
      <c r="M56">
        <v>59.4</v>
      </c>
      <c r="N56">
        <v>74.7</v>
      </c>
      <c r="O56">
        <v>78.91</v>
      </c>
      <c r="P56">
        <v>77.73</v>
      </c>
      <c r="Q56">
        <v>117.7</v>
      </c>
      <c r="R56">
        <v>81.739999999999995</v>
      </c>
    </row>
    <row r="57" spans="1:18" x14ac:dyDescent="0.25">
      <c r="A57" s="1">
        <v>37848</v>
      </c>
      <c r="B57" s="2">
        <v>89.6</v>
      </c>
      <c r="C57" s="2">
        <v>84.5</v>
      </c>
      <c r="D57" s="2">
        <v>80.900000000000006</v>
      </c>
      <c r="E57" s="2">
        <v>81.5</v>
      </c>
      <c r="F57" s="2">
        <v>82.290999999999997</v>
      </c>
      <c r="G57" s="2">
        <v>86.4</v>
      </c>
      <c r="H57">
        <v>79.099999999999994</v>
      </c>
      <c r="I57">
        <v>82.5</v>
      </c>
      <c r="J57">
        <v>80.25</v>
      </c>
      <c r="K57">
        <v>82.5</v>
      </c>
      <c r="L57">
        <v>82.75</v>
      </c>
      <c r="M57">
        <v>58.7</v>
      </c>
      <c r="N57">
        <v>74.2</v>
      </c>
      <c r="O57">
        <v>79.03</v>
      </c>
      <c r="P57">
        <v>77.430000000000007</v>
      </c>
      <c r="Q57">
        <v>118.9</v>
      </c>
      <c r="R57">
        <v>82.23</v>
      </c>
    </row>
    <row r="58" spans="1:18" x14ac:dyDescent="0.25">
      <c r="A58" s="1">
        <v>37879</v>
      </c>
      <c r="B58" s="2">
        <v>89.6</v>
      </c>
      <c r="C58" s="2">
        <v>84.8</v>
      </c>
      <c r="D58" s="2">
        <v>81.14</v>
      </c>
      <c r="E58" s="2">
        <v>81.599999999999994</v>
      </c>
      <c r="F58" s="2">
        <v>82.447000000000003</v>
      </c>
      <c r="G58" s="2">
        <v>86.5</v>
      </c>
      <c r="H58">
        <v>79.3</v>
      </c>
      <c r="I58">
        <v>82.9</v>
      </c>
      <c r="J58">
        <v>80.489999999999995</v>
      </c>
      <c r="K58">
        <v>83.31</v>
      </c>
      <c r="L58">
        <v>84.32</v>
      </c>
      <c r="M58">
        <v>59</v>
      </c>
      <c r="N58">
        <v>73.900000000000006</v>
      </c>
      <c r="O58">
        <v>78.84</v>
      </c>
      <c r="P58">
        <v>77.650000000000006</v>
      </c>
      <c r="Q58">
        <v>119.6</v>
      </c>
      <c r="R58">
        <v>83.71</v>
      </c>
    </row>
    <row r="59" spans="1:18" x14ac:dyDescent="0.25">
      <c r="A59" s="1">
        <v>37909</v>
      </c>
      <c r="B59" s="2">
        <v>89.9</v>
      </c>
      <c r="C59" s="2">
        <v>85</v>
      </c>
      <c r="D59" s="2">
        <v>81.680000000000007</v>
      </c>
      <c r="E59" s="2">
        <v>81.7</v>
      </c>
      <c r="F59" s="2">
        <v>82.894999999999996</v>
      </c>
      <c r="G59" s="2">
        <v>86.5</v>
      </c>
      <c r="H59">
        <v>79.099999999999994</v>
      </c>
      <c r="I59">
        <v>82.7</v>
      </c>
      <c r="J59">
        <v>80.23</v>
      </c>
      <c r="K59">
        <v>83.08</v>
      </c>
      <c r="L59">
        <v>84.63</v>
      </c>
      <c r="M59">
        <v>59.5</v>
      </c>
      <c r="N59">
        <v>74</v>
      </c>
      <c r="O59">
        <v>79.28</v>
      </c>
      <c r="P59">
        <v>77.91</v>
      </c>
      <c r="Q59">
        <v>119.7</v>
      </c>
      <c r="R59">
        <v>84.39</v>
      </c>
    </row>
    <row r="60" spans="1:18" x14ac:dyDescent="0.25">
      <c r="A60" s="1">
        <v>37940</v>
      </c>
      <c r="B60" s="2">
        <v>89.7</v>
      </c>
      <c r="C60" s="2">
        <v>85.3</v>
      </c>
      <c r="D60" s="2">
        <v>81.95</v>
      </c>
      <c r="E60" s="2">
        <v>81.900000000000006</v>
      </c>
      <c r="F60" s="2">
        <v>83.125</v>
      </c>
      <c r="G60" s="2">
        <v>86.5</v>
      </c>
      <c r="H60">
        <v>79.3</v>
      </c>
      <c r="I60">
        <v>82.6</v>
      </c>
      <c r="J60">
        <v>80.37</v>
      </c>
      <c r="K60">
        <v>82.87</v>
      </c>
      <c r="L60">
        <v>84.79</v>
      </c>
      <c r="M60">
        <v>59.8</v>
      </c>
      <c r="N60">
        <v>74.400000000000006</v>
      </c>
      <c r="O60">
        <v>76.680000000000007</v>
      </c>
      <c r="P60">
        <v>78.099999999999994</v>
      </c>
      <c r="Q60">
        <v>119.9</v>
      </c>
      <c r="R60">
        <v>84.5</v>
      </c>
    </row>
    <row r="61" spans="1:18" x14ac:dyDescent="0.25">
      <c r="A61" s="1">
        <v>37970</v>
      </c>
      <c r="B61" s="2">
        <v>89.7</v>
      </c>
      <c r="C61" s="2">
        <v>85.4</v>
      </c>
      <c r="D61" s="2">
        <v>82.09</v>
      </c>
      <c r="E61" s="2">
        <v>82</v>
      </c>
      <c r="F61" s="2">
        <v>83.173000000000002</v>
      </c>
      <c r="G61" s="2">
        <v>86.9</v>
      </c>
      <c r="H61">
        <v>79.400000000000006</v>
      </c>
      <c r="I61">
        <v>82.7</v>
      </c>
      <c r="J61">
        <v>80.319999999999993</v>
      </c>
      <c r="K61">
        <v>82.34</v>
      </c>
      <c r="L61">
        <v>85.15</v>
      </c>
      <c r="M61">
        <v>59.9</v>
      </c>
      <c r="N61">
        <v>74.400000000000006</v>
      </c>
      <c r="O61">
        <v>77.44</v>
      </c>
      <c r="P61">
        <v>78.19</v>
      </c>
      <c r="Q61">
        <v>120.1</v>
      </c>
      <c r="R61">
        <v>83.71</v>
      </c>
    </row>
    <row r="62" spans="1:18" x14ac:dyDescent="0.25">
      <c r="A62" s="1">
        <v>38001</v>
      </c>
      <c r="B62" s="2">
        <v>90.3</v>
      </c>
      <c r="C62" s="2">
        <v>85.5</v>
      </c>
      <c r="D62" s="2">
        <v>81.510000000000005</v>
      </c>
      <c r="E62" s="2">
        <v>82</v>
      </c>
      <c r="F62" s="2">
        <v>83.177999999999997</v>
      </c>
      <c r="G62" s="2">
        <v>86.4</v>
      </c>
      <c r="H62">
        <v>79.5</v>
      </c>
      <c r="I62">
        <v>82.5</v>
      </c>
      <c r="J62">
        <v>80.56</v>
      </c>
      <c r="K62">
        <v>82.35</v>
      </c>
      <c r="L62">
        <v>84.6</v>
      </c>
      <c r="M62">
        <v>60.7</v>
      </c>
      <c r="N62">
        <v>74.400000000000006</v>
      </c>
      <c r="O62">
        <v>77</v>
      </c>
      <c r="P62">
        <v>78.48</v>
      </c>
      <c r="Q62">
        <v>125.4</v>
      </c>
      <c r="R62">
        <v>82.87</v>
      </c>
    </row>
    <row r="63" spans="1:18" x14ac:dyDescent="0.25">
      <c r="A63" s="1">
        <v>38032</v>
      </c>
      <c r="B63" s="2">
        <v>90.3</v>
      </c>
      <c r="C63" s="2">
        <v>85.8</v>
      </c>
      <c r="D63" s="2">
        <v>81.55</v>
      </c>
      <c r="E63" s="2">
        <v>82.2</v>
      </c>
      <c r="F63" s="2">
        <v>83.052000000000007</v>
      </c>
      <c r="G63" s="2">
        <v>87.1</v>
      </c>
      <c r="H63">
        <v>79.8</v>
      </c>
      <c r="I63">
        <v>83</v>
      </c>
      <c r="J63">
        <v>80.86</v>
      </c>
      <c r="K63">
        <v>82.72</v>
      </c>
      <c r="L63">
        <v>84.33</v>
      </c>
      <c r="M63">
        <v>61.1</v>
      </c>
      <c r="N63">
        <v>74.2</v>
      </c>
      <c r="O63">
        <v>77.05</v>
      </c>
      <c r="P63">
        <v>78.58</v>
      </c>
      <c r="Q63">
        <v>126.4</v>
      </c>
      <c r="R63">
        <v>83</v>
      </c>
    </row>
    <row r="64" spans="1:18" x14ac:dyDescent="0.25">
      <c r="A64" s="1">
        <v>38061</v>
      </c>
      <c r="B64" s="2">
        <v>90.5</v>
      </c>
      <c r="C64" s="2">
        <v>85.9</v>
      </c>
      <c r="D64" s="2">
        <v>82.12</v>
      </c>
      <c r="E64" s="2">
        <v>82.5</v>
      </c>
      <c r="F64" s="2">
        <v>83.244</v>
      </c>
      <c r="G64" s="2">
        <v>87.5</v>
      </c>
      <c r="H64">
        <v>80.099999999999994</v>
      </c>
      <c r="I64">
        <v>82.7</v>
      </c>
      <c r="J64">
        <v>80.98</v>
      </c>
      <c r="K64">
        <v>83.44</v>
      </c>
      <c r="L64">
        <v>86.42</v>
      </c>
      <c r="M64">
        <v>61.7</v>
      </c>
      <c r="N64">
        <v>74.599999999999994</v>
      </c>
      <c r="O64">
        <v>77.37</v>
      </c>
      <c r="P64">
        <v>79.08</v>
      </c>
      <c r="Q64">
        <v>126.6</v>
      </c>
      <c r="R64">
        <v>83.52</v>
      </c>
    </row>
    <row r="65" spans="1:18" x14ac:dyDescent="0.25">
      <c r="A65" s="1">
        <v>38092</v>
      </c>
      <c r="B65" s="2">
        <v>90.8</v>
      </c>
      <c r="C65" s="2">
        <v>85.9</v>
      </c>
      <c r="D65" s="2">
        <v>83.25</v>
      </c>
      <c r="E65" s="2">
        <v>82.7</v>
      </c>
      <c r="F65" s="2">
        <v>83.951999999999998</v>
      </c>
      <c r="G65" s="2">
        <v>87.8</v>
      </c>
      <c r="H65">
        <v>80.099999999999994</v>
      </c>
      <c r="I65">
        <v>82.7</v>
      </c>
      <c r="J65">
        <v>81.41</v>
      </c>
      <c r="K65">
        <v>83.71</v>
      </c>
      <c r="L65">
        <v>86.67</v>
      </c>
      <c r="M65">
        <v>62.1</v>
      </c>
      <c r="N65">
        <v>74.900000000000006</v>
      </c>
      <c r="O65">
        <v>80.62</v>
      </c>
      <c r="P65">
        <v>79.44</v>
      </c>
      <c r="Q65">
        <v>126.6</v>
      </c>
      <c r="R65">
        <v>84.11</v>
      </c>
    </row>
    <row r="66" spans="1:18" x14ac:dyDescent="0.25">
      <c r="A66" s="1">
        <v>38122</v>
      </c>
      <c r="B66" s="2">
        <v>91</v>
      </c>
      <c r="C66" s="2">
        <v>86.2</v>
      </c>
      <c r="D66" s="2">
        <v>83.74</v>
      </c>
      <c r="E66" s="2">
        <v>82.9</v>
      </c>
      <c r="F66" s="2">
        <v>84.501000000000005</v>
      </c>
      <c r="G66" s="2">
        <v>88</v>
      </c>
      <c r="H66">
        <v>80.5</v>
      </c>
      <c r="I66">
        <v>82.8</v>
      </c>
      <c r="J66">
        <v>81.73</v>
      </c>
      <c r="K66">
        <v>83.85</v>
      </c>
      <c r="L66">
        <v>87.05</v>
      </c>
      <c r="M66">
        <v>62.8</v>
      </c>
      <c r="N66">
        <v>76</v>
      </c>
      <c r="O66">
        <v>80.760000000000005</v>
      </c>
      <c r="P66">
        <v>80.12</v>
      </c>
      <c r="Q66">
        <v>127.1</v>
      </c>
      <c r="R66">
        <v>84.62</v>
      </c>
    </row>
    <row r="67" spans="1:18" x14ac:dyDescent="0.25">
      <c r="A67" s="1">
        <v>38153</v>
      </c>
      <c r="B67" s="2">
        <v>91</v>
      </c>
      <c r="C67" s="2">
        <v>86.3</v>
      </c>
      <c r="D67" s="2">
        <v>83.87</v>
      </c>
      <c r="E67" s="2">
        <v>83.1</v>
      </c>
      <c r="F67" s="2">
        <v>84.691000000000003</v>
      </c>
      <c r="G67" s="2">
        <v>88.4</v>
      </c>
      <c r="H67">
        <v>80.7</v>
      </c>
      <c r="I67">
        <v>82.7</v>
      </c>
      <c r="J67">
        <v>81.69</v>
      </c>
      <c r="K67">
        <v>83.31</v>
      </c>
      <c r="L67">
        <v>86.79</v>
      </c>
      <c r="M67">
        <v>63.2</v>
      </c>
      <c r="N67">
        <v>76.099999999999994</v>
      </c>
      <c r="O67">
        <v>81.010000000000005</v>
      </c>
      <c r="P67">
        <v>80.37</v>
      </c>
      <c r="Q67">
        <v>127.3</v>
      </c>
      <c r="R67">
        <v>85.19</v>
      </c>
    </row>
    <row r="68" spans="1:18" x14ac:dyDescent="0.25">
      <c r="A68" s="1">
        <v>38183</v>
      </c>
      <c r="B68" s="2">
        <v>91.1</v>
      </c>
      <c r="C68" s="2">
        <v>86.4</v>
      </c>
      <c r="D68" s="2">
        <v>83.23</v>
      </c>
      <c r="E68" s="2">
        <v>83.1</v>
      </c>
      <c r="F68" s="2">
        <v>84.531000000000006</v>
      </c>
      <c r="G68" s="2">
        <v>88.2</v>
      </c>
      <c r="H68">
        <v>80.599999999999994</v>
      </c>
      <c r="I68">
        <v>82.6</v>
      </c>
      <c r="J68">
        <v>81.97</v>
      </c>
      <c r="K68">
        <v>83.19</v>
      </c>
      <c r="L68">
        <v>85.21</v>
      </c>
      <c r="M68">
        <v>63.3</v>
      </c>
      <c r="N68">
        <v>76.099999999999994</v>
      </c>
      <c r="O68">
        <v>81.39</v>
      </c>
      <c r="P68">
        <v>80.66</v>
      </c>
      <c r="Q68">
        <v>127.7</v>
      </c>
      <c r="R68">
        <v>84.43</v>
      </c>
    </row>
    <row r="69" spans="1:18" x14ac:dyDescent="0.25">
      <c r="A69" s="1">
        <v>38214</v>
      </c>
      <c r="B69" s="2">
        <v>91.4</v>
      </c>
      <c r="C69" s="2">
        <v>86.5</v>
      </c>
      <c r="D69" s="2">
        <v>83.6</v>
      </c>
      <c r="E69" s="2">
        <v>83.3</v>
      </c>
      <c r="F69" s="2">
        <v>84.236999999999995</v>
      </c>
      <c r="G69" s="2">
        <v>88.7</v>
      </c>
      <c r="H69">
        <v>80.900000000000006</v>
      </c>
      <c r="I69">
        <v>82.9</v>
      </c>
      <c r="J69">
        <v>82.07</v>
      </c>
      <c r="K69">
        <v>83.47</v>
      </c>
      <c r="L69">
        <v>85</v>
      </c>
      <c r="M69">
        <v>63.3</v>
      </c>
      <c r="N69">
        <v>75.8</v>
      </c>
      <c r="O69">
        <v>81.010000000000005</v>
      </c>
      <c r="P69">
        <v>80.290000000000006</v>
      </c>
      <c r="Q69">
        <v>127.5</v>
      </c>
      <c r="R69">
        <v>84.86</v>
      </c>
    </row>
    <row r="70" spans="1:18" x14ac:dyDescent="0.25">
      <c r="A70" s="1">
        <v>38245</v>
      </c>
      <c r="B70" s="2">
        <v>91.4</v>
      </c>
      <c r="C70" s="2">
        <v>86.6</v>
      </c>
      <c r="D70" s="2">
        <v>83.75</v>
      </c>
      <c r="E70" s="2">
        <v>83.3</v>
      </c>
      <c r="F70" s="2">
        <v>84.17</v>
      </c>
      <c r="G70" s="2">
        <v>88.7</v>
      </c>
      <c r="H70">
        <v>80.900000000000006</v>
      </c>
      <c r="I70">
        <v>83.2</v>
      </c>
      <c r="J70">
        <v>82.12</v>
      </c>
      <c r="K70">
        <v>84.2</v>
      </c>
      <c r="L70">
        <v>86.7</v>
      </c>
      <c r="M70">
        <v>63.6</v>
      </c>
      <c r="N70">
        <v>76.3</v>
      </c>
      <c r="O70">
        <v>81.39</v>
      </c>
      <c r="P70">
        <v>80.209999999999994</v>
      </c>
      <c r="Q70">
        <v>127.5</v>
      </c>
      <c r="R70">
        <v>85.69</v>
      </c>
    </row>
    <row r="71" spans="1:18" x14ac:dyDescent="0.25">
      <c r="A71" s="1">
        <v>38275</v>
      </c>
      <c r="B71" s="2">
        <v>91.6</v>
      </c>
      <c r="C71" s="2">
        <v>86.8</v>
      </c>
      <c r="D71" s="2">
        <v>84.61</v>
      </c>
      <c r="E71" s="2">
        <v>83.3</v>
      </c>
      <c r="F71" s="2">
        <v>84.712999999999994</v>
      </c>
      <c r="G71" s="2">
        <v>88.9</v>
      </c>
      <c r="H71">
        <v>81.2</v>
      </c>
      <c r="I71">
        <v>83.4</v>
      </c>
      <c r="J71">
        <v>82.52</v>
      </c>
      <c r="K71">
        <v>84.23</v>
      </c>
      <c r="L71">
        <v>87.37</v>
      </c>
      <c r="M71">
        <v>63.8</v>
      </c>
      <c r="N71">
        <v>76.400000000000006</v>
      </c>
      <c r="O71">
        <v>81.39</v>
      </c>
      <c r="P71">
        <v>80.45</v>
      </c>
      <c r="Q71">
        <v>127.6</v>
      </c>
      <c r="R71">
        <v>86.53</v>
      </c>
    </row>
    <row r="72" spans="1:18" x14ac:dyDescent="0.25">
      <c r="A72" s="1">
        <v>38306</v>
      </c>
      <c r="B72" s="2">
        <v>91.4</v>
      </c>
      <c r="C72" s="2">
        <v>87</v>
      </c>
      <c r="D72" s="2">
        <v>84.82</v>
      </c>
      <c r="E72" s="2">
        <v>83.3</v>
      </c>
      <c r="F72" s="2">
        <v>85.176000000000002</v>
      </c>
      <c r="G72" s="2">
        <v>89</v>
      </c>
      <c r="H72">
        <v>81.3</v>
      </c>
      <c r="I72">
        <v>83.1</v>
      </c>
      <c r="J72">
        <v>82.42</v>
      </c>
      <c r="K72">
        <v>83.98</v>
      </c>
      <c r="L72">
        <v>87.45</v>
      </c>
      <c r="M72">
        <v>64.099999999999994</v>
      </c>
      <c r="N72">
        <v>76.599999999999994</v>
      </c>
      <c r="O72">
        <v>78.14</v>
      </c>
      <c r="P72">
        <v>80.92</v>
      </c>
      <c r="Q72">
        <v>127.5</v>
      </c>
      <c r="R72">
        <v>87.01</v>
      </c>
    </row>
    <row r="73" spans="1:18" x14ac:dyDescent="0.25">
      <c r="A73" s="1">
        <v>38336</v>
      </c>
      <c r="B73" s="2">
        <v>91.7</v>
      </c>
      <c r="C73" s="2">
        <v>87.1</v>
      </c>
      <c r="D73" s="2">
        <v>84.74</v>
      </c>
      <c r="E73" s="2">
        <v>83.5</v>
      </c>
      <c r="F73" s="2">
        <v>85.242000000000004</v>
      </c>
      <c r="G73" s="2">
        <v>89.1</v>
      </c>
      <c r="H73">
        <v>81.7</v>
      </c>
      <c r="I73">
        <v>83.1</v>
      </c>
      <c r="J73">
        <v>82.15</v>
      </c>
      <c r="K73">
        <v>83.25</v>
      </c>
      <c r="L73">
        <v>87.79</v>
      </c>
      <c r="M73">
        <v>64.3</v>
      </c>
      <c r="N73">
        <v>76.5</v>
      </c>
      <c r="O73">
        <v>78.91</v>
      </c>
      <c r="P73">
        <v>80.7</v>
      </c>
      <c r="Q73">
        <v>127.3</v>
      </c>
      <c r="R73">
        <v>87.23</v>
      </c>
    </row>
    <row r="74" spans="1:18" x14ac:dyDescent="0.25">
      <c r="A74" s="1">
        <v>38367</v>
      </c>
      <c r="B74" s="2">
        <v>91.6</v>
      </c>
      <c r="C74" s="2">
        <v>86.8</v>
      </c>
      <c r="D74" s="2">
        <v>84.03</v>
      </c>
      <c r="E74" s="2">
        <v>83.5</v>
      </c>
      <c r="F74" s="2">
        <v>84.855000000000004</v>
      </c>
      <c r="G74" s="2">
        <v>88.4</v>
      </c>
      <c r="H74">
        <v>81.8</v>
      </c>
      <c r="I74">
        <v>82.6</v>
      </c>
      <c r="J74">
        <v>82.38</v>
      </c>
      <c r="K74">
        <v>83.58</v>
      </c>
      <c r="L74">
        <v>88.01</v>
      </c>
      <c r="M74">
        <v>64.7</v>
      </c>
      <c r="N74">
        <v>76.5</v>
      </c>
      <c r="O74">
        <v>78.459999999999994</v>
      </c>
      <c r="P74">
        <v>80.19</v>
      </c>
      <c r="Q74">
        <v>129.4</v>
      </c>
      <c r="R74">
        <v>85.61</v>
      </c>
    </row>
    <row r="75" spans="1:18" x14ac:dyDescent="0.25">
      <c r="A75" s="1">
        <v>38398</v>
      </c>
      <c r="B75" s="2">
        <v>91.7</v>
      </c>
      <c r="C75" s="2">
        <v>87.2</v>
      </c>
      <c r="D75" s="2">
        <v>84.24</v>
      </c>
      <c r="E75" s="2">
        <v>83.8</v>
      </c>
      <c r="F75" s="2">
        <v>84.819000000000003</v>
      </c>
      <c r="G75" s="2">
        <v>89.1</v>
      </c>
      <c r="H75">
        <v>82.1</v>
      </c>
      <c r="I75">
        <v>83.2</v>
      </c>
      <c r="J75">
        <v>82.93</v>
      </c>
      <c r="K75">
        <v>84.1</v>
      </c>
      <c r="L75">
        <v>86.95</v>
      </c>
      <c r="M75">
        <v>65.3</v>
      </c>
      <c r="N75">
        <v>76.599999999999994</v>
      </c>
      <c r="O75">
        <v>78.97</v>
      </c>
      <c r="P75">
        <v>80.66</v>
      </c>
      <c r="Q75">
        <v>129.80000000000001</v>
      </c>
      <c r="R75">
        <v>85.38</v>
      </c>
    </row>
    <row r="76" spans="1:18" x14ac:dyDescent="0.25">
      <c r="A76" s="1">
        <v>38426</v>
      </c>
      <c r="B76" s="2">
        <v>92</v>
      </c>
      <c r="C76" s="2">
        <v>87.6</v>
      </c>
      <c r="D76" s="2">
        <v>84.91</v>
      </c>
      <c r="E76" s="2">
        <v>84.1</v>
      </c>
      <c r="F76" s="2">
        <v>85.108999999999995</v>
      </c>
      <c r="G76" s="2">
        <v>89.3</v>
      </c>
      <c r="H76">
        <v>82.4</v>
      </c>
      <c r="I76">
        <v>83.5</v>
      </c>
      <c r="J76">
        <v>83.47</v>
      </c>
      <c r="K76">
        <v>84.88</v>
      </c>
      <c r="L76">
        <v>88.92</v>
      </c>
      <c r="M76">
        <v>65.7</v>
      </c>
      <c r="N76">
        <v>77</v>
      </c>
      <c r="O76">
        <v>79.349999999999994</v>
      </c>
      <c r="P76">
        <v>81.55</v>
      </c>
      <c r="Q76">
        <v>129.69999999999999</v>
      </c>
      <c r="R76">
        <v>85.9</v>
      </c>
    </row>
    <row r="77" spans="1:18" x14ac:dyDescent="0.25">
      <c r="A77" s="1">
        <v>38457</v>
      </c>
      <c r="B77" s="2">
        <v>92</v>
      </c>
      <c r="C77" s="2">
        <v>87.6</v>
      </c>
      <c r="D77" s="2">
        <v>86.13</v>
      </c>
      <c r="E77" s="2">
        <v>84.3</v>
      </c>
      <c r="F77" s="2">
        <v>85.688000000000002</v>
      </c>
      <c r="G77" s="2">
        <v>89.8</v>
      </c>
      <c r="H77">
        <v>82.1</v>
      </c>
      <c r="I77">
        <v>83.7</v>
      </c>
      <c r="J77">
        <v>83.66</v>
      </c>
      <c r="K77">
        <v>85.03</v>
      </c>
      <c r="L77">
        <v>89.6</v>
      </c>
      <c r="M77">
        <v>66.400000000000006</v>
      </c>
      <c r="N77">
        <v>77.3</v>
      </c>
      <c r="O77">
        <v>82.22</v>
      </c>
      <c r="P77">
        <v>81.58</v>
      </c>
      <c r="Q77">
        <v>130</v>
      </c>
      <c r="R77">
        <v>86.84</v>
      </c>
    </row>
    <row r="78" spans="1:18" x14ac:dyDescent="0.25">
      <c r="A78" s="1">
        <v>38487</v>
      </c>
      <c r="B78" s="2">
        <v>92</v>
      </c>
      <c r="C78" s="2">
        <v>87.5</v>
      </c>
      <c r="D78" s="2">
        <v>86.3</v>
      </c>
      <c r="E78" s="2">
        <v>84.5</v>
      </c>
      <c r="F78" s="2">
        <v>86.045000000000002</v>
      </c>
      <c r="G78" s="2">
        <v>90</v>
      </c>
      <c r="H78">
        <v>82.3</v>
      </c>
      <c r="I78">
        <v>83.5</v>
      </c>
      <c r="J78">
        <v>83.78</v>
      </c>
      <c r="K78">
        <v>84.98</v>
      </c>
      <c r="L78">
        <v>89.86</v>
      </c>
      <c r="M78">
        <v>66.8</v>
      </c>
      <c r="N78">
        <v>77.5</v>
      </c>
      <c r="O78">
        <v>82.72</v>
      </c>
      <c r="P78">
        <v>81.86</v>
      </c>
      <c r="Q78">
        <v>130.1</v>
      </c>
      <c r="R78">
        <v>86.77</v>
      </c>
    </row>
    <row r="79" spans="1:18" x14ac:dyDescent="0.25">
      <c r="A79" s="1">
        <v>38518</v>
      </c>
      <c r="B79" s="2">
        <v>92.2</v>
      </c>
      <c r="C79" s="2">
        <v>87.7</v>
      </c>
      <c r="D79" s="2">
        <v>86.5</v>
      </c>
      <c r="E79" s="2">
        <v>84.5</v>
      </c>
      <c r="F79" s="2">
        <v>86.066000000000003</v>
      </c>
      <c r="G79" s="2">
        <v>90.3</v>
      </c>
      <c r="H79">
        <v>82.6</v>
      </c>
      <c r="I79">
        <v>83.7</v>
      </c>
      <c r="J79">
        <v>84.04</v>
      </c>
      <c r="K79">
        <v>84.7</v>
      </c>
      <c r="L79">
        <v>89.67</v>
      </c>
      <c r="M79">
        <v>67.2</v>
      </c>
      <c r="N79">
        <v>77.599999999999994</v>
      </c>
      <c r="O79">
        <v>82.72</v>
      </c>
      <c r="P79">
        <v>81.900000000000006</v>
      </c>
      <c r="Q79">
        <v>130.5</v>
      </c>
      <c r="R79">
        <v>86.97</v>
      </c>
    </row>
    <row r="80" spans="1:18" x14ac:dyDescent="0.25">
      <c r="A80" s="1">
        <v>38548</v>
      </c>
      <c r="B80" s="2">
        <v>92.4</v>
      </c>
      <c r="C80" s="2">
        <v>87.8</v>
      </c>
      <c r="D80" s="2">
        <v>85.97</v>
      </c>
      <c r="E80" s="2">
        <v>84.8</v>
      </c>
      <c r="F80" s="2">
        <v>86.325000000000003</v>
      </c>
      <c r="G80" s="2">
        <v>90.3</v>
      </c>
      <c r="H80">
        <v>82.4</v>
      </c>
      <c r="I80">
        <v>83.5</v>
      </c>
      <c r="J80">
        <v>84.54</v>
      </c>
      <c r="K80">
        <v>84.57</v>
      </c>
      <c r="L80">
        <v>88.57</v>
      </c>
      <c r="M80">
        <v>67.2</v>
      </c>
      <c r="N80">
        <v>77.5</v>
      </c>
      <c r="O80">
        <v>82.79</v>
      </c>
      <c r="P80">
        <v>82.47</v>
      </c>
      <c r="Q80">
        <v>130.19999999999999</v>
      </c>
      <c r="R80">
        <v>85.67</v>
      </c>
    </row>
    <row r="81" spans="1:18" x14ac:dyDescent="0.25">
      <c r="A81" s="1">
        <v>38579</v>
      </c>
      <c r="B81" s="2">
        <v>92.7</v>
      </c>
      <c r="C81" s="2">
        <v>88.1</v>
      </c>
      <c r="D81" s="2">
        <v>86.35</v>
      </c>
      <c r="E81" s="2">
        <v>84.9</v>
      </c>
      <c r="F81" s="2">
        <v>86.42</v>
      </c>
      <c r="G81" s="2">
        <v>90.7</v>
      </c>
      <c r="H81">
        <v>82.6</v>
      </c>
      <c r="I81">
        <v>83.7</v>
      </c>
      <c r="J81">
        <v>84.62</v>
      </c>
      <c r="K81">
        <v>84.96</v>
      </c>
      <c r="L81">
        <v>88.18</v>
      </c>
      <c r="M81">
        <v>67.099999999999994</v>
      </c>
      <c r="N81">
        <v>77.5</v>
      </c>
      <c r="O81">
        <v>83.04</v>
      </c>
      <c r="P81">
        <v>81.95</v>
      </c>
      <c r="Q81">
        <v>130.1</v>
      </c>
      <c r="R81">
        <v>86.23</v>
      </c>
    </row>
    <row r="82" spans="1:18" x14ac:dyDescent="0.25">
      <c r="A82" s="1">
        <v>38610</v>
      </c>
      <c r="B82" s="2">
        <v>92.9</v>
      </c>
      <c r="C82" s="2">
        <v>88.5</v>
      </c>
      <c r="D82" s="2">
        <v>86.88</v>
      </c>
      <c r="E82" s="2">
        <v>84.9</v>
      </c>
      <c r="F82" s="2">
        <v>86.585999999999999</v>
      </c>
      <c r="G82" s="2">
        <v>91.4</v>
      </c>
      <c r="H82">
        <v>82.9</v>
      </c>
      <c r="I82">
        <v>84.2</v>
      </c>
      <c r="J82">
        <v>84.72</v>
      </c>
      <c r="K82">
        <v>85.73</v>
      </c>
      <c r="L82">
        <v>90.12</v>
      </c>
      <c r="M82">
        <v>68.099999999999994</v>
      </c>
      <c r="N82">
        <v>78.2</v>
      </c>
      <c r="O82">
        <v>83.04</v>
      </c>
      <c r="P82">
        <v>82.81</v>
      </c>
      <c r="Q82">
        <v>130.4</v>
      </c>
      <c r="R82">
        <v>87.83</v>
      </c>
    </row>
    <row r="83" spans="1:18" x14ac:dyDescent="0.25">
      <c r="A83" s="1">
        <v>38640</v>
      </c>
      <c r="B83" s="2">
        <v>93.1</v>
      </c>
      <c r="C83" s="2">
        <v>88.5</v>
      </c>
      <c r="D83" s="2">
        <v>87.58</v>
      </c>
      <c r="E83" s="2">
        <v>85.2</v>
      </c>
      <c r="F83" s="2">
        <v>86.991</v>
      </c>
      <c r="G83" s="2">
        <v>91.5</v>
      </c>
      <c r="H83">
        <v>82.9</v>
      </c>
      <c r="I83">
        <v>84.1</v>
      </c>
      <c r="J83">
        <v>84.56</v>
      </c>
      <c r="K83">
        <v>85.66</v>
      </c>
      <c r="L83">
        <v>90.72</v>
      </c>
      <c r="M83">
        <v>68.7</v>
      </c>
      <c r="N83">
        <v>78.7</v>
      </c>
      <c r="O83">
        <v>83.81</v>
      </c>
      <c r="P83">
        <v>82.97</v>
      </c>
      <c r="Q83">
        <v>131.80000000000001</v>
      </c>
      <c r="R83">
        <v>89.17</v>
      </c>
    </row>
    <row r="84" spans="1:18" x14ac:dyDescent="0.25">
      <c r="A84" s="1">
        <v>38671</v>
      </c>
      <c r="B84" s="2">
        <v>92.9</v>
      </c>
      <c r="C84" s="2">
        <v>88.4</v>
      </c>
      <c r="D84" s="2">
        <v>87.72</v>
      </c>
      <c r="E84" s="2">
        <v>85.2</v>
      </c>
      <c r="F84" s="2">
        <v>87.355999999999995</v>
      </c>
      <c r="G84" s="2">
        <v>91.3</v>
      </c>
      <c r="H84">
        <v>82.7</v>
      </c>
      <c r="I84">
        <v>83.9</v>
      </c>
      <c r="J84">
        <v>84.54</v>
      </c>
      <c r="K84">
        <v>85.44</v>
      </c>
      <c r="L84">
        <v>90.53</v>
      </c>
      <c r="M84">
        <v>68.900000000000006</v>
      </c>
      <c r="N84">
        <v>78.7</v>
      </c>
      <c r="O84">
        <v>81.52</v>
      </c>
      <c r="P84">
        <v>82.59</v>
      </c>
      <c r="Q84">
        <v>131.80000000000001</v>
      </c>
      <c r="R84">
        <v>89.68</v>
      </c>
    </row>
    <row r="85" spans="1:18" x14ac:dyDescent="0.25">
      <c r="A85" s="1">
        <v>38701</v>
      </c>
      <c r="B85" s="2">
        <v>93</v>
      </c>
      <c r="C85" s="2">
        <v>88.5</v>
      </c>
      <c r="D85" s="2">
        <v>87.9</v>
      </c>
      <c r="E85" s="2">
        <v>85.2</v>
      </c>
      <c r="F85" s="2">
        <v>87.441999999999993</v>
      </c>
      <c r="G85" s="2">
        <v>91.3</v>
      </c>
      <c r="H85">
        <v>83</v>
      </c>
      <c r="I85">
        <v>84</v>
      </c>
      <c r="J85">
        <v>84.53</v>
      </c>
      <c r="K85">
        <v>84.98</v>
      </c>
      <c r="L85">
        <v>90.97</v>
      </c>
      <c r="M85">
        <v>68.8</v>
      </c>
      <c r="N85">
        <v>78.8</v>
      </c>
      <c r="O85">
        <v>81.58</v>
      </c>
      <c r="P85">
        <v>82.56</v>
      </c>
      <c r="Q85">
        <v>132</v>
      </c>
      <c r="R85">
        <v>89.13</v>
      </c>
    </row>
    <row r="86" spans="1:18" x14ac:dyDescent="0.25">
      <c r="A86" s="1">
        <v>38732</v>
      </c>
      <c r="B86" s="2">
        <v>93.2</v>
      </c>
      <c r="C86" s="2">
        <v>88.68</v>
      </c>
      <c r="D86" s="2">
        <v>87.55</v>
      </c>
      <c r="E86" s="2">
        <v>85.4</v>
      </c>
      <c r="F86" s="2">
        <v>87.147999999999996</v>
      </c>
      <c r="G86" s="2">
        <v>91</v>
      </c>
      <c r="H86">
        <v>82.8</v>
      </c>
      <c r="I86">
        <v>83.7</v>
      </c>
      <c r="J86">
        <v>84.54</v>
      </c>
      <c r="K86">
        <v>84.68</v>
      </c>
      <c r="L86">
        <v>90.86</v>
      </c>
      <c r="M86">
        <v>69.5</v>
      </c>
      <c r="N86">
        <v>79.2</v>
      </c>
      <c r="O86">
        <v>80.319999999999993</v>
      </c>
      <c r="P86">
        <v>82.12</v>
      </c>
      <c r="Q86">
        <v>134.69999999999999</v>
      </c>
      <c r="R86">
        <v>87.54</v>
      </c>
    </row>
    <row r="87" spans="1:18" x14ac:dyDescent="0.25">
      <c r="A87" s="1">
        <v>38763</v>
      </c>
      <c r="B87" s="2">
        <v>93.4</v>
      </c>
      <c r="C87" s="2">
        <v>88.85</v>
      </c>
      <c r="D87" s="2">
        <v>87.59</v>
      </c>
      <c r="E87" s="2">
        <v>85.7</v>
      </c>
      <c r="F87" s="2">
        <v>87.326999999999998</v>
      </c>
      <c r="G87" s="2">
        <v>92</v>
      </c>
      <c r="H87">
        <v>83.1</v>
      </c>
      <c r="I87">
        <v>84.3</v>
      </c>
      <c r="J87">
        <v>84.91</v>
      </c>
      <c r="K87">
        <v>85.01</v>
      </c>
      <c r="L87">
        <v>89.76</v>
      </c>
      <c r="M87">
        <v>69.8</v>
      </c>
      <c r="N87">
        <v>79.2</v>
      </c>
      <c r="O87">
        <v>80.81</v>
      </c>
      <c r="P87">
        <v>82.42</v>
      </c>
      <c r="Q87">
        <v>135.5</v>
      </c>
      <c r="R87">
        <v>87.64</v>
      </c>
    </row>
    <row r="88" spans="1:18" x14ac:dyDescent="0.25">
      <c r="A88" s="1">
        <v>38791</v>
      </c>
      <c r="B88" s="2">
        <v>93.3</v>
      </c>
      <c r="C88" s="2">
        <v>88.87</v>
      </c>
      <c r="D88" s="2">
        <v>88.21</v>
      </c>
      <c r="E88" s="2">
        <v>85.9</v>
      </c>
      <c r="F88" s="2">
        <v>88.429000000000002</v>
      </c>
      <c r="G88" s="2">
        <v>92.4</v>
      </c>
      <c r="H88">
        <v>83.3</v>
      </c>
      <c r="I88">
        <v>84.6</v>
      </c>
      <c r="J88">
        <v>84.88</v>
      </c>
      <c r="K88">
        <v>85.68</v>
      </c>
      <c r="L88">
        <v>91.86</v>
      </c>
      <c r="M88">
        <v>70</v>
      </c>
      <c r="N88">
        <v>79.400000000000006</v>
      </c>
      <c r="O88">
        <v>81.69</v>
      </c>
      <c r="P88">
        <v>83.1</v>
      </c>
      <c r="Q88">
        <v>135.5</v>
      </c>
      <c r="R88">
        <v>88.68</v>
      </c>
    </row>
    <row r="89" spans="1:18" x14ac:dyDescent="0.25">
      <c r="A89" s="1">
        <v>38822</v>
      </c>
      <c r="B89" s="2">
        <v>93.7</v>
      </c>
      <c r="C89" s="2">
        <v>89.06</v>
      </c>
      <c r="D89" s="2">
        <v>89.45</v>
      </c>
      <c r="E89" s="2">
        <v>86.1</v>
      </c>
      <c r="F89" s="2">
        <v>88.885999999999996</v>
      </c>
      <c r="G89" s="2">
        <v>93.2</v>
      </c>
      <c r="H89">
        <v>83.7</v>
      </c>
      <c r="I89">
        <v>85.1</v>
      </c>
      <c r="J89">
        <v>85.29</v>
      </c>
      <c r="K89">
        <v>86.07</v>
      </c>
      <c r="L89">
        <v>92.53</v>
      </c>
      <c r="M89">
        <v>70.400000000000006</v>
      </c>
      <c r="N89">
        <v>79.900000000000006</v>
      </c>
      <c r="O89">
        <v>85.08</v>
      </c>
      <c r="P89">
        <v>83.77</v>
      </c>
      <c r="Q89">
        <v>135.80000000000001</v>
      </c>
      <c r="R89">
        <v>89.41</v>
      </c>
    </row>
    <row r="90" spans="1:18" x14ac:dyDescent="0.25">
      <c r="A90" s="1">
        <v>38852</v>
      </c>
      <c r="B90" s="2">
        <v>93.8</v>
      </c>
      <c r="C90" s="2">
        <v>89.32</v>
      </c>
      <c r="D90" s="2">
        <v>89.78</v>
      </c>
      <c r="E90" s="2">
        <v>86.3</v>
      </c>
      <c r="F90" s="2">
        <v>89.268000000000001</v>
      </c>
      <c r="G90" s="2">
        <v>93.6</v>
      </c>
      <c r="H90">
        <v>83.8</v>
      </c>
      <c r="I90">
        <v>85.2</v>
      </c>
      <c r="J90">
        <v>85.61</v>
      </c>
      <c r="K90">
        <v>86.15</v>
      </c>
      <c r="L90">
        <v>92.68</v>
      </c>
      <c r="M90">
        <v>71.3</v>
      </c>
      <c r="N90">
        <v>80.3</v>
      </c>
      <c r="O90">
        <v>85.63</v>
      </c>
      <c r="P90">
        <v>84.51</v>
      </c>
      <c r="Q90">
        <v>136.4</v>
      </c>
      <c r="R90">
        <v>89.49</v>
      </c>
    </row>
    <row r="91" spans="1:18" x14ac:dyDescent="0.25">
      <c r="A91" s="1">
        <v>38883</v>
      </c>
      <c r="B91" s="2">
        <v>93.9</v>
      </c>
      <c r="C91" s="2">
        <v>89.36</v>
      </c>
      <c r="D91" s="2">
        <v>89.91</v>
      </c>
      <c r="E91" s="2">
        <v>86.4</v>
      </c>
      <c r="F91" s="2">
        <v>89.225999999999999</v>
      </c>
      <c r="G91" s="2">
        <v>93.8</v>
      </c>
      <c r="H91">
        <v>83.9</v>
      </c>
      <c r="I91">
        <v>85.2</v>
      </c>
      <c r="J91">
        <v>85.6</v>
      </c>
      <c r="K91">
        <v>85.84</v>
      </c>
      <c r="L91">
        <v>92.57</v>
      </c>
      <c r="M91">
        <v>71.5</v>
      </c>
      <c r="N91">
        <v>80.5</v>
      </c>
      <c r="O91">
        <v>85.42</v>
      </c>
      <c r="P91">
        <v>84.27</v>
      </c>
      <c r="Q91">
        <v>136.5</v>
      </c>
      <c r="R91">
        <v>89.6</v>
      </c>
    </row>
    <row r="92" spans="1:18" x14ac:dyDescent="0.25">
      <c r="A92" s="1">
        <v>38913</v>
      </c>
      <c r="B92" s="2">
        <v>94</v>
      </c>
      <c r="C92" s="2">
        <v>89.54</v>
      </c>
      <c r="D92" s="2">
        <v>89.38</v>
      </c>
      <c r="E92" s="2">
        <v>86.7</v>
      </c>
      <c r="F92" s="2">
        <v>89.019000000000005</v>
      </c>
      <c r="G92" s="2">
        <v>94.1</v>
      </c>
      <c r="H92">
        <v>83.8</v>
      </c>
      <c r="I92">
        <v>85</v>
      </c>
      <c r="J92">
        <v>85.89</v>
      </c>
      <c r="K92">
        <v>85.68</v>
      </c>
      <c r="L92">
        <v>91.98</v>
      </c>
      <c r="M92">
        <v>71.900000000000006</v>
      </c>
      <c r="N92">
        <v>80.8</v>
      </c>
      <c r="O92">
        <v>85.74</v>
      </c>
      <c r="P92">
        <v>84.07</v>
      </c>
      <c r="Q92">
        <v>136.69999999999999</v>
      </c>
      <c r="R92">
        <v>88.43</v>
      </c>
    </row>
    <row r="93" spans="1:18" x14ac:dyDescent="0.25">
      <c r="A93" s="1">
        <v>38944</v>
      </c>
      <c r="B93" s="2">
        <v>94.1</v>
      </c>
      <c r="C93" s="2">
        <v>89.7</v>
      </c>
      <c r="D93" s="2">
        <v>89.56</v>
      </c>
      <c r="E93" s="2">
        <v>86.8</v>
      </c>
      <c r="F93" s="2">
        <v>88.882000000000005</v>
      </c>
      <c r="G93" s="2">
        <v>94.8</v>
      </c>
      <c r="H93">
        <v>84</v>
      </c>
      <c r="I93">
        <v>85.3</v>
      </c>
      <c r="J93">
        <v>86</v>
      </c>
      <c r="K93">
        <v>86.13</v>
      </c>
      <c r="L93">
        <v>91.29</v>
      </c>
      <c r="M93">
        <v>71.7</v>
      </c>
      <c r="N93">
        <v>80.8</v>
      </c>
      <c r="O93">
        <v>85.49</v>
      </c>
      <c r="P93">
        <v>84.59</v>
      </c>
      <c r="Q93">
        <v>136.80000000000001</v>
      </c>
      <c r="R93">
        <v>88.9</v>
      </c>
    </row>
    <row r="94" spans="1:18" x14ac:dyDescent="0.25">
      <c r="A94" s="1">
        <v>38975</v>
      </c>
      <c r="B94" s="2">
        <v>93.9</v>
      </c>
      <c r="C94" s="2">
        <v>89.59</v>
      </c>
      <c r="D94" s="2">
        <v>89.41</v>
      </c>
      <c r="E94" s="2">
        <v>86.8</v>
      </c>
      <c r="F94" s="2">
        <v>89.253</v>
      </c>
      <c r="G94" s="2">
        <v>95.1</v>
      </c>
      <c r="H94">
        <v>83.9</v>
      </c>
      <c r="I94">
        <v>85.5</v>
      </c>
      <c r="J94">
        <v>85.75</v>
      </c>
      <c r="K94">
        <v>86.46</v>
      </c>
      <c r="L94">
        <v>92.76</v>
      </c>
      <c r="M94">
        <v>72.2</v>
      </c>
      <c r="N94">
        <v>80.7</v>
      </c>
      <c r="O94">
        <v>85.66</v>
      </c>
      <c r="P94">
        <v>84.89</v>
      </c>
      <c r="Q94">
        <v>136.4</v>
      </c>
      <c r="R94">
        <v>89.92</v>
      </c>
    </row>
    <row r="95" spans="1:18" x14ac:dyDescent="0.25">
      <c r="A95" s="1">
        <v>39005</v>
      </c>
      <c r="B95" s="2">
        <v>94.1</v>
      </c>
      <c r="C95" s="2">
        <v>89.47</v>
      </c>
      <c r="D95" s="2">
        <v>89.78</v>
      </c>
      <c r="E95" s="2">
        <v>86.7</v>
      </c>
      <c r="F95" s="2">
        <v>89.316000000000003</v>
      </c>
      <c r="G95" s="2">
        <v>95.1</v>
      </c>
      <c r="H95">
        <v>83.8</v>
      </c>
      <c r="I95">
        <v>85.7</v>
      </c>
      <c r="J95">
        <v>85.58</v>
      </c>
      <c r="K95">
        <v>86.24</v>
      </c>
      <c r="L95">
        <v>93.27</v>
      </c>
      <c r="M95">
        <v>72.599999999999994</v>
      </c>
      <c r="N95">
        <v>81.5</v>
      </c>
      <c r="O95">
        <v>85.2</v>
      </c>
      <c r="P95">
        <v>84.19</v>
      </c>
      <c r="Q95">
        <v>136.69999999999999</v>
      </c>
      <c r="R95">
        <v>90.45</v>
      </c>
    </row>
    <row r="96" spans="1:18" x14ac:dyDescent="0.25">
      <c r="A96" s="1">
        <v>39036</v>
      </c>
      <c r="B96" s="2">
        <v>94.2</v>
      </c>
      <c r="C96" s="2">
        <v>89.61</v>
      </c>
      <c r="D96" s="2">
        <v>90</v>
      </c>
      <c r="E96" s="2">
        <v>86.8</v>
      </c>
      <c r="F96" s="2">
        <v>89.436999999999998</v>
      </c>
      <c r="G96" s="2">
        <v>95.4</v>
      </c>
      <c r="H96">
        <v>83.9</v>
      </c>
      <c r="I96">
        <v>85.7</v>
      </c>
      <c r="J96">
        <v>85.79</v>
      </c>
      <c r="K96">
        <v>86.1</v>
      </c>
      <c r="L96">
        <v>93.18</v>
      </c>
      <c r="M96">
        <v>73.3</v>
      </c>
      <c r="N96">
        <v>82.2</v>
      </c>
      <c r="O96">
        <v>82.27</v>
      </c>
      <c r="P96">
        <v>84.47</v>
      </c>
      <c r="Q96">
        <v>137.5</v>
      </c>
      <c r="R96">
        <v>90.64</v>
      </c>
    </row>
    <row r="97" spans="1:18" x14ac:dyDescent="0.25">
      <c r="A97" s="1">
        <v>39066</v>
      </c>
      <c r="B97" s="2">
        <v>94.4</v>
      </c>
      <c r="C97" s="2">
        <v>89.78</v>
      </c>
      <c r="D97" s="2">
        <v>90.25</v>
      </c>
      <c r="E97" s="2">
        <v>86.8</v>
      </c>
      <c r="F97" s="2">
        <v>89.635000000000005</v>
      </c>
      <c r="G97" s="2">
        <v>95.8</v>
      </c>
      <c r="H97">
        <v>84.1</v>
      </c>
      <c r="I97">
        <v>85.8</v>
      </c>
      <c r="J97">
        <v>85.91</v>
      </c>
      <c r="K97">
        <v>85.79</v>
      </c>
      <c r="L97">
        <v>93.61</v>
      </c>
      <c r="M97">
        <v>73.5</v>
      </c>
      <c r="N97">
        <v>82.3</v>
      </c>
      <c r="O97">
        <v>82.19</v>
      </c>
      <c r="P97">
        <v>84.85</v>
      </c>
      <c r="Q97">
        <v>137.5</v>
      </c>
      <c r="R97">
        <v>90.58</v>
      </c>
    </row>
    <row r="98" spans="1:18" x14ac:dyDescent="0.25">
      <c r="A98" s="1">
        <v>39097</v>
      </c>
      <c r="B98" s="2">
        <v>94.9</v>
      </c>
      <c r="C98" s="2">
        <v>89.81</v>
      </c>
      <c r="D98" s="2">
        <v>89.64</v>
      </c>
      <c r="E98" s="2">
        <v>86.9</v>
      </c>
      <c r="F98" s="2">
        <v>89.39</v>
      </c>
      <c r="G98" s="2">
        <v>95.7</v>
      </c>
      <c r="H98">
        <v>84.1</v>
      </c>
      <c r="I98">
        <v>85.6</v>
      </c>
      <c r="J98">
        <v>85.95</v>
      </c>
      <c r="K98">
        <v>85.89</v>
      </c>
      <c r="L98">
        <v>93.34</v>
      </c>
      <c r="M98">
        <v>74.5</v>
      </c>
      <c r="N98">
        <v>82.3</v>
      </c>
      <c r="O98">
        <v>81.27</v>
      </c>
      <c r="P98">
        <v>84.29</v>
      </c>
      <c r="Q98">
        <v>138.80000000000001</v>
      </c>
      <c r="R98">
        <v>88.97</v>
      </c>
    </row>
    <row r="99" spans="1:18" x14ac:dyDescent="0.25">
      <c r="A99" s="1">
        <v>39128</v>
      </c>
      <c r="B99" s="2">
        <v>95.1</v>
      </c>
      <c r="C99" s="2">
        <v>89.79</v>
      </c>
      <c r="D99" s="2">
        <v>89.7</v>
      </c>
      <c r="E99" s="2">
        <v>87.2</v>
      </c>
      <c r="F99" s="2">
        <v>89.375</v>
      </c>
      <c r="G99" s="2">
        <v>96.5</v>
      </c>
      <c r="H99">
        <v>84.4</v>
      </c>
      <c r="I99">
        <v>86.2</v>
      </c>
      <c r="J99">
        <v>86.41</v>
      </c>
      <c r="K99">
        <v>86.28</v>
      </c>
      <c r="L99">
        <v>92.16</v>
      </c>
      <c r="M99">
        <v>74.900000000000006</v>
      </c>
      <c r="N99">
        <v>82.6</v>
      </c>
      <c r="O99">
        <v>81.459999999999994</v>
      </c>
      <c r="P99">
        <v>84.14</v>
      </c>
      <c r="Q99">
        <v>139.1</v>
      </c>
      <c r="R99">
        <v>88.91</v>
      </c>
    </row>
    <row r="100" spans="1:18" x14ac:dyDescent="0.25">
      <c r="A100" s="1">
        <v>39156</v>
      </c>
      <c r="B100" s="2">
        <v>95.2</v>
      </c>
      <c r="C100" s="2">
        <v>89.93</v>
      </c>
      <c r="D100" s="2">
        <v>90.38</v>
      </c>
      <c r="E100" s="2">
        <v>87.3</v>
      </c>
      <c r="F100" s="2">
        <v>90.491</v>
      </c>
      <c r="G100" s="2">
        <v>97.1</v>
      </c>
      <c r="H100">
        <v>84.8</v>
      </c>
      <c r="I100">
        <v>86.8</v>
      </c>
      <c r="J100">
        <v>86.42</v>
      </c>
      <c r="K100">
        <v>87.22</v>
      </c>
      <c r="L100">
        <v>94.28</v>
      </c>
      <c r="M100">
        <v>75.900000000000006</v>
      </c>
      <c r="N100">
        <v>83.1</v>
      </c>
      <c r="O100">
        <v>82.09</v>
      </c>
      <c r="P100">
        <v>85</v>
      </c>
      <c r="Q100">
        <v>139.19999999999999</v>
      </c>
      <c r="R100">
        <v>90</v>
      </c>
    </row>
    <row r="101" spans="1:18" x14ac:dyDescent="0.25">
      <c r="A101" s="1">
        <v>39187</v>
      </c>
      <c r="B101" s="2">
        <v>95.5</v>
      </c>
      <c r="C101" s="2">
        <v>90.18</v>
      </c>
      <c r="D101" s="2">
        <v>91.63</v>
      </c>
      <c r="E101" s="2">
        <v>87.4</v>
      </c>
      <c r="F101" s="2">
        <v>91.317999999999998</v>
      </c>
      <c r="G101" s="2">
        <v>97.9</v>
      </c>
      <c r="H101">
        <v>85.2</v>
      </c>
      <c r="I101">
        <v>87.3</v>
      </c>
      <c r="J101">
        <v>86.81</v>
      </c>
      <c r="K101">
        <v>87.64</v>
      </c>
      <c r="L101">
        <v>94.87</v>
      </c>
      <c r="M101">
        <v>76.599999999999994</v>
      </c>
      <c r="N101">
        <v>83.8</v>
      </c>
      <c r="O101">
        <v>84.17</v>
      </c>
      <c r="P101">
        <v>85.92</v>
      </c>
      <c r="Q101">
        <v>139.5</v>
      </c>
      <c r="R101">
        <v>90.99</v>
      </c>
    </row>
    <row r="102" spans="1:18" x14ac:dyDescent="0.25">
      <c r="A102" s="1">
        <v>39217</v>
      </c>
      <c r="B102" s="2">
        <v>95.6</v>
      </c>
      <c r="C102" s="2">
        <v>90.26</v>
      </c>
      <c r="D102" s="2">
        <v>91.88</v>
      </c>
      <c r="E102" s="2">
        <v>87.7</v>
      </c>
      <c r="F102" s="2">
        <v>91.450999999999993</v>
      </c>
      <c r="G102" s="2">
        <v>98.3</v>
      </c>
      <c r="H102">
        <v>85.4</v>
      </c>
      <c r="I102">
        <v>87.2</v>
      </c>
      <c r="J102">
        <v>86.71</v>
      </c>
      <c r="K102">
        <v>87.7</v>
      </c>
      <c r="L102">
        <v>95.11</v>
      </c>
      <c r="M102">
        <v>77.099999999999994</v>
      </c>
      <c r="N102">
        <v>84.2</v>
      </c>
      <c r="O102">
        <v>84.76</v>
      </c>
      <c r="P102">
        <v>86.95</v>
      </c>
      <c r="Q102">
        <v>139.5</v>
      </c>
      <c r="R102">
        <v>91.46</v>
      </c>
    </row>
    <row r="103" spans="1:18" x14ac:dyDescent="0.25">
      <c r="A103" s="1">
        <v>39248</v>
      </c>
      <c r="B103" s="2">
        <v>95.7</v>
      </c>
      <c r="C103" s="2">
        <v>90.39</v>
      </c>
      <c r="D103" s="2">
        <v>92.05</v>
      </c>
      <c r="E103" s="2">
        <v>87.9</v>
      </c>
      <c r="F103" s="2">
        <v>91.403999999999996</v>
      </c>
      <c r="G103" s="2">
        <v>98.5</v>
      </c>
      <c r="H103">
        <v>85.5</v>
      </c>
      <c r="I103">
        <v>87.3</v>
      </c>
      <c r="J103">
        <v>86.7</v>
      </c>
      <c r="K103">
        <v>87.34</v>
      </c>
      <c r="L103">
        <v>95.01</v>
      </c>
      <c r="M103">
        <v>77.7</v>
      </c>
      <c r="N103">
        <v>84.4</v>
      </c>
      <c r="O103">
        <v>84.92</v>
      </c>
      <c r="P103">
        <v>87.27</v>
      </c>
      <c r="Q103">
        <v>139.9</v>
      </c>
      <c r="R103">
        <v>91.26</v>
      </c>
    </row>
    <row r="104" spans="1:18" x14ac:dyDescent="0.25">
      <c r="A104" s="1">
        <v>39278</v>
      </c>
      <c r="B104" s="2">
        <v>96</v>
      </c>
      <c r="C104" s="2">
        <v>90.53</v>
      </c>
      <c r="D104" s="2">
        <v>91.38</v>
      </c>
      <c r="E104" s="2">
        <v>88.1</v>
      </c>
      <c r="F104" s="2">
        <v>91.14</v>
      </c>
      <c r="G104" s="2">
        <v>98.8</v>
      </c>
      <c r="H104">
        <v>85.5</v>
      </c>
      <c r="I104">
        <v>87.2</v>
      </c>
      <c r="J104">
        <v>87.07</v>
      </c>
      <c r="K104">
        <v>86.93</v>
      </c>
      <c r="L104">
        <v>94.3</v>
      </c>
      <c r="M104">
        <v>78.7</v>
      </c>
      <c r="N104">
        <v>84.9</v>
      </c>
      <c r="O104">
        <v>85.54</v>
      </c>
      <c r="P104">
        <v>87.3</v>
      </c>
      <c r="Q104">
        <v>139.80000000000001</v>
      </c>
      <c r="R104">
        <v>90.58</v>
      </c>
    </row>
    <row r="105" spans="1:18" x14ac:dyDescent="0.25">
      <c r="A105" s="1">
        <v>39309</v>
      </c>
      <c r="B105" s="2">
        <v>96</v>
      </c>
      <c r="C105" s="2">
        <v>90.74</v>
      </c>
      <c r="D105" s="2">
        <v>91.51</v>
      </c>
      <c r="E105" s="2">
        <v>88.2</v>
      </c>
      <c r="F105" s="2">
        <v>90.709000000000003</v>
      </c>
      <c r="G105" s="2">
        <v>99.2</v>
      </c>
      <c r="H105">
        <v>85.4</v>
      </c>
      <c r="I105">
        <v>87.3</v>
      </c>
      <c r="J105">
        <v>86.96</v>
      </c>
      <c r="K105">
        <v>87.08</v>
      </c>
      <c r="L105">
        <v>93.6</v>
      </c>
      <c r="M105">
        <v>78.900000000000006</v>
      </c>
      <c r="N105">
        <v>85.2</v>
      </c>
      <c r="O105">
        <v>86</v>
      </c>
      <c r="P105">
        <v>87.56</v>
      </c>
      <c r="Q105">
        <v>139.9</v>
      </c>
      <c r="R105">
        <v>91.1</v>
      </c>
    </row>
    <row r="106" spans="1:18" x14ac:dyDescent="0.25">
      <c r="A106" s="1">
        <v>39340</v>
      </c>
      <c r="B106" s="2">
        <v>96.4</v>
      </c>
      <c r="C106" s="2">
        <v>90.97</v>
      </c>
      <c r="D106" s="2">
        <v>91.81</v>
      </c>
      <c r="E106" s="2">
        <v>88.2</v>
      </c>
      <c r="F106" s="2">
        <v>91.114999999999995</v>
      </c>
      <c r="G106" s="2">
        <v>99.5</v>
      </c>
      <c r="H106">
        <v>85.6</v>
      </c>
      <c r="I106">
        <v>87.7</v>
      </c>
      <c r="J106">
        <v>87.04</v>
      </c>
      <c r="K106">
        <v>87.59</v>
      </c>
      <c r="L106">
        <v>95.46</v>
      </c>
      <c r="M106">
        <v>80.400000000000006</v>
      </c>
      <c r="N106">
        <v>86.4</v>
      </c>
      <c r="O106">
        <v>86.43</v>
      </c>
      <c r="P106">
        <v>87.87</v>
      </c>
      <c r="Q106">
        <v>140.30000000000001</v>
      </c>
      <c r="R106">
        <v>92.29</v>
      </c>
    </row>
    <row r="107" spans="1:18" x14ac:dyDescent="0.25">
      <c r="A107" s="1">
        <v>39370</v>
      </c>
      <c r="B107" s="2">
        <v>96.7</v>
      </c>
      <c r="C107" s="2">
        <v>91.3</v>
      </c>
      <c r="D107" s="2">
        <v>93</v>
      </c>
      <c r="E107" s="2">
        <v>88.5</v>
      </c>
      <c r="F107" s="2">
        <v>91.616</v>
      </c>
      <c r="G107" s="2">
        <v>99.7</v>
      </c>
      <c r="H107">
        <v>86.1</v>
      </c>
      <c r="I107">
        <v>88</v>
      </c>
      <c r="J107">
        <v>87.5</v>
      </c>
      <c r="K107">
        <v>87.63</v>
      </c>
      <c r="L107">
        <v>96.16</v>
      </c>
      <c r="M107">
        <v>82.2</v>
      </c>
      <c r="N107">
        <v>87.7</v>
      </c>
      <c r="O107">
        <v>86.52</v>
      </c>
      <c r="P107">
        <v>88.44</v>
      </c>
      <c r="Q107">
        <v>141.1</v>
      </c>
      <c r="R107">
        <v>93.15</v>
      </c>
    </row>
    <row r="108" spans="1:18" x14ac:dyDescent="0.25">
      <c r="A108" s="1">
        <v>39401</v>
      </c>
      <c r="B108" s="2">
        <v>97.4</v>
      </c>
      <c r="C108" s="2">
        <v>91.83</v>
      </c>
      <c r="D108" s="2">
        <v>93.67</v>
      </c>
      <c r="E108" s="2">
        <v>88.8</v>
      </c>
      <c r="F108" s="2">
        <v>91.933999999999997</v>
      </c>
      <c r="G108" s="2">
        <v>100.2</v>
      </c>
      <c r="H108">
        <v>86.5</v>
      </c>
      <c r="I108">
        <v>88.2</v>
      </c>
      <c r="J108">
        <v>88.32</v>
      </c>
      <c r="K108">
        <v>87.76</v>
      </c>
      <c r="L108">
        <v>96.85</v>
      </c>
      <c r="M108">
        <v>83.3</v>
      </c>
      <c r="N108">
        <v>88.6</v>
      </c>
      <c r="O108">
        <v>84.64</v>
      </c>
      <c r="P108">
        <v>89.25</v>
      </c>
      <c r="Q108">
        <v>141.80000000000001</v>
      </c>
      <c r="R108">
        <v>93.83</v>
      </c>
    </row>
    <row r="109" spans="1:18" x14ac:dyDescent="0.25">
      <c r="A109" s="1">
        <v>39431</v>
      </c>
      <c r="B109" s="2">
        <v>97.4</v>
      </c>
      <c r="C109" s="2">
        <v>92.09</v>
      </c>
      <c r="D109" s="2">
        <v>94.06</v>
      </c>
      <c r="E109" s="2">
        <v>89.1</v>
      </c>
      <c r="F109" s="2">
        <v>92.037999999999997</v>
      </c>
      <c r="G109" s="2">
        <v>100.3</v>
      </c>
      <c r="H109">
        <v>87.2</v>
      </c>
      <c r="I109">
        <v>88</v>
      </c>
      <c r="J109">
        <v>88.56</v>
      </c>
      <c r="K109">
        <v>87.39</v>
      </c>
      <c r="L109">
        <v>97.25</v>
      </c>
      <c r="M109">
        <v>83.9</v>
      </c>
      <c r="N109">
        <v>89</v>
      </c>
      <c r="O109">
        <v>84.7</v>
      </c>
      <c r="P109">
        <v>89.63</v>
      </c>
      <c r="Q109">
        <v>142.19999999999999</v>
      </c>
      <c r="R109">
        <v>94.13</v>
      </c>
    </row>
    <row r="110" spans="1:18" x14ac:dyDescent="0.25">
      <c r="A110" s="1">
        <v>39462</v>
      </c>
      <c r="B110" s="2">
        <v>97.7</v>
      </c>
      <c r="C110" s="2">
        <v>92.37</v>
      </c>
      <c r="D110" s="2">
        <v>93.48</v>
      </c>
      <c r="E110" s="2">
        <v>89.5</v>
      </c>
      <c r="F110" s="2">
        <v>91.921999999999997</v>
      </c>
      <c r="G110" s="2">
        <v>99.8</v>
      </c>
      <c r="H110">
        <v>86.8</v>
      </c>
      <c r="I110">
        <v>88.9</v>
      </c>
      <c r="J110">
        <v>88.92</v>
      </c>
      <c r="K110">
        <v>87.63</v>
      </c>
      <c r="L110">
        <v>96.98</v>
      </c>
      <c r="M110">
        <v>86.2</v>
      </c>
      <c r="N110">
        <v>90.5</v>
      </c>
      <c r="O110">
        <v>84.37</v>
      </c>
      <c r="P110">
        <v>89.68</v>
      </c>
      <c r="Q110">
        <v>144.1</v>
      </c>
      <c r="R110">
        <v>92.83</v>
      </c>
    </row>
    <row r="111" spans="1:18" x14ac:dyDescent="0.25">
      <c r="A111" s="1">
        <v>39493</v>
      </c>
      <c r="B111" s="2">
        <v>97.8</v>
      </c>
      <c r="C111" s="2">
        <v>92.34</v>
      </c>
      <c r="D111" s="2">
        <v>93.62</v>
      </c>
      <c r="E111" s="2">
        <v>89.7</v>
      </c>
      <c r="F111" s="2">
        <v>91.930999999999997</v>
      </c>
      <c r="G111" s="2">
        <v>101.1</v>
      </c>
      <c r="H111">
        <v>87.1</v>
      </c>
      <c r="I111">
        <v>89.4</v>
      </c>
      <c r="J111">
        <v>89.56</v>
      </c>
      <c r="K111">
        <v>88.22</v>
      </c>
      <c r="L111">
        <v>96.25</v>
      </c>
      <c r="M111">
        <v>87.4</v>
      </c>
      <c r="N111">
        <v>91.5</v>
      </c>
      <c r="O111">
        <v>84.68</v>
      </c>
      <c r="P111">
        <v>89.65</v>
      </c>
      <c r="Q111">
        <v>144.69999999999999</v>
      </c>
      <c r="R111">
        <v>93.29</v>
      </c>
    </row>
    <row r="112" spans="1:18" x14ac:dyDescent="0.25">
      <c r="A112" s="1">
        <v>39522</v>
      </c>
      <c r="B112" s="2">
        <v>98</v>
      </c>
      <c r="C112" s="2">
        <v>92.76</v>
      </c>
      <c r="D112" s="2">
        <v>94.45</v>
      </c>
      <c r="E112" s="2">
        <v>90.1</v>
      </c>
      <c r="F112" s="2">
        <v>93.292000000000002</v>
      </c>
      <c r="G112" s="2">
        <v>102</v>
      </c>
      <c r="H112">
        <v>87.8</v>
      </c>
      <c r="I112">
        <v>90.2</v>
      </c>
      <c r="J112">
        <v>90.21</v>
      </c>
      <c r="K112">
        <v>89.09</v>
      </c>
      <c r="L112">
        <v>98.46</v>
      </c>
      <c r="M112">
        <v>88.7</v>
      </c>
      <c r="N112">
        <v>92.4</v>
      </c>
      <c r="O112">
        <v>85.63</v>
      </c>
      <c r="P112">
        <v>90.82</v>
      </c>
      <c r="Q112">
        <v>145.1</v>
      </c>
      <c r="R112">
        <v>94.23</v>
      </c>
    </row>
    <row r="113" spans="1:18" x14ac:dyDescent="0.25">
      <c r="A113" s="1">
        <v>39553</v>
      </c>
      <c r="B113" s="2">
        <v>98</v>
      </c>
      <c r="C113" s="2">
        <v>92.89</v>
      </c>
      <c r="D113" s="2">
        <v>95.47</v>
      </c>
      <c r="E113" s="2">
        <v>90.3</v>
      </c>
      <c r="F113" s="2">
        <v>93.584000000000003</v>
      </c>
      <c r="G113" s="2">
        <v>102.1</v>
      </c>
      <c r="H113">
        <v>88</v>
      </c>
      <c r="I113">
        <v>90.3</v>
      </c>
      <c r="J113">
        <v>90.42</v>
      </c>
      <c r="K113">
        <v>89.42</v>
      </c>
      <c r="L113">
        <v>99.08</v>
      </c>
      <c r="M113">
        <v>90</v>
      </c>
      <c r="N113">
        <v>93.6</v>
      </c>
      <c r="O113">
        <v>87.6</v>
      </c>
      <c r="P113">
        <v>91.52</v>
      </c>
      <c r="Q113">
        <v>145.4</v>
      </c>
      <c r="R113">
        <v>95.2</v>
      </c>
    </row>
    <row r="114" spans="1:18" x14ac:dyDescent="0.25">
      <c r="A114" s="1">
        <v>39583</v>
      </c>
      <c r="B114" s="2">
        <v>98.5</v>
      </c>
      <c r="C114" s="2">
        <v>93.25</v>
      </c>
      <c r="D114" s="2">
        <v>96.11</v>
      </c>
      <c r="E114" s="2">
        <v>90.8</v>
      </c>
      <c r="F114" s="2">
        <v>93.994</v>
      </c>
      <c r="G114" s="2">
        <v>102.8</v>
      </c>
      <c r="H114">
        <v>88.6</v>
      </c>
      <c r="I114">
        <v>90.8</v>
      </c>
      <c r="J114">
        <v>91.23</v>
      </c>
      <c r="K114">
        <v>89.74</v>
      </c>
      <c r="L114">
        <v>99.78</v>
      </c>
      <c r="M114">
        <v>90.9</v>
      </c>
      <c r="N114">
        <v>94.3</v>
      </c>
      <c r="O114">
        <v>88.22</v>
      </c>
      <c r="P114">
        <v>92.51</v>
      </c>
      <c r="Q114">
        <v>145.9</v>
      </c>
      <c r="R114">
        <v>95.98</v>
      </c>
    </row>
    <row r="115" spans="1:18" x14ac:dyDescent="0.25">
      <c r="A115" s="1">
        <v>39614</v>
      </c>
      <c r="B115" s="2">
        <v>98.9</v>
      </c>
      <c r="C115" s="2">
        <v>93.6</v>
      </c>
      <c r="D115" s="2">
        <v>96.67</v>
      </c>
      <c r="E115" s="2">
        <v>91.3</v>
      </c>
      <c r="F115" s="2">
        <v>94.465000000000003</v>
      </c>
      <c r="G115" s="2">
        <v>103.4</v>
      </c>
      <c r="H115">
        <v>88.8</v>
      </c>
      <c r="I115">
        <v>91.1</v>
      </c>
      <c r="J115">
        <v>91.73</v>
      </c>
      <c r="K115">
        <v>89.58</v>
      </c>
      <c r="L115">
        <v>99.68</v>
      </c>
      <c r="M115">
        <v>91.5</v>
      </c>
      <c r="N115">
        <v>94.9</v>
      </c>
      <c r="O115">
        <v>88.67</v>
      </c>
      <c r="P115">
        <v>93.35</v>
      </c>
      <c r="Q115">
        <v>146.4</v>
      </c>
      <c r="R115">
        <v>96.25</v>
      </c>
    </row>
    <row r="116" spans="1:18" x14ac:dyDescent="0.25">
      <c r="A116" s="1">
        <v>39644</v>
      </c>
      <c r="B116" s="2">
        <v>99.1</v>
      </c>
      <c r="C116" s="2">
        <v>93.81</v>
      </c>
      <c r="D116" s="2">
        <v>96.2</v>
      </c>
      <c r="E116" s="2">
        <v>91.7</v>
      </c>
      <c r="F116" s="2">
        <v>93.918000000000006</v>
      </c>
      <c r="G116" s="2">
        <v>103.1</v>
      </c>
      <c r="H116">
        <v>88.7</v>
      </c>
      <c r="I116">
        <v>91</v>
      </c>
      <c r="J116">
        <v>92.21</v>
      </c>
      <c r="K116">
        <v>89.72</v>
      </c>
      <c r="L116">
        <v>98.9</v>
      </c>
      <c r="M116">
        <v>91.8</v>
      </c>
      <c r="N116">
        <v>95.3</v>
      </c>
      <c r="O116">
        <v>90.33</v>
      </c>
      <c r="P116">
        <v>93.3</v>
      </c>
      <c r="Q116">
        <v>146.6</v>
      </c>
      <c r="R116">
        <v>95.68</v>
      </c>
    </row>
    <row r="117" spans="1:18" x14ac:dyDescent="0.25">
      <c r="A117" s="1">
        <v>39675</v>
      </c>
      <c r="B117" s="2">
        <v>99</v>
      </c>
      <c r="C117" s="2">
        <v>93.6</v>
      </c>
      <c r="D117" s="2">
        <v>96</v>
      </c>
      <c r="E117" s="2">
        <v>91.8</v>
      </c>
      <c r="F117" s="2">
        <v>93.444000000000003</v>
      </c>
      <c r="G117" s="2">
        <v>103.6</v>
      </c>
      <c r="H117">
        <v>88.6</v>
      </c>
      <c r="I117">
        <v>91.4</v>
      </c>
      <c r="J117">
        <v>91.65</v>
      </c>
      <c r="K117">
        <v>89.89</v>
      </c>
      <c r="L117">
        <v>97.97</v>
      </c>
      <c r="M117">
        <v>91.4</v>
      </c>
      <c r="N117">
        <v>95.4</v>
      </c>
      <c r="O117">
        <v>90.62</v>
      </c>
      <c r="P117">
        <v>92.78</v>
      </c>
      <c r="Q117">
        <v>146.9</v>
      </c>
      <c r="R117">
        <v>96.02</v>
      </c>
    </row>
    <row r="118" spans="1:18" x14ac:dyDescent="0.25">
      <c r="A118" s="1">
        <v>39706</v>
      </c>
      <c r="B118" s="2">
        <v>99.1</v>
      </c>
      <c r="C118" s="2">
        <v>93.71</v>
      </c>
      <c r="D118" s="2">
        <v>95.98</v>
      </c>
      <c r="E118" s="2">
        <v>91.5</v>
      </c>
      <c r="F118" s="2">
        <v>93.942999999999998</v>
      </c>
      <c r="G118" s="2">
        <v>103.8</v>
      </c>
      <c r="H118">
        <v>88.8</v>
      </c>
      <c r="I118">
        <v>91.8</v>
      </c>
      <c r="J118">
        <v>91.8</v>
      </c>
      <c r="K118">
        <v>90.28</v>
      </c>
      <c r="L118">
        <v>99.89</v>
      </c>
      <c r="M118">
        <v>92.4</v>
      </c>
      <c r="N118">
        <v>95.9</v>
      </c>
      <c r="O118">
        <v>90.66</v>
      </c>
      <c r="P118">
        <v>92.73</v>
      </c>
      <c r="Q118">
        <v>147.80000000000001</v>
      </c>
      <c r="R118">
        <v>97.21</v>
      </c>
    </row>
    <row r="119" spans="1:18" x14ac:dyDescent="0.25">
      <c r="A119" s="1">
        <v>39736</v>
      </c>
      <c r="B119" s="2">
        <v>99</v>
      </c>
      <c r="C119" s="2">
        <v>93.76</v>
      </c>
      <c r="D119" s="2">
        <v>96.31</v>
      </c>
      <c r="E119" s="2">
        <v>91.5</v>
      </c>
      <c r="F119" s="2">
        <v>93.798000000000002</v>
      </c>
      <c r="G119" s="2">
        <v>103.6</v>
      </c>
      <c r="H119">
        <v>88.7</v>
      </c>
      <c r="I119">
        <v>91.8</v>
      </c>
      <c r="J119">
        <v>91.63</v>
      </c>
      <c r="K119">
        <v>90.07</v>
      </c>
      <c r="L119">
        <v>99.89</v>
      </c>
      <c r="M119">
        <v>93.5</v>
      </c>
      <c r="N119">
        <v>96.9</v>
      </c>
      <c r="O119">
        <v>91.49</v>
      </c>
      <c r="P119">
        <v>92.74</v>
      </c>
      <c r="Q119">
        <v>148.4</v>
      </c>
      <c r="R119">
        <v>98.03</v>
      </c>
    </row>
    <row r="120" spans="1:18" x14ac:dyDescent="0.25">
      <c r="A120" s="1">
        <v>39767</v>
      </c>
      <c r="B120" s="2">
        <v>98.7</v>
      </c>
      <c r="C120" s="2">
        <v>93.34</v>
      </c>
      <c r="D120" s="2">
        <v>95.9</v>
      </c>
      <c r="E120" s="2">
        <v>91.3</v>
      </c>
      <c r="F120" s="2">
        <v>93.2</v>
      </c>
      <c r="G120" s="2">
        <v>102.7</v>
      </c>
      <c r="H120">
        <v>88.5</v>
      </c>
      <c r="I120">
        <v>91.4</v>
      </c>
      <c r="J120">
        <v>91.09</v>
      </c>
      <c r="K120">
        <v>89.74</v>
      </c>
      <c r="L120">
        <v>99.62</v>
      </c>
      <c r="M120">
        <v>93.1</v>
      </c>
      <c r="N120">
        <v>96.6</v>
      </c>
      <c r="O120">
        <v>88.76</v>
      </c>
      <c r="P120">
        <v>92.06</v>
      </c>
      <c r="Q120">
        <v>148.69999999999999</v>
      </c>
      <c r="R120">
        <v>97.06</v>
      </c>
    </row>
    <row r="121" spans="1:18" x14ac:dyDescent="0.25">
      <c r="A121" s="1">
        <v>39797</v>
      </c>
      <c r="B121" s="2">
        <v>98.5</v>
      </c>
      <c r="C121" s="2">
        <v>93.01</v>
      </c>
      <c r="D121" s="2">
        <v>95.41</v>
      </c>
      <c r="E121" s="2">
        <v>91.1</v>
      </c>
      <c r="F121" s="2">
        <v>92.756</v>
      </c>
      <c r="G121" s="2">
        <v>101.4</v>
      </c>
      <c r="H121">
        <v>88.3</v>
      </c>
      <c r="I121">
        <v>91.1</v>
      </c>
      <c r="J121">
        <v>90.89</v>
      </c>
      <c r="K121">
        <v>89.09</v>
      </c>
      <c r="L121">
        <v>99.16</v>
      </c>
      <c r="M121">
        <v>92.7</v>
      </c>
      <c r="N121">
        <v>96.6</v>
      </c>
      <c r="O121">
        <v>88.92</v>
      </c>
      <c r="P121">
        <v>91.49</v>
      </c>
      <c r="Q121">
        <v>148.4</v>
      </c>
      <c r="R121">
        <v>96.11</v>
      </c>
    </row>
    <row r="122" spans="1:18" x14ac:dyDescent="0.25">
      <c r="A122" s="1">
        <v>39828</v>
      </c>
      <c r="B122" s="2">
        <v>98.6</v>
      </c>
      <c r="C122" s="2">
        <v>93.03</v>
      </c>
      <c r="D122" s="2">
        <v>94.23</v>
      </c>
      <c r="E122" s="2">
        <v>91</v>
      </c>
      <c r="F122" s="2">
        <v>92.16</v>
      </c>
      <c r="G122" s="2">
        <v>99.7</v>
      </c>
      <c r="H122">
        <v>87.9</v>
      </c>
      <c r="I122">
        <v>90.9</v>
      </c>
      <c r="J122">
        <v>90.98</v>
      </c>
      <c r="K122">
        <v>89.32</v>
      </c>
      <c r="L122">
        <v>98.68</v>
      </c>
      <c r="M122">
        <v>94.7</v>
      </c>
      <c r="N122">
        <v>99.2</v>
      </c>
      <c r="O122">
        <v>86.96</v>
      </c>
      <c r="P122">
        <v>91.09</v>
      </c>
      <c r="Q122">
        <v>149</v>
      </c>
      <c r="R122">
        <v>93.86</v>
      </c>
    </row>
    <row r="123" spans="1:18" x14ac:dyDescent="0.25">
      <c r="A123" s="1">
        <v>39859</v>
      </c>
      <c r="B123" s="2">
        <v>98.8</v>
      </c>
      <c r="C123" s="2">
        <v>93.12</v>
      </c>
      <c r="D123" s="2">
        <v>94.24</v>
      </c>
      <c r="E123" s="2">
        <v>91.2</v>
      </c>
      <c r="F123" s="2">
        <v>92.111000000000004</v>
      </c>
      <c r="G123" s="2">
        <v>99.3</v>
      </c>
      <c r="H123">
        <v>88.3</v>
      </c>
      <c r="I123">
        <v>90.9</v>
      </c>
      <c r="J123">
        <v>91.29</v>
      </c>
      <c r="K123">
        <v>89.95</v>
      </c>
      <c r="L123">
        <v>97.78</v>
      </c>
      <c r="M123">
        <v>95.7</v>
      </c>
      <c r="N123">
        <v>99.5</v>
      </c>
      <c r="O123">
        <v>87.67</v>
      </c>
      <c r="P123">
        <v>91.56</v>
      </c>
      <c r="Q123">
        <v>149</v>
      </c>
      <c r="R123">
        <v>93.91</v>
      </c>
    </row>
    <row r="124" spans="1:18" x14ac:dyDescent="0.25">
      <c r="A124" s="1">
        <v>39887</v>
      </c>
      <c r="B124" s="2">
        <v>98.5</v>
      </c>
      <c r="C124" s="2">
        <v>92.98</v>
      </c>
      <c r="D124" s="2">
        <v>94.39</v>
      </c>
      <c r="E124" s="2">
        <v>91.3</v>
      </c>
      <c r="F124" s="2">
        <v>92.843000000000004</v>
      </c>
      <c r="G124" s="2">
        <v>99.3</v>
      </c>
      <c r="H124">
        <v>88.4</v>
      </c>
      <c r="I124">
        <v>91</v>
      </c>
      <c r="J124">
        <v>90.77</v>
      </c>
      <c r="K124">
        <v>90.85</v>
      </c>
      <c r="L124">
        <v>99.73</v>
      </c>
      <c r="M124">
        <v>96</v>
      </c>
      <c r="N124">
        <v>99.5</v>
      </c>
      <c r="O124">
        <v>89.01</v>
      </c>
      <c r="P124">
        <v>92.44</v>
      </c>
      <c r="Q124">
        <v>148.6</v>
      </c>
      <c r="R124">
        <v>95.25</v>
      </c>
    </row>
    <row r="125" spans="1:18" x14ac:dyDescent="0.25">
      <c r="A125" s="1">
        <v>39918</v>
      </c>
      <c r="B125" s="2">
        <v>98.5</v>
      </c>
      <c r="C125" s="2">
        <v>92.99</v>
      </c>
      <c r="D125" s="2">
        <v>95.32</v>
      </c>
      <c r="E125" s="2">
        <v>91.4</v>
      </c>
      <c r="F125" s="2">
        <v>93.075000000000003</v>
      </c>
      <c r="G125" s="2">
        <v>98.6</v>
      </c>
      <c r="H125">
        <v>88.6</v>
      </c>
      <c r="I125">
        <v>91</v>
      </c>
      <c r="J125">
        <v>90.96</v>
      </c>
      <c r="K125">
        <v>91.05</v>
      </c>
      <c r="L125">
        <v>100.03</v>
      </c>
      <c r="M125">
        <v>95.6</v>
      </c>
      <c r="N125">
        <v>99.4</v>
      </c>
      <c r="O125">
        <v>91.06</v>
      </c>
      <c r="P125">
        <v>92.57</v>
      </c>
      <c r="Q125">
        <v>148.5</v>
      </c>
      <c r="R125">
        <v>95.87</v>
      </c>
    </row>
    <row r="126" spans="1:18" x14ac:dyDescent="0.25">
      <c r="A126" s="1">
        <v>39948</v>
      </c>
      <c r="B126" s="2">
        <v>98.6</v>
      </c>
      <c r="C126" s="2">
        <v>93.01</v>
      </c>
      <c r="D126" s="2">
        <v>95.28</v>
      </c>
      <c r="E126" s="2">
        <v>91.6</v>
      </c>
      <c r="F126" s="2">
        <v>92.893000000000001</v>
      </c>
      <c r="G126" s="2">
        <v>98.1</v>
      </c>
      <c r="H126">
        <v>88.8</v>
      </c>
      <c r="I126">
        <v>90.8</v>
      </c>
      <c r="J126">
        <v>90.89</v>
      </c>
      <c r="K126">
        <v>91.17</v>
      </c>
      <c r="L126">
        <v>100.27</v>
      </c>
      <c r="M126">
        <v>95.1</v>
      </c>
      <c r="N126">
        <v>99.2</v>
      </c>
      <c r="O126">
        <v>91.26</v>
      </c>
      <c r="P126">
        <v>93.16</v>
      </c>
      <c r="Q126">
        <v>148.6</v>
      </c>
      <c r="R126">
        <v>96.59</v>
      </c>
    </row>
    <row r="127" spans="1:18" x14ac:dyDescent="0.25">
      <c r="A127" s="1">
        <v>39979</v>
      </c>
      <c r="B127" s="2">
        <v>99</v>
      </c>
      <c r="C127" s="2">
        <v>93.14</v>
      </c>
      <c r="D127" s="2">
        <v>95.7</v>
      </c>
      <c r="E127" s="2">
        <v>91.7</v>
      </c>
      <c r="F127" s="2">
        <v>92.962999999999994</v>
      </c>
      <c r="G127" s="2">
        <v>97.8</v>
      </c>
      <c r="H127">
        <v>88.7</v>
      </c>
      <c r="I127">
        <v>91</v>
      </c>
      <c r="J127">
        <v>90.72</v>
      </c>
      <c r="K127">
        <v>90.85</v>
      </c>
      <c r="L127">
        <v>100.2</v>
      </c>
      <c r="M127">
        <v>94.6</v>
      </c>
      <c r="N127">
        <v>98.9</v>
      </c>
      <c r="O127">
        <v>91.19</v>
      </c>
      <c r="P127">
        <v>93.64</v>
      </c>
      <c r="Q127">
        <v>149</v>
      </c>
      <c r="R127">
        <v>96.46</v>
      </c>
    </row>
    <row r="128" spans="1:18" x14ac:dyDescent="0.25">
      <c r="A128" s="1">
        <v>40009</v>
      </c>
      <c r="B128" s="2">
        <v>98.7</v>
      </c>
      <c r="C128" s="2">
        <v>93.15</v>
      </c>
      <c r="D128" s="2">
        <v>94.89</v>
      </c>
      <c r="E128" s="2">
        <v>91.7</v>
      </c>
      <c r="F128" s="2">
        <v>92.468999999999994</v>
      </c>
      <c r="G128" s="2">
        <v>97.1</v>
      </c>
      <c r="H128">
        <v>88.5</v>
      </c>
      <c r="I128">
        <v>90.5</v>
      </c>
      <c r="J128">
        <v>90.66</v>
      </c>
      <c r="K128">
        <v>89.89</v>
      </c>
      <c r="L128">
        <v>99.46</v>
      </c>
      <c r="M128">
        <v>94</v>
      </c>
      <c r="N128">
        <v>98.1</v>
      </c>
      <c r="O128">
        <v>91.06</v>
      </c>
      <c r="P128">
        <v>92.75</v>
      </c>
      <c r="Q128">
        <v>149</v>
      </c>
      <c r="R128">
        <v>94.91</v>
      </c>
    </row>
    <row r="129" spans="1:18" x14ac:dyDescent="0.25">
      <c r="A129" s="1">
        <v>40040</v>
      </c>
      <c r="B129" s="2">
        <v>99</v>
      </c>
      <c r="C129" s="2">
        <v>93.43</v>
      </c>
      <c r="D129" s="2">
        <v>95.22</v>
      </c>
      <c r="E129" s="2">
        <v>92</v>
      </c>
      <c r="F129" s="2">
        <v>92.200999999999993</v>
      </c>
      <c r="G129" s="2">
        <v>97.4</v>
      </c>
      <c r="H129">
        <v>88.8</v>
      </c>
      <c r="I129">
        <v>90.7</v>
      </c>
      <c r="J129">
        <v>90.94</v>
      </c>
      <c r="K129">
        <v>90.14</v>
      </c>
      <c r="L129">
        <v>98.73</v>
      </c>
      <c r="M129">
        <v>93.1</v>
      </c>
      <c r="N129">
        <v>97.9</v>
      </c>
      <c r="O129">
        <v>91.56</v>
      </c>
      <c r="P129">
        <v>92.8</v>
      </c>
      <c r="Q129">
        <v>148.80000000000001</v>
      </c>
      <c r="R129">
        <v>95.07</v>
      </c>
    </row>
    <row r="130" spans="1:18" x14ac:dyDescent="0.25">
      <c r="A130" s="1">
        <v>40071</v>
      </c>
      <c r="B130" s="2">
        <v>98.9</v>
      </c>
      <c r="C130" s="2">
        <v>93.41</v>
      </c>
      <c r="D130" s="2">
        <v>94.99</v>
      </c>
      <c r="E130" s="2">
        <v>91.7</v>
      </c>
      <c r="F130" s="2">
        <v>92.379000000000005</v>
      </c>
      <c r="G130" s="2">
        <v>97.1</v>
      </c>
      <c r="H130">
        <v>88.9</v>
      </c>
      <c r="I130">
        <v>90.9</v>
      </c>
      <c r="J130">
        <v>90.7</v>
      </c>
      <c r="K130">
        <v>90.62</v>
      </c>
      <c r="L130">
        <v>100.6</v>
      </c>
      <c r="M130">
        <v>92.8</v>
      </c>
      <c r="N130">
        <v>98.5</v>
      </c>
      <c r="O130">
        <v>91.39</v>
      </c>
      <c r="P130">
        <v>92.64</v>
      </c>
      <c r="Q130">
        <v>148.80000000000001</v>
      </c>
      <c r="R130">
        <v>96.02</v>
      </c>
    </row>
    <row r="131" spans="1:18" x14ac:dyDescent="0.25">
      <c r="A131" s="1">
        <v>40101</v>
      </c>
      <c r="B131" s="2">
        <v>99</v>
      </c>
      <c r="C131" s="2">
        <v>93.58</v>
      </c>
      <c r="D131" s="2">
        <v>95.67</v>
      </c>
      <c r="E131" s="2">
        <v>91.8</v>
      </c>
      <c r="F131" s="2">
        <v>92.430999999999997</v>
      </c>
      <c r="G131" s="2">
        <v>96.8</v>
      </c>
      <c r="H131">
        <v>88.9</v>
      </c>
      <c r="I131">
        <v>90.4</v>
      </c>
      <c r="J131">
        <v>90.74</v>
      </c>
      <c r="K131">
        <v>90.7</v>
      </c>
      <c r="L131">
        <v>101.11</v>
      </c>
      <c r="M131">
        <v>92.7</v>
      </c>
      <c r="N131">
        <v>98.1</v>
      </c>
      <c r="O131">
        <v>91.05</v>
      </c>
      <c r="P131">
        <v>92.75</v>
      </c>
      <c r="Q131">
        <v>149</v>
      </c>
      <c r="R131">
        <v>97.25</v>
      </c>
    </row>
    <row r="132" spans="1:18" x14ac:dyDescent="0.25">
      <c r="A132" s="1">
        <v>40132</v>
      </c>
      <c r="B132" s="2">
        <v>99.1</v>
      </c>
      <c r="C132" s="2">
        <v>93.73</v>
      </c>
      <c r="D132" s="2">
        <v>96.19</v>
      </c>
      <c r="E132" s="2">
        <v>91.8</v>
      </c>
      <c r="F132" s="2">
        <v>92.649000000000001</v>
      </c>
      <c r="G132" s="2">
        <v>96.8</v>
      </c>
      <c r="H132">
        <v>89.1</v>
      </c>
      <c r="I132">
        <v>90.5</v>
      </c>
      <c r="J132">
        <v>90.98</v>
      </c>
      <c r="K132">
        <v>90.61</v>
      </c>
      <c r="L132">
        <v>101.61</v>
      </c>
      <c r="M132">
        <v>92.1</v>
      </c>
      <c r="N132">
        <v>98.1</v>
      </c>
      <c r="O132">
        <v>88.69</v>
      </c>
      <c r="P132">
        <v>93.55</v>
      </c>
      <c r="Q132">
        <v>149.30000000000001</v>
      </c>
      <c r="R132">
        <v>98.38</v>
      </c>
    </row>
    <row r="133" spans="1:18" x14ac:dyDescent="0.25">
      <c r="A133" s="1">
        <v>40162</v>
      </c>
      <c r="B133" s="2">
        <v>99.3</v>
      </c>
      <c r="C133" s="2">
        <v>93.83</v>
      </c>
      <c r="D133" s="2">
        <v>96.16</v>
      </c>
      <c r="E133" s="2">
        <v>92</v>
      </c>
      <c r="F133" s="2">
        <v>92.712999999999994</v>
      </c>
      <c r="G133" s="2">
        <v>96.3</v>
      </c>
      <c r="H133">
        <v>89.2</v>
      </c>
      <c r="I133">
        <v>90.6</v>
      </c>
      <c r="J133">
        <v>91.13</v>
      </c>
      <c r="K133">
        <v>90.08</v>
      </c>
      <c r="L133">
        <v>101.78</v>
      </c>
      <c r="M133">
        <v>91.6</v>
      </c>
      <c r="N133">
        <v>97.8</v>
      </c>
      <c r="O133">
        <v>88.53</v>
      </c>
      <c r="P133">
        <v>93.13</v>
      </c>
      <c r="Q133">
        <v>149.19999999999999</v>
      </c>
      <c r="R133">
        <v>98.08</v>
      </c>
    </row>
    <row r="134" spans="1:18" x14ac:dyDescent="0.25">
      <c r="A134" s="1">
        <v>40193</v>
      </c>
      <c r="B134" s="2">
        <v>99.4</v>
      </c>
      <c r="C134" s="2">
        <v>94.06</v>
      </c>
      <c r="D134" s="2">
        <v>95.2</v>
      </c>
      <c r="E134" s="2">
        <v>92.2</v>
      </c>
      <c r="F134" s="2">
        <v>92.266999999999996</v>
      </c>
      <c r="G134" s="2">
        <v>95.8</v>
      </c>
      <c r="H134">
        <v>89</v>
      </c>
      <c r="I134">
        <v>90.7</v>
      </c>
      <c r="J134">
        <v>91.54</v>
      </c>
      <c r="K134">
        <v>90.05</v>
      </c>
      <c r="L134">
        <v>101.03</v>
      </c>
      <c r="M134">
        <v>91.8</v>
      </c>
      <c r="N134">
        <v>99</v>
      </c>
      <c r="O134">
        <v>88.05</v>
      </c>
      <c r="P134">
        <v>92.42</v>
      </c>
      <c r="Q134">
        <v>149.6</v>
      </c>
      <c r="R134">
        <v>96.14</v>
      </c>
    </row>
    <row r="135" spans="1:18" x14ac:dyDescent="0.25">
      <c r="A135" s="1">
        <v>40224</v>
      </c>
      <c r="B135" s="2">
        <v>99.4</v>
      </c>
      <c r="C135" s="2">
        <v>94.3</v>
      </c>
      <c r="D135" s="2">
        <v>95.03</v>
      </c>
      <c r="E135" s="2">
        <v>92.2</v>
      </c>
      <c r="F135" s="2">
        <v>92.298000000000002</v>
      </c>
      <c r="G135" s="2">
        <v>96.2</v>
      </c>
      <c r="H135">
        <v>89.2</v>
      </c>
      <c r="I135">
        <v>91</v>
      </c>
      <c r="J135">
        <v>91.93</v>
      </c>
      <c r="K135">
        <v>90.69</v>
      </c>
      <c r="L135">
        <v>100.49</v>
      </c>
      <c r="M135">
        <v>91.7</v>
      </c>
      <c r="N135">
        <v>99</v>
      </c>
      <c r="O135">
        <v>88.33</v>
      </c>
      <c r="P135">
        <v>92.79</v>
      </c>
      <c r="Q135">
        <v>149.6</v>
      </c>
      <c r="R135">
        <v>96.61</v>
      </c>
    </row>
    <row r="136" spans="1:18" x14ac:dyDescent="0.25">
      <c r="A136" s="1">
        <v>40252</v>
      </c>
      <c r="B136" s="2">
        <v>99.7</v>
      </c>
      <c r="C136" s="2">
        <v>94.38</v>
      </c>
      <c r="D136" s="2">
        <v>95.73</v>
      </c>
      <c r="E136" s="2">
        <v>92.5</v>
      </c>
      <c r="F136" s="2">
        <v>93.369</v>
      </c>
      <c r="G136" s="2">
        <v>96.3</v>
      </c>
      <c r="H136">
        <v>90.1</v>
      </c>
      <c r="I136">
        <v>91.5</v>
      </c>
      <c r="J136">
        <v>92.27</v>
      </c>
      <c r="K136">
        <v>91.77</v>
      </c>
      <c r="L136">
        <v>103.65</v>
      </c>
      <c r="M136">
        <v>92.2</v>
      </c>
      <c r="N136">
        <v>99.3</v>
      </c>
      <c r="O136">
        <v>89.53</v>
      </c>
      <c r="P136">
        <v>93.77</v>
      </c>
      <c r="Q136">
        <v>149.80000000000001</v>
      </c>
      <c r="R136">
        <v>97.54</v>
      </c>
    </row>
    <row r="137" spans="1:18" x14ac:dyDescent="0.25">
      <c r="A137" s="1">
        <v>40283</v>
      </c>
      <c r="B137" s="2">
        <v>100</v>
      </c>
      <c r="C137" s="2">
        <v>94.54</v>
      </c>
      <c r="D137" s="2">
        <v>96.75</v>
      </c>
      <c r="E137" s="2">
        <v>92.8</v>
      </c>
      <c r="F137" s="2">
        <v>93.748999999999995</v>
      </c>
      <c r="G137" s="2">
        <v>96.5</v>
      </c>
      <c r="H137">
        <v>90.4</v>
      </c>
      <c r="I137">
        <v>91.8</v>
      </c>
      <c r="J137">
        <v>92.59</v>
      </c>
      <c r="K137">
        <v>92.08</v>
      </c>
      <c r="L137">
        <v>104.87</v>
      </c>
      <c r="M137">
        <v>93</v>
      </c>
      <c r="N137">
        <v>99.7</v>
      </c>
      <c r="O137">
        <v>91.81</v>
      </c>
      <c r="P137">
        <v>94.73</v>
      </c>
      <c r="Q137">
        <v>150.30000000000001</v>
      </c>
      <c r="R137">
        <v>98.21</v>
      </c>
    </row>
    <row r="138" spans="1:18" x14ac:dyDescent="0.25">
      <c r="A138" s="1">
        <v>40313</v>
      </c>
      <c r="B138" s="2">
        <v>100</v>
      </c>
      <c r="C138" s="2">
        <v>94.57</v>
      </c>
      <c r="D138" s="2">
        <v>96.97</v>
      </c>
      <c r="E138" s="2">
        <v>92.9</v>
      </c>
      <c r="F138" s="2">
        <v>93.876000000000005</v>
      </c>
      <c r="G138" s="2">
        <v>97</v>
      </c>
      <c r="H138">
        <v>90.5</v>
      </c>
      <c r="I138">
        <v>91.7</v>
      </c>
      <c r="J138">
        <v>92.96</v>
      </c>
      <c r="K138">
        <v>92.04</v>
      </c>
      <c r="L138">
        <v>105.71</v>
      </c>
      <c r="M138">
        <v>92.9</v>
      </c>
      <c r="N138">
        <v>99.9</v>
      </c>
      <c r="O138">
        <v>92.9</v>
      </c>
      <c r="P138">
        <v>95.08</v>
      </c>
      <c r="Q138">
        <v>150.4</v>
      </c>
      <c r="R138">
        <v>98.14</v>
      </c>
    </row>
    <row r="139" spans="1:18" x14ac:dyDescent="0.25">
      <c r="A139" s="1">
        <v>40344</v>
      </c>
      <c r="B139" s="2">
        <v>100</v>
      </c>
      <c r="C139" s="2">
        <v>94.57</v>
      </c>
      <c r="D139" s="2">
        <v>97.14</v>
      </c>
      <c r="E139" s="2">
        <v>92.9</v>
      </c>
      <c r="F139" s="2">
        <v>94.055000000000007</v>
      </c>
      <c r="G139" s="2">
        <v>96.9</v>
      </c>
      <c r="H139">
        <v>90.5</v>
      </c>
      <c r="I139">
        <v>91.9</v>
      </c>
      <c r="J139">
        <v>92.95</v>
      </c>
      <c r="K139">
        <v>91.6</v>
      </c>
      <c r="L139">
        <v>105.43</v>
      </c>
      <c r="M139">
        <v>93.3</v>
      </c>
      <c r="N139">
        <v>99.9</v>
      </c>
      <c r="O139">
        <v>92.82</v>
      </c>
      <c r="P139">
        <v>95.38</v>
      </c>
      <c r="Q139">
        <v>150.4</v>
      </c>
      <c r="R139">
        <v>98.33</v>
      </c>
    </row>
    <row r="140" spans="1:18" x14ac:dyDescent="0.25">
      <c r="A140" s="1">
        <v>40374</v>
      </c>
      <c r="B140" s="2">
        <v>99.9</v>
      </c>
      <c r="C140" s="2">
        <v>94.74</v>
      </c>
      <c r="D140" s="2">
        <v>96.7</v>
      </c>
      <c r="E140" s="2">
        <v>93.2</v>
      </c>
      <c r="F140" s="2">
        <v>94.215000000000003</v>
      </c>
      <c r="G140" s="2">
        <v>96.9</v>
      </c>
      <c r="H140">
        <v>90.1</v>
      </c>
      <c r="I140">
        <v>91.4</v>
      </c>
      <c r="J140">
        <v>92.99</v>
      </c>
      <c r="K140">
        <v>91.34</v>
      </c>
      <c r="L140">
        <v>104.93</v>
      </c>
      <c r="M140">
        <v>93.5</v>
      </c>
      <c r="N140">
        <v>100</v>
      </c>
      <c r="O140">
        <v>93.36</v>
      </c>
      <c r="P140">
        <v>94.68</v>
      </c>
      <c r="Q140">
        <v>150.6</v>
      </c>
      <c r="R140">
        <v>97.35</v>
      </c>
    </row>
    <row r="141" spans="1:18" x14ac:dyDescent="0.25">
      <c r="A141" s="1">
        <v>40405</v>
      </c>
      <c r="B141" s="2">
        <v>100</v>
      </c>
      <c r="C141" s="2">
        <v>94.72</v>
      </c>
      <c r="D141" s="2">
        <v>96.95</v>
      </c>
      <c r="E141" s="2">
        <v>93.4</v>
      </c>
      <c r="F141" s="2">
        <v>94.027000000000001</v>
      </c>
      <c r="G141" s="2">
        <v>97.6</v>
      </c>
      <c r="H141">
        <v>90.3</v>
      </c>
      <c r="I141">
        <v>91.8</v>
      </c>
      <c r="J141">
        <v>93.05</v>
      </c>
      <c r="K141">
        <v>91.48</v>
      </c>
      <c r="L141">
        <v>104.2</v>
      </c>
      <c r="M141">
        <v>92.8</v>
      </c>
      <c r="N141">
        <v>99.7</v>
      </c>
      <c r="O141">
        <v>94.28</v>
      </c>
      <c r="P141">
        <v>94.96</v>
      </c>
      <c r="Q141">
        <v>150.4</v>
      </c>
      <c r="R141">
        <v>98.15</v>
      </c>
    </row>
    <row r="142" spans="1:18" x14ac:dyDescent="0.25">
      <c r="A142" s="1">
        <v>40436</v>
      </c>
      <c r="B142" s="2">
        <v>100.1</v>
      </c>
      <c r="C142" s="2">
        <v>94.9</v>
      </c>
      <c r="D142" s="2">
        <v>97.01</v>
      </c>
      <c r="E142" s="2">
        <v>93.2</v>
      </c>
      <c r="F142" s="2">
        <v>94.198999999999998</v>
      </c>
      <c r="G142" s="2">
        <v>97.5</v>
      </c>
      <c r="H142">
        <v>90.6</v>
      </c>
      <c r="I142">
        <v>92.2</v>
      </c>
      <c r="J142">
        <v>93.34</v>
      </c>
      <c r="K142">
        <v>92.05</v>
      </c>
      <c r="L142">
        <v>106.21</v>
      </c>
      <c r="M142">
        <v>93.2</v>
      </c>
      <c r="N142">
        <v>100.3</v>
      </c>
      <c r="O142">
        <v>93.59</v>
      </c>
      <c r="P142">
        <v>94.48</v>
      </c>
      <c r="Q142">
        <v>150.4</v>
      </c>
      <c r="R142">
        <v>99.42</v>
      </c>
    </row>
    <row r="143" spans="1:18" x14ac:dyDescent="0.25">
      <c r="A143" s="1">
        <v>40466</v>
      </c>
      <c r="B143" s="2">
        <v>100.3</v>
      </c>
      <c r="C143" s="2">
        <v>95.06</v>
      </c>
      <c r="D143" s="2">
        <v>97.9</v>
      </c>
      <c r="E143" s="2">
        <v>93.4</v>
      </c>
      <c r="F143" s="2">
        <v>94.600999999999999</v>
      </c>
      <c r="G143" s="2">
        <v>97.6</v>
      </c>
      <c r="H143">
        <v>90.8</v>
      </c>
      <c r="I143">
        <v>92.6</v>
      </c>
      <c r="J143">
        <v>93.47</v>
      </c>
      <c r="K143">
        <v>92.13</v>
      </c>
      <c r="L143">
        <v>106.37</v>
      </c>
      <c r="M143">
        <v>93.6</v>
      </c>
      <c r="N143">
        <v>100.8</v>
      </c>
      <c r="O143">
        <v>93.03</v>
      </c>
      <c r="P143">
        <v>94.53</v>
      </c>
      <c r="Q143">
        <v>150.4</v>
      </c>
      <c r="R143">
        <v>100.21</v>
      </c>
    </row>
    <row r="144" spans="1:18" x14ac:dyDescent="0.25">
      <c r="A144" s="1">
        <v>40497</v>
      </c>
      <c r="B144" s="2">
        <v>100.4</v>
      </c>
      <c r="C144" s="2">
        <v>95.22</v>
      </c>
      <c r="D144" s="2">
        <v>98.43</v>
      </c>
      <c r="E144" s="2">
        <v>93.4</v>
      </c>
      <c r="F144" s="2">
        <v>94.766999999999996</v>
      </c>
      <c r="G144" s="2">
        <v>97.4</v>
      </c>
      <c r="H144">
        <v>90.7</v>
      </c>
      <c r="I144">
        <v>92.8</v>
      </c>
      <c r="J144">
        <v>93.59</v>
      </c>
      <c r="K144">
        <v>92.02</v>
      </c>
      <c r="L144">
        <v>106.61</v>
      </c>
      <c r="M144">
        <v>93.8</v>
      </c>
      <c r="N144">
        <v>100.8</v>
      </c>
      <c r="O144">
        <v>91.66</v>
      </c>
      <c r="P144">
        <v>94.82</v>
      </c>
      <c r="Q144">
        <v>150.80000000000001</v>
      </c>
      <c r="R144">
        <v>99.84</v>
      </c>
    </row>
    <row r="145" spans="1:18" x14ac:dyDescent="0.25">
      <c r="A145" s="1">
        <v>40527</v>
      </c>
      <c r="B145" s="2">
        <v>100.7</v>
      </c>
      <c r="C145" s="2">
        <v>95.47</v>
      </c>
      <c r="D145" s="2">
        <v>99.04</v>
      </c>
      <c r="E145" s="2">
        <v>93.8</v>
      </c>
      <c r="F145" s="2">
        <v>95.045000000000002</v>
      </c>
      <c r="G145" s="2">
        <v>97.6</v>
      </c>
      <c r="H145">
        <v>91.3</v>
      </c>
      <c r="I145">
        <v>93.2</v>
      </c>
      <c r="J145">
        <v>93.96</v>
      </c>
      <c r="K145">
        <v>91.82</v>
      </c>
      <c r="L145">
        <v>107.04</v>
      </c>
      <c r="M145">
        <v>93.9</v>
      </c>
      <c r="N145">
        <v>101.6</v>
      </c>
      <c r="O145">
        <v>92.11</v>
      </c>
      <c r="P145">
        <v>94.9</v>
      </c>
      <c r="Q145">
        <v>151.19999999999999</v>
      </c>
      <c r="R145">
        <v>99.69</v>
      </c>
    </row>
    <row r="146" spans="1:18" x14ac:dyDescent="0.25">
      <c r="A146" s="1">
        <v>40558</v>
      </c>
      <c r="B146" s="2">
        <v>101.1</v>
      </c>
      <c r="C146" s="2">
        <v>95.71</v>
      </c>
      <c r="D146" s="2">
        <v>98.31</v>
      </c>
      <c r="E146" s="2">
        <v>94.1</v>
      </c>
      <c r="F146" s="2">
        <v>95.591999999999999</v>
      </c>
      <c r="G146" s="2">
        <v>97.4</v>
      </c>
      <c r="H146">
        <v>91.2</v>
      </c>
      <c r="I146">
        <v>93.6</v>
      </c>
      <c r="J146">
        <v>94.49</v>
      </c>
      <c r="K146">
        <v>91.72</v>
      </c>
      <c r="L146">
        <v>106.28</v>
      </c>
      <c r="M146">
        <v>95.1</v>
      </c>
      <c r="N146">
        <v>101.9</v>
      </c>
      <c r="O146">
        <v>90.93</v>
      </c>
      <c r="P146">
        <v>94.11</v>
      </c>
      <c r="Q146">
        <v>154.1</v>
      </c>
      <c r="R146">
        <v>98.87</v>
      </c>
    </row>
    <row r="147" spans="1:18" x14ac:dyDescent="0.25">
      <c r="A147" s="1">
        <v>40589</v>
      </c>
      <c r="B147" s="2">
        <v>101.2</v>
      </c>
      <c r="C147" s="2">
        <v>95.86</v>
      </c>
      <c r="D147" s="2">
        <v>98.44</v>
      </c>
      <c r="E147" s="2">
        <v>94.4</v>
      </c>
      <c r="F147" s="2">
        <v>95.587000000000003</v>
      </c>
      <c r="G147" s="2">
        <v>98.3</v>
      </c>
      <c r="H147">
        <v>91.9</v>
      </c>
      <c r="I147">
        <v>94.1</v>
      </c>
      <c r="J147">
        <v>95.04</v>
      </c>
      <c r="K147">
        <v>92.41</v>
      </c>
      <c r="L147">
        <v>104.9</v>
      </c>
      <c r="M147">
        <v>95.4</v>
      </c>
      <c r="N147">
        <v>102</v>
      </c>
      <c r="O147">
        <v>90.68</v>
      </c>
      <c r="P147">
        <v>94.09</v>
      </c>
      <c r="Q147">
        <v>154.6</v>
      </c>
      <c r="R147">
        <v>99.29</v>
      </c>
    </row>
    <row r="148" spans="1:18" x14ac:dyDescent="0.25">
      <c r="A148" s="1">
        <v>40617</v>
      </c>
      <c r="B148" s="2">
        <v>101.7</v>
      </c>
      <c r="C148" s="2">
        <v>96.21</v>
      </c>
      <c r="D148" s="2">
        <v>99.17</v>
      </c>
      <c r="E148" s="2">
        <v>94.8</v>
      </c>
      <c r="F148" s="2">
        <v>97.125</v>
      </c>
      <c r="G148" s="2">
        <v>99.2</v>
      </c>
      <c r="H148">
        <v>92.9</v>
      </c>
      <c r="I148">
        <v>94.7</v>
      </c>
      <c r="J148">
        <v>95.52</v>
      </c>
      <c r="K148">
        <v>93.46</v>
      </c>
      <c r="L148">
        <v>108.32</v>
      </c>
      <c r="M148">
        <v>96.1</v>
      </c>
      <c r="N148">
        <v>103.1</v>
      </c>
      <c r="O148">
        <v>92.06</v>
      </c>
      <c r="P148">
        <v>95.6</v>
      </c>
      <c r="Q148">
        <v>155.19999999999999</v>
      </c>
      <c r="R148">
        <v>100.27</v>
      </c>
    </row>
    <row r="149" spans="1:18" x14ac:dyDescent="0.25">
      <c r="A149" s="1">
        <v>40648</v>
      </c>
      <c r="B149" s="2">
        <v>102</v>
      </c>
      <c r="C149" s="2">
        <v>96.5</v>
      </c>
      <c r="D149" s="2">
        <v>100.41</v>
      </c>
      <c r="E149" s="2">
        <v>95.3</v>
      </c>
      <c r="F149" s="2">
        <v>97.534000000000006</v>
      </c>
      <c r="G149" s="2">
        <v>99.5</v>
      </c>
      <c r="H149">
        <v>93.4</v>
      </c>
      <c r="I149">
        <v>94.8</v>
      </c>
      <c r="J149">
        <v>95.75</v>
      </c>
      <c r="K149">
        <v>93.96</v>
      </c>
      <c r="L149">
        <v>108.99</v>
      </c>
      <c r="M149">
        <v>97.2</v>
      </c>
      <c r="N149">
        <v>104.1</v>
      </c>
      <c r="O149">
        <v>94.03</v>
      </c>
      <c r="P149">
        <v>96.35</v>
      </c>
      <c r="Q149">
        <v>155.9</v>
      </c>
      <c r="R149">
        <v>101.44</v>
      </c>
    </row>
    <row r="150" spans="1:18" x14ac:dyDescent="0.25">
      <c r="A150" s="1">
        <v>40678</v>
      </c>
      <c r="B150" s="2">
        <v>102.1</v>
      </c>
      <c r="C150" s="2">
        <v>96.51</v>
      </c>
      <c r="D150" s="2">
        <v>100.37</v>
      </c>
      <c r="E150" s="2">
        <v>95.3</v>
      </c>
      <c r="F150" s="2">
        <v>97.483999999999995</v>
      </c>
      <c r="G150" s="2">
        <v>99.6</v>
      </c>
      <c r="H150">
        <v>93.5</v>
      </c>
      <c r="I150">
        <v>94.9</v>
      </c>
      <c r="J150">
        <v>96.07</v>
      </c>
      <c r="K150">
        <v>94.03</v>
      </c>
      <c r="L150">
        <v>109.19</v>
      </c>
      <c r="M150">
        <v>97.5</v>
      </c>
      <c r="N150">
        <v>104.9</v>
      </c>
      <c r="O150">
        <v>95.22</v>
      </c>
      <c r="P150">
        <v>97.15</v>
      </c>
      <c r="Q150">
        <v>156.4</v>
      </c>
      <c r="R150">
        <v>101.94</v>
      </c>
    </row>
    <row r="151" spans="1:18" x14ac:dyDescent="0.25">
      <c r="A151" s="1">
        <v>40709</v>
      </c>
      <c r="B151" s="2">
        <v>102</v>
      </c>
      <c r="C151" s="2">
        <v>96.61</v>
      </c>
      <c r="D151" s="2">
        <v>100.23</v>
      </c>
      <c r="E151" s="2">
        <v>95.4</v>
      </c>
      <c r="F151" s="2">
        <v>97.257999999999996</v>
      </c>
      <c r="G151" s="2">
        <v>99.5</v>
      </c>
      <c r="H151">
        <v>93.5</v>
      </c>
      <c r="I151">
        <v>95.1</v>
      </c>
      <c r="J151">
        <v>96.37</v>
      </c>
      <c r="K151">
        <v>93.57</v>
      </c>
      <c r="L151">
        <v>108.95</v>
      </c>
      <c r="M151">
        <v>97.8</v>
      </c>
      <c r="N151">
        <v>104.8</v>
      </c>
      <c r="O151">
        <v>95.69</v>
      </c>
      <c r="P151">
        <v>96.66</v>
      </c>
      <c r="Q151">
        <v>156.30000000000001</v>
      </c>
      <c r="R151">
        <v>102.45</v>
      </c>
    </row>
    <row r="152" spans="1:18" x14ac:dyDescent="0.25">
      <c r="A152" s="1">
        <v>40739</v>
      </c>
      <c r="B152" s="2">
        <v>102.1</v>
      </c>
      <c r="C152" s="2">
        <v>96.6</v>
      </c>
      <c r="D152" s="2">
        <v>99.69</v>
      </c>
      <c r="E152" s="2">
        <v>95.7</v>
      </c>
      <c r="F152" s="2">
        <v>97.185000000000002</v>
      </c>
      <c r="G152" s="2">
        <v>99.5</v>
      </c>
      <c r="H152">
        <v>93.3</v>
      </c>
      <c r="I152">
        <v>94.9</v>
      </c>
      <c r="J152">
        <v>96.48</v>
      </c>
      <c r="K152">
        <v>94.04</v>
      </c>
      <c r="L152">
        <v>107.44</v>
      </c>
      <c r="M152">
        <v>97.5</v>
      </c>
      <c r="N152">
        <v>104.5</v>
      </c>
      <c r="O152">
        <v>95.59</v>
      </c>
      <c r="P152">
        <v>95.57</v>
      </c>
      <c r="Q152">
        <v>156.19999999999999</v>
      </c>
      <c r="R152">
        <v>100.94</v>
      </c>
    </row>
    <row r="153" spans="1:18" x14ac:dyDescent="0.25">
      <c r="A153" s="1">
        <v>40770</v>
      </c>
      <c r="B153" s="2">
        <v>102.2</v>
      </c>
      <c r="C153" s="2">
        <v>96.82</v>
      </c>
      <c r="D153" s="2">
        <v>99.82</v>
      </c>
      <c r="E153" s="2">
        <v>96</v>
      </c>
      <c r="F153" s="2">
        <v>96.759</v>
      </c>
      <c r="G153" s="2">
        <v>99.7</v>
      </c>
      <c r="H153">
        <v>93.5</v>
      </c>
      <c r="I153">
        <v>95.2</v>
      </c>
      <c r="J153">
        <v>96.4</v>
      </c>
      <c r="K153">
        <v>94.19</v>
      </c>
      <c r="L153">
        <v>105.94</v>
      </c>
      <c r="M153">
        <v>97.2</v>
      </c>
      <c r="N153">
        <v>104.2</v>
      </c>
      <c r="O153">
        <v>96.64</v>
      </c>
      <c r="P153">
        <v>95.82</v>
      </c>
      <c r="Q153">
        <v>156.30000000000001</v>
      </c>
      <c r="R153">
        <v>100.99</v>
      </c>
    </row>
    <row r="154" spans="1:18" x14ac:dyDescent="0.25">
      <c r="A154" s="1">
        <v>40801</v>
      </c>
      <c r="B154" s="2">
        <v>102.5</v>
      </c>
      <c r="C154" s="2">
        <v>97.04</v>
      </c>
      <c r="D154" s="2">
        <v>100.06</v>
      </c>
      <c r="E154" s="2">
        <v>96</v>
      </c>
      <c r="F154" s="2">
        <v>97.548000000000002</v>
      </c>
      <c r="G154" s="2">
        <v>100</v>
      </c>
      <c r="H154">
        <v>93.8</v>
      </c>
      <c r="I154">
        <v>95.7</v>
      </c>
      <c r="J154">
        <v>96.66</v>
      </c>
      <c r="K154">
        <v>94.53</v>
      </c>
      <c r="L154">
        <v>109.45</v>
      </c>
      <c r="M154">
        <v>97.5</v>
      </c>
      <c r="N154">
        <v>104.9</v>
      </c>
      <c r="O154">
        <v>96.25</v>
      </c>
      <c r="P154">
        <v>96.43</v>
      </c>
      <c r="Q154">
        <v>156.80000000000001</v>
      </c>
      <c r="R154">
        <v>101.79</v>
      </c>
    </row>
    <row r="155" spans="1:18" x14ac:dyDescent="0.25">
      <c r="A155" s="1">
        <v>40831</v>
      </c>
      <c r="B155" s="2">
        <v>102.6</v>
      </c>
      <c r="C155" s="2">
        <v>97.28</v>
      </c>
      <c r="D155" s="2">
        <v>100.85</v>
      </c>
      <c r="E155" s="2">
        <v>96.6</v>
      </c>
      <c r="F155" s="2">
        <v>98.572999999999993</v>
      </c>
      <c r="G155" s="2">
        <v>100.3</v>
      </c>
      <c r="H155">
        <v>93.9</v>
      </c>
      <c r="I155">
        <v>95.9</v>
      </c>
      <c r="J155">
        <v>96.81</v>
      </c>
      <c r="K155">
        <v>94.57</v>
      </c>
      <c r="L155">
        <v>109.56</v>
      </c>
      <c r="M155">
        <v>97.7</v>
      </c>
      <c r="N155">
        <v>105</v>
      </c>
      <c r="O155">
        <v>95.4</v>
      </c>
      <c r="P155">
        <v>97.11</v>
      </c>
      <c r="Q155">
        <v>157.1</v>
      </c>
      <c r="R155">
        <v>103.26</v>
      </c>
    </row>
    <row r="156" spans="1:18" x14ac:dyDescent="0.25">
      <c r="A156" s="1">
        <v>40862</v>
      </c>
      <c r="B156" s="2">
        <v>102.8</v>
      </c>
      <c r="C156" s="2">
        <v>97.62</v>
      </c>
      <c r="D156" s="2">
        <v>101.26</v>
      </c>
      <c r="E156" s="2">
        <v>96.5</v>
      </c>
      <c r="F156" s="2">
        <v>98.495000000000005</v>
      </c>
      <c r="G156" s="2">
        <v>100.3</v>
      </c>
      <c r="H156">
        <v>94</v>
      </c>
      <c r="I156">
        <v>96</v>
      </c>
      <c r="J156">
        <v>97.19</v>
      </c>
      <c r="K156">
        <v>94.28</v>
      </c>
      <c r="L156">
        <v>109.73</v>
      </c>
      <c r="M156">
        <v>97.7</v>
      </c>
      <c r="N156">
        <v>105.2</v>
      </c>
      <c r="O156">
        <v>93.19</v>
      </c>
      <c r="P156">
        <v>97.37</v>
      </c>
      <c r="Q156">
        <v>157.80000000000001</v>
      </c>
      <c r="R156">
        <v>103.59</v>
      </c>
    </row>
    <row r="157" spans="1:18" x14ac:dyDescent="0.25">
      <c r="A157" s="1">
        <v>40892</v>
      </c>
      <c r="B157" s="2">
        <v>102.7</v>
      </c>
      <c r="C157" s="2">
        <v>97.81</v>
      </c>
      <c r="D157" s="2">
        <v>101.39</v>
      </c>
      <c r="E157" s="2">
        <v>96.8</v>
      </c>
      <c r="F157" s="2">
        <v>98.477999999999994</v>
      </c>
      <c r="G157" s="2">
        <v>100</v>
      </c>
      <c r="H157">
        <v>94.2</v>
      </c>
      <c r="I157">
        <v>95.9</v>
      </c>
      <c r="J157">
        <v>97.23</v>
      </c>
      <c r="K157">
        <v>94.04</v>
      </c>
      <c r="L157">
        <v>109.63</v>
      </c>
      <c r="M157">
        <v>97.7</v>
      </c>
      <c r="N157">
        <v>105</v>
      </c>
      <c r="O157">
        <v>93.47</v>
      </c>
      <c r="P157">
        <v>96.79</v>
      </c>
      <c r="Q157">
        <v>157.9</v>
      </c>
      <c r="R157">
        <v>103.61</v>
      </c>
    </row>
    <row r="158" spans="1:18" x14ac:dyDescent="0.25">
      <c r="A158" s="1">
        <v>40923</v>
      </c>
      <c r="B158" s="2">
        <v>103.1</v>
      </c>
      <c r="C158" s="2">
        <v>97.98</v>
      </c>
      <c r="D158" s="2">
        <v>100.28</v>
      </c>
      <c r="E158" s="2">
        <v>97.1</v>
      </c>
      <c r="F158" s="2">
        <v>98.947999999999993</v>
      </c>
      <c r="G158" s="2">
        <v>99.5</v>
      </c>
      <c r="H158">
        <v>93.7</v>
      </c>
      <c r="I158">
        <v>96.5</v>
      </c>
      <c r="J158">
        <v>97.94</v>
      </c>
      <c r="K158">
        <v>93.99</v>
      </c>
      <c r="L158">
        <v>108.75</v>
      </c>
      <c r="M158">
        <v>98.5</v>
      </c>
      <c r="N158">
        <v>105.4</v>
      </c>
      <c r="O158">
        <v>92.44</v>
      </c>
      <c r="P158">
        <v>96.29</v>
      </c>
      <c r="Q158">
        <v>160.1</v>
      </c>
      <c r="R158">
        <v>101.95</v>
      </c>
    </row>
    <row r="159" spans="1:18" x14ac:dyDescent="0.25">
      <c r="A159" s="1">
        <v>40954</v>
      </c>
      <c r="B159" s="2">
        <v>103.5</v>
      </c>
      <c r="C159" s="2">
        <v>98.06</v>
      </c>
      <c r="D159" s="2">
        <v>100.38</v>
      </c>
      <c r="E159" s="2">
        <v>97.5</v>
      </c>
      <c r="F159" s="2">
        <v>99.028000000000006</v>
      </c>
      <c r="G159" s="2">
        <v>100.4</v>
      </c>
      <c r="H159">
        <v>94.2</v>
      </c>
      <c r="I159">
        <v>97.1</v>
      </c>
      <c r="J159">
        <v>98.52</v>
      </c>
      <c r="K159">
        <v>94.7</v>
      </c>
      <c r="L159">
        <v>107.1</v>
      </c>
      <c r="M159">
        <v>98.7</v>
      </c>
      <c r="N159">
        <v>105.8</v>
      </c>
      <c r="O159">
        <v>93.04</v>
      </c>
      <c r="P159">
        <v>96.83</v>
      </c>
      <c r="Q159">
        <v>160.5</v>
      </c>
      <c r="R159">
        <v>102.36</v>
      </c>
    </row>
    <row r="160" spans="1:18" x14ac:dyDescent="0.25">
      <c r="A160" s="1">
        <v>40983</v>
      </c>
      <c r="B160" s="2">
        <v>103.9</v>
      </c>
      <c r="C160" s="2">
        <v>98.39</v>
      </c>
      <c r="D160" s="2">
        <v>101.06</v>
      </c>
      <c r="E160" s="2">
        <v>98</v>
      </c>
      <c r="F160" s="2">
        <v>100.18300000000001</v>
      </c>
      <c r="G160" s="2">
        <v>101.4</v>
      </c>
      <c r="H160">
        <v>95.2</v>
      </c>
      <c r="I160">
        <v>97.4</v>
      </c>
      <c r="J160">
        <v>98.73</v>
      </c>
      <c r="K160">
        <v>95.78</v>
      </c>
      <c r="L160">
        <v>110.13</v>
      </c>
      <c r="M160">
        <v>99.3</v>
      </c>
      <c r="N160">
        <v>106.8</v>
      </c>
      <c r="O160">
        <v>94.41</v>
      </c>
      <c r="P160">
        <v>97.79</v>
      </c>
      <c r="Q160">
        <v>161</v>
      </c>
      <c r="R160">
        <v>103.65</v>
      </c>
    </row>
    <row r="161" spans="1:18" x14ac:dyDescent="0.25">
      <c r="A161" s="1">
        <v>41014</v>
      </c>
      <c r="B161" s="2">
        <v>103.9</v>
      </c>
      <c r="C161" s="2">
        <v>98.51</v>
      </c>
      <c r="D161" s="2">
        <v>102.47</v>
      </c>
      <c r="E161" s="2">
        <v>98.4</v>
      </c>
      <c r="F161" s="2">
        <v>100.465</v>
      </c>
      <c r="G161" s="2">
        <v>101.4</v>
      </c>
      <c r="H161">
        <v>95.6</v>
      </c>
      <c r="I161">
        <v>97.8</v>
      </c>
      <c r="J161">
        <v>98.8</v>
      </c>
      <c r="K161">
        <v>96.17</v>
      </c>
      <c r="L161">
        <v>111.07</v>
      </c>
      <c r="M161">
        <v>99.9</v>
      </c>
      <c r="N161">
        <v>107.4</v>
      </c>
      <c r="O161">
        <v>97.6</v>
      </c>
      <c r="P161">
        <v>98.9</v>
      </c>
      <c r="Q161">
        <v>161.5</v>
      </c>
      <c r="R161">
        <v>104.56</v>
      </c>
    </row>
    <row r="162" spans="1:18" x14ac:dyDescent="0.25">
      <c r="A162" s="1">
        <v>41044</v>
      </c>
      <c r="B162" s="2">
        <v>103.9</v>
      </c>
      <c r="C162" s="2">
        <v>98.43</v>
      </c>
      <c r="D162" s="2">
        <v>102.32</v>
      </c>
      <c r="E162" s="2">
        <v>98.4</v>
      </c>
      <c r="F162" s="2">
        <v>100.113</v>
      </c>
      <c r="G162" s="2">
        <v>101.4</v>
      </c>
      <c r="H162">
        <v>95.5</v>
      </c>
      <c r="I162">
        <v>97.8</v>
      </c>
      <c r="J162">
        <v>98.77</v>
      </c>
      <c r="K162">
        <v>96.03</v>
      </c>
      <c r="L162">
        <v>110.71</v>
      </c>
      <c r="M162">
        <v>99.7</v>
      </c>
      <c r="N162">
        <v>107.5</v>
      </c>
      <c r="O162">
        <v>98.77</v>
      </c>
      <c r="P162">
        <v>99.49</v>
      </c>
      <c r="Q162">
        <v>161.6</v>
      </c>
      <c r="R162">
        <v>104.95</v>
      </c>
    </row>
    <row r="163" spans="1:18" x14ac:dyDescent="0.25">
      <c r="A163" s="1">
        <v>41075</v>
      </c>
      <c r="B163" s="2">
        <v>103.8</v>
      </c>
      <c r="C163" s="2">
        <v>98.5</v>
      </c>
      <c r="D163" s="2">
        <v>102.13</v>
      </c>
      <c r="E163" s="2">
        <v>98.6</v>
      </c>
      <c r="F163" s="2">
        <v>99.894000000000005</v>
      </c>
      <c r="G163" s="2">
        <v>101.2</v>
      </c>
      <c r="H163">
        <v>95.6</v>
      </c>
      <c r="I163">
        <v>97.9</v>
      </c>
      <c r="J163">
        <v>98.54</v>
      </c>
      <c r="K163">
        <v>95.57</v>
      </c>
      <c r="L163">
        <v>110.37</v>
      </c>
      <c r="M163">
        <v>99.6</v>
      </c>
      <c r="N163">
        <v>107.4</v>
      </c>
      <c r="O163">
        <v>99.85</v>
      </c>
      <c r="P163">
        <v>98.87</v>
      </c>
      <c r="Q163">
        <v>161.9</v>
      </c>
      <c r="R163">
        <v>104.26</v>
      </c>
    </row>
    <row r="164" spans="1:18" x14ac:dyDescent="0.25">
      <c r="A164" s="1">
        <v>41105</v>
      </c>
      <c r="B164" s="2">
        <v>104</v>
      </c>
      <c r="C164" s="2">
        <v>98.47</v>
      </c>
      <c r="D164" s="2">
        <v>101.89</v>
      </c>
      <c r="E164" s="2">
        <v>98.7</v>
      </c>
      <c r="F164" s="2">
        <v>99.878</v>
      </c>
      <c r="G164" s="2">
        <v>101.1</v>
      </c>
      <c r="H164">
        <v>95.3</v>
      </c>
      <c r="I164">
        <v>97.7</v>
      </c>
      <c r="J164">
        <v>98.72</v>
      </c>
      <c r="K164">
        <v>96.2</v>
      </c>
      <c r="L164">
        <v>108.88</v>
      </c>
      <c r="M164">
        <v>99.2</v>
      </c>
      <c r="N164">
        <v>107.5</v>
      </c>
      <c r="O164">
        <v>99.59</v>
      </c>
      <c r="P164">
        <v>97.87</v>
      </c>
      <c r="Q164">
        <v>161.9</v>
      </c>
      <c r="R164">
        <v>103.14</v>
      </c>
    </row>
    <row r="165" spans="1:18" x14ac:dyDescent="0.25">
      <c r="A165" s="1">
        <v>41136</v>
      </c>
      <c r="B165" s="2">
        <v>104.3</v>
      </c>
      <c r="C165" s="2">
        <v>98.8</v>
      </c>
      <c r="D165" s="2">
        <v>102.47</v>
      </c>
      <c r="E165" s="2">
        <v>99.1</v>
      </c>
      <c r="F165" s="2">
        <v>99.736000000000004</v>
      </c>
      <c r="G165" s="2">
        <v>101.7</v>
      </c>
      <c r="H165">
        <v>95.6</v>
      </c>
      <c r="I165">
        <v>97.9</v>
      </c>
      <c r="J165">
        <v>99.15</v>
      </c>
      <c r="K165">
        <v>96.32</v>
      </c>
      <c r="L165">
        <v>107.78</v>
      </c>
      <c r="M165">
        <v>98.9</v>
      </c>
      <c r="N165">
        <v>107.6</v>
      </c>
      <c r="O165">
        <v>99.76</v>
      </c>
      <c r="P165">
        <v>98.56</v>
      </c>
      <c r="Q165">
        <v>162</v>
      </c>
      <c r="R165">
        <v>103.69</v>
      </c>
    </row>
    <row r="166" spans="1:18" x14ac:dyDescent="0.25">
      <c r="A166" s="1">
        <v>41167</v>
      </c>
      <c r="B166" s="2">
        <v>104.6</v>
      </c>
      <c r="C166" s="2">
        <v>98.89</v>
      </c>
      <c r="D166" s="2">
        <v>103.48</v>
      </c>
      <c r="E166" s="2">
        <v>99.1</v>
      </c>
      <c r="F166" s="2">
        <v>100.358</v>
      </c>
      <c r="G166" s="2">
        <v>101.6</v>
      </c>
      <c r="H166">
        <v>96.4</v>
      </c>
      <c r="I166">
        <v>98.2</v>
      </c>
      <c r="J166">
        <v>99.32</v>
      </c>
      <c r="K166">
        <v>96.72</v>
      </c>
      <c r="L166">
        <v>110.44</v>
      </c>
      <c r="M166">
        <v>99.3</v>
      </c>
      <c r="N166">
        <v>108.4</v>
      </c>
      <c r="O166">
        <v>99.08</v>
      </c>
      <c r="P166">
        <v>99.6</v>
      </c>
      <c r="Q166">
        <v>162.5</v>
      </c>
      <c r="R166">
        <v>104.35</v>
      </c>
    </row>
    <row r="167" spans="1:18" x14ac:dyDescent="0.25">
      <c r="A167" s="1">
        <v>41197</v>
      </c>
      <c r="B167" s="2">
        <v>104.7</v>
      </c>
      <c r="C167" s="2">
        <v>99.06</v>
      </c>
      <c r="D167" s="2">
        <v>104.36</v>
      </c>
      <c r="E167" s="2">
        <v>99.1</v>
      </c>
      <c r="F167" s="2">
        <v>100.673</v>
      </c>
      <c r="G167" s="2">
        <v>101.5</v>
      </c>
      <c r="H167">
        <v>96.5</v>
      </c>
      <c r="I167">
        <v>98.4</v>
      </c>
      <c r="J167">
        <v>99.5</v>
      </c>
      <c r="K167">
        <v>97.29</v>
      </c>
      <c r="L167">
        <v>111.34</v>
      </c>
      <c r="M167">
        <v>99.3</v>
      </c>
      <c r="N167">
        <v>108.2</v>
      </c>
      <c r="O167">
        <v>98.43</v>
      </c>
      <c r="P167">
        <v>99.74</v>
      </c>
      <c r="Q167">
        <v>163.1</v>
      </c>
      <c r="R167">
        <v>105.05</v>
      </c>
    </row>
    <row r="168" spans="1:18" x14ac:dyDescent="0.25">
      <c r="A168" s="1">
        <v>41228</v>
      </c>
      <c r="B168" s="2">
        <v>104.7</v>
      </c>
      <c r="C168" s="2">
        <v>99</v>
      </c>
      <c r="D168" s="2">
        <v>104.23</v>
      </c>
      <c r="E168" s="2">
        <v>98.9</v>
      </c>
      <c r="F168" s="2">
        <v>100.35599999999999</v>
      </c>
      <c r="G168" s="2">
        <v>101.1</v>
      </c>
      <c r="H168">
        <v>96.6</v>
      </c>
      <c r="I168">
        <v>98.1</v>
      </c>
      <c r="J168">
        <v>99.39</v>
      </c>
      <c r="K168">
        <v>96.89</v>
      </c>
      <c r="L168">
        <v>110.8</v>
      </c>
      <c r="M168">
        <v>99.2</v>
      </c>
      <c r="N168">
        <v>108.1</v>
      </c>
      <c r="O168">
        <v>96.58</v>
      </c>
      <c r="P168">
        <v>99.66</v>
      </c>
      <c r="Q168">
        <v>163.1</v>
      </c>
      <c r="R168">
        <v>104.83</v>
      </c>
    </row>
    <row r="169" spans="1:18" x14ac:dyDescent="0.25">
      <c r="A169" s="1">
        <v>41258</v>
      </c>
      <c r="B169" s="2">
        <v>104.7</v>
      </c>
      <c r="C169" s="2">
        <v>99.1</v>
      </c>
      <c r="D169" s="2">
        <v>104.3</v>
      </c>
      <c r="E169" s="2">
        <v>99.1</v>
      </c>
      <c r="F169" s="2">
        <v>100.36799999999999</v>
      </c>
      <c r="G169" s="2">
        <v>101.2</v>
      </c>
      <c r="H169">
        <v>96.8</v>
      </c>
      <c r="I169">
        <v>98.2</v>
      </c>
      <c r="J169">
        <v>99.4</v>
      </c>
      <c r="K169">
        <v>96.76</v>
      </c>
      <c r="L169">
        <v>110.51</v>
      </c>
      <c r="M169">
        <v>99.3</v>
      </c>
      <c r="N169">
        <v>108</v>
      </c>
      <c r="O169">
        <v>96.04</v>
      </c>
      <c r="P169">
        <v>99.38</v>
      </c>
      <c r="Q169">
        <v>163</v>
      </c>
      <c r="R169">
        <v>104.75</v>
      </c>
    </row>
    <row r="170" spans="1:18" x14ac:dyDescent="0.25">
      <c r="A170" s="1">
        <v>41289</v>
      </c>
      <c r="B170" s="2">
        <v>104.9</v>
      </c>
      <c r="C170" s="2">
        <v>99.17</v>
      </c>
      <c r="D170" s="2">
        <v>102.97</v>
      </c>
      <c r="E170" s="2">
        <v>99.3</v>
      </c>
      <c r="F170" s="2">
        <v>99.120999999999995</v>
      </c>
      <c r="G170" s="2">
        <v>100.7</v>
      </c>
      <c r="H170">
        <v>96.3</v>
      </c>
      <c r="I170">
        <v>98.1</v>
      </c>
      <c r="J170">
        <v>99.37</v>
      </c>
      <c r="K170">
        <v>96.78</v>
      </c>
      <c r="L170">
        <v>108.97</v>
      </c>
      <c r="M170">
        <v>99.1</v>
      </c>
      <c r="N170">
        <v>108.2</v>
      </c>
      <c r="O170">
        <v>94.67</v>
      </c>
      <c r="P170">
        <v>98.61</v>
      </c>
      <c r="Q170">
        <v>164</v>
      </c>
      <c r="R170">
        <v>103.81</v>
      </c>
    </row>
    <row r="171" spans="1:18" x14ac:dyDescent="0.25">
      <c r="A171" s="1">
        <v>41320</v>
      </c>
      <c r="B171" s="2">
        <v>105.2</v>
      </c>
      <c r="C171" s="2">
        <v>99.11</v>
      </c>
      <c r="D171" s="2">
        <v>103.14</v>
      </c>
      <c r="E171" s="2">
        <v>99.3</v>
      </c>
      <c r="F171" s="2">
        <v>99.001999999999995</v>
      </c>
      <c r="G171" s="2">
        <v>101.5</v>
      </c>
      <c r="H171">
        <v>96.5</v>
      </c>
      <c r="I171">
        <v>98.7</v>
      </c>
      <c r="J171">
        <v>99.69</v>
      </c>
      <c r="K171">
        <v>97.54</v>
      </c>
      <c r="L171">
        <v>107.17</v>
      </c>
      <c r="M171">
        <v>99</v>
      </c>
      <c r="N171">
        <v>108.1</v>
      </c>
      <c r="O171">
        <v>94.7</v>
      </c>
      <c r="P171">
        <v>99.42</v>
      </c>
      <c r="Q171">
        <v>164</v>
      </c>
      <c r="R171">
        <v>104.04</v>
      </c>
    </row>
    <row r="172" spans="1:18" x14ac:dyDescent="0.25">
      <c r="A172" s="1">
        <v>41348</v>
      </c>
      <c r="B172" s="2">
        <v>105.2</v>
      </c>
      <c r="C172" s="2">
        <v>99.35</v>
      </c>
      <c r="D172" s="2">
        <v>103.51</v>
      </c>
      <c r="E172" s="2">
        <v>99.5</v>
      </c>
      <c r="F172" s="2">
        <v>100.63800000000001</v>
      </c>
      <c r="G172" s="2">
        <v>101.9</v>
      </c>
      <c r="H172">
        <v>97.4</v>
      </c>
      <c r="I172">
        <v>99.1</v>
      </c>
      <c r="J172">
        <v>99.83</v>
      </c>
      <c r="K172">
        <v>98.58</v>
      </c>
      <c r="L172">
        <v>109.9</v>
      </c>
      <c r="M172">
        <v>99.5</v>
      </c>
      <c r="N172">
        <v>108.4</v>
      </c>
      <c r="O172">
        <v>95.75</v>
      </c>
      <c r="P172">
        <v>99.73</v>
      </c>
      <c r="Q172">
        <v>164.1</v>
      </c>
      <c r="R172">
        <v>104.76</v>
      </c>
    </row>
    <row r="173" spans="1:18" x14ac:dyDescent="0.25">
      <c r="A173" s="1">
        <v>41379</v>
      </c>
      <c r="B173" s="2">
        <v>105.3</v>
      </c>
      <c r="C173" s="2">
        <v>99.21</v>
      </c>
      <c r="D173" s="2">
        <v>103.89</v>
      </c>
      <c r="E173" s="2">
        <v>99.5</v>
      </c>
      <c r="F173" s="2">
        <v>100.649</v>
      </c>
      <c r="G173" s="2">
        <v>101.9</v>
      </c>
      <c r="H173">
        <v>97.5</v>
      </c>
      <c r="I173">
        <v>99.3</v>
      </c>
      <c r="J173">
        <v>99.79</v>
      </c>
      <c r="K173">
        <v>98.67</v>
      </c>
      <c r="L173">
        <v>110.41</v>
      </c>
      <c r="M173">
        <v>99.5</v>
      </c>
      <c r="N173">
        <v>108.8</v>
      </c>
      <c r="O173">
        <v>98.5</v>
      </c>
      <c r="P173">
        <v>100.38</v>
      </c>
      <c r="Q173">
        <v>164.1</v>
      </c>
      <c r="R173">
        <v>104.25</v>
      </c>
    </row>
    <row r="174" spans="1:18" x14ac:dyDescent="0.25">
      <c r="A174" s="1">
        <v>41409</v>
      </c>
      <c r="B174" s="2">
        <v>105.6</v>
      </c>
      <c r="C174" s="2">
        <v>99.23</v>
      </c>
      <c r="D174" s="2">
        <v>104.09</v>
      </c>
      <c r="E174" s="2">
        <v>99.5</v>
      </c>
      <c r="F174" s="2">
        <v>100.821</v>
      </c>
      <c r="G174" s="2">
        <v>101.8</v>
      </c>
      <c r="H174">
        <v>97.6</v>
      </c>
      <c r="I174">
        <v>99.3</v>
      </c>
      <c r="J174">
        <v>99.94</v>
      </c>
      <c r="K174">
        <v>98.69</v>
      </c>
      <c r="L174">
        <v>110.21</v>
      </c>
      <c r="M174">
        <v>99.6</v>
      </c>
      <c r="N174">
        <v>109</v>
      </c>
      <c r="O174">
        <v>99.6</v>
      </c>
      <c r="P174">
        <v>100.71</v>
      </c>
      <c r="Q174">
        <v>164.3</v>
      </c>
      <c r="R174">
        <v>104.22</v>
      </c>
    </row>
    <row r="175" spans="1:18" x14ac:dyDescent="0.25">
      <c r="A175" s="1">
        <v>41440</v>
      </c>
      <c r="B175" s="2">
        <v>105.8</v>
      </c>
      <c r="C175" s="2">
        <v>99.42</v>
      </c>
      <c r="D175" s="2">
        <v>104.24</v>
      </c>
      <c r="E175" s="2">
        <v>99.8</v>
      </c>
      <c r="F175" s="2">
        <v>100.873</v>
      </c>
      <c r="G175" s="2">
        <v>101.9</v>
      </c>
      <c r="H175">
        <v>97.6</v>
      </c>
      <c r="I175">
        <v>99.2</v>
      </c>
      <c r="J175">
        <v>100.11</v>
      </c>
      <c r="K175">
        <v>98.32</v>
      </c>
      <c r="L175">
        <v>109.95</v>
      </c>
      <c r="M175">
        <v>99.8</v>
      </c>
      <c r="N175">
        <v>108.7</v>
      </c>
      <c r="O175">
        <v>100.43</v>
      </c>
      <c r="P175">
        <v>100.75</v>
      </c>
      <c r="Q175">
        <v>164.5</v>
      </c>
      <c r="R175">
        <v>104.34</v>
      </c>
    </row>
    <row r="176" spans="1:18" x14ac:dyDescent="0.25">
      <c r="A176" s="1">
        <v>41470</v>
      </c>
      <c r="B176" s="2">
        <v>106</v>
      </c>
      <c r="C176" s="2">
        <v>99.51</v>
      </c>
      <c r="D176" s="2">
        <v>103.7</v>
      </c>
      <c r="E176" s="2">
        <v>99.9</v>
      </c>
      <c r="F176" s="2">
        <v>100.63500000000001</v>
      </c>
      <c r="G176" s="2">
        <v>101.8</v>
      </c>
      <c r="H176">
        <v>97.2</v>
      </c>
      <c r="I176">
        <v>99.2</v>
      </c>
      <c r="J176">
        <v>100.21</v>
      </c>
      <c r="K176">
        <v>99.15</v>
      </c>
      <c r="L176">
        <v>108.13</v>
      </c>
      <c r="M176">
        <v>99.5</v>
      </c>
      <c r="N176">
        <v>108</v>
      </c>
      <c r="O176">
        <v>100.52</v>
      </c>
      <c r="P176">
        <v>100.45</v>
      </c>
      <c r="Q176">
        <v>164.4</v>
      </c>
      <c r="R176">
        <v>102.81</v>
      </c>
    </row>
    <row r="177" spans="1:18" x14ac:dyDescent="0.25">
      <c r="A177" s="1">
        <v>41501</v>
      </c>
      <c r="B177" s="2">
        <v>105.9</v>
      </c>
      <c r="C177" s="2">
        <v>99.63</v>
      </c>
      <c r="D177" s="2">
        <v>104.02</v>
      </c>
      <c r="E177" s="2">
        <v>100.3</v>
      </c>
      <c r="F177" s="2">
        <v>99.888999999999996</v>
      </c>
      <c r="G177" s="2">
        <v>101.9</v>
      </c>
      <c r="H177">
        <v>97.3</v>
      </c>
      <c r="I177">
        <v>99.1</v>
      </c>
      <c r="J177">
        <v>100.15</v>
      </c>
      <c r="K177">
        <v>99.03</v>
      </c>
      <c r="L177">
        <v>106.41</v>
      </c>
      <c r="M177">
        <v>98.7</v>
      </c>
      <c r="N177">
        <v>108.1</v>
      </c>
      <c r="O177">
        <v>100.41</v>
      </c>
      <c r="P177">
        <v>100.75</v>
      </c>
      <c r="Q177">
        <v>164.2</v>
      </c>
      <c r="R177">
        <v>102.71</v>
      </c>
    </row>
    <row r="178" spans="1:18" x14ac:dyDescent="0.25">
      <c r="A178" s="1">
        <v>41532</v>
      </c>
      <c r="B178" s="2">
        <v>106.1</v>
      </c>
      <c r="C178" s="2">
        <v>99.76</v>
      </c>
      <c r="D178" s="2">
        <v>103.83</v>
      </c>
      <c r="E178" s="2">
        <v>100</v>
      </c>
      <c r="F178" s="2">
        <v>100.474</v>
      </c>
      <c r="G178" s="2">
        <v>101.8</v>
      </c>
      <c r="H178">
        <v>98</v>
      </c>
      <c r="I178">
        <v>99.4</v>
      </c>
      <c r="J178">
        <v>100.21</v>
      </c>
      <c r="K178">
        <v>99.08</v>
      </c>
      <c r="L178">
        <v>109.2</v>
      </c>
      <c r="M178">
        <v>98.9</v>
      </c>
      <c r="N178">
        <v>108.8</v>
      </c>
      <c r="O178">
        <v>99.63</v>
      </c>
      <c r="P178">
        <v>101</v>
      </c>
      <c r="Q178">
        <v>164.1</v>
      </c>
      <c r="R178">
        <v>103.27</v>
      </c>
    </row>
    <row r="179" spans="1:18" x14ac:dyDescent="0.25">
      <c r="A179" s="1">
        <v>41562</v>
      </c>
      <c r="B179" s="2">
        <v>105.9</v>
      </c>
      <c r="C179" s="2">
        <v>99.62</v>
      </c>
      <c r="D179" s="2">
        <v>104.25</v>
      </c>
      <c r="E179" s="2">
        <v>99.8</v>
      </c>
      <c r="F179" s="2">
        <v>100.425</v>
      </c>
      <c r="G179" s="2">
        <v>101.6</v>
      </c>
      <c r="H179">
        <v>97.9</v>
      </c>
      <c r="I179">
        <v>99.5</v>
      </c>
      <c r="J179">
        <v>100.13</v>
      </c>
      <c r="K179">
        <v>98.8</v>
      </c>
      <c r="L179">
        <v>109.13</v>
      </c>
      <c r="M179">
        <v>99.3</v>
      </c>
      <c r="N179">
        <v>108.7</v>
      </c>
      <c r="O179">
        <v>98.96</v>
      </c>
      <c r="P179">
        <v>101.05</v>
      </c>
      <c r="Q179">
        <v>164.1</v>
      </c>
      <c r="R179">
        <v>103.37</v>
      </c>
    </row>
    <row r="180" spans="1:18" x14ac:dyDescent="0.25">
      <c r="A180" s="1">
        <v>41593</v>
      </c>
      <c r="B180" s="2">
        <v>106.1</v>
      </c>
      <c r="C180" s="2">
        <v>99.71</v>
      </c>
      <c r="D180" s="2">
        <v>104.47</v>
      </c>
      <c r="E180" s="2">
        <v>99.5</v>
      </c>
      <c r="F180" s="2">
        <v>100.202</v>
      </c>
      <c r="G180" s="2">
        <v>101.4</v>
      </c>
      <c r="H180">
        <v>98</v>
      </c>
      <c r="I180">
        <v>99.4</v>
      </c>
      <c r="J180">
        <v>100.2</v>
      </c>
      <c r="K180">
        <v>98.31</v>
      </c>
      <c r="L180">
        <v>107.64</v>
      </c>
      <c r="M180">
        <v>98.8</v>
      </c>
      <c r="N180">
        <v>108.5</v>
      </c>
      <c r="O180">
        <v>96.82</v>
      </c>
      <c r="P180">
        <v>100.93</v>
      </c>
      <c r="Q180">
        <v>163.9</v>
      </c>
      <c r="R180">
        <v>102.63</v>
      </c>
    </row>
    <row r="181" spans="1:18" x14ac:dyDescent="0.25">
      <c r="A181" s="1">
        <v>41623</v>
      </c>
      <c r="B181" s="2">
        <v>106.2</v>
      </c>
      <c r="C181" s="2">
        <v>99.85</v>
      </c>
      <c r="D181" s="2">
        <v>104.56</v>
      </c>
      <c r="E181" s="2">
        <v>99.7</v>
      </c>
      <c r="F181" s="2">
        <v>100.56399999999999</v>
      </c>
      <c r="G181" s="2">
        <v>101.4</v>
      </c>
      <c r="H181">
        <v>98.6</v>
      </c>
      <c r="I181">
        <v>99.7</v>
      </c>
      <c r="J181">
        <v>100.36</v>
      </c>
      <c r="K181">
        <v>98.36</v>
      </c>
      <c r="L181">
        <v>108.62</v>
      </c>
      <c r="M181">
        <v>98.9</v>
      </c>
      <c r="N181">
        <v>108.4</v>
      </c>
      <c r="O181">
        <v>97.01</v>
      </c>
      <c r="P181">
        <v>100.05</v>
      </c>
      <c r="Q181">
        <v>163.69999999999999</v>
      </c>
      <c r="R181">
        <v>102.33</v>
      </c>
    </row>
    <row r="182" spans="1:18" x14ac:dyDescent="0.25">
      <c r="A182" s="1">
        <v>41654</v>
      </c>
      <c r="B182" s="2">
        <v>106.3</v>
      </c>
      <c r="C182" s="2">
        <v>99.82</v>
      </c>
      <c r="D182" s="2">
        <v>103.17</v>
      </c>
      <c r="E182" s="2">
        <v>99.9</v>
      </c>
      <c r="F182" s="2">
        <v>99.179000000000002</v>
      </c>
      <c r="G182" s="2">
        <v>100.9</v>
      </c>
      <c r="H182">
        <v>97.8</v>
      </c>
      <c r="I182">
        <v>99.7</v>
      </c>
      <c r="J182">
        <v>100.5</v>
      </c>
      <c r="K182">
        <v>98.15</v>
      </c>
      <c r="L182">
        <v>107.37</v>
      </c>
      <c r="M182">
        <v>99.5</v>
      </c>
      <c r="N182">
        <v>108.3</v>
      </c>
      <c r="O182">
        <v>95.52</v>
      </c>
      <c r="P182">
        <v>99.42</v>
      </c>
      <c r="Q182">
        <v>164</v>
      </c>
      <c r="R182">
        <v>100.82</v>
      </c>
    </row>
    <row r="183" spans="1:18" x14ac:dyDescent="0.25">
      <c r="A183" s="1">
        <v>41685</v>
      </c>
      <c r="B183" s="2">
        <v>106.4</v>
      </c>
      <c r="C183" s="2">
        <v>100.02</v>
      </c>
      <c r="D183" s="2">
        <v>103.13</v>
      </c>
      <c r="E183" s="2">
        <v>99.8</v>
      </c>
      <c r="F183" s="2">
        <v>98.92</v>
      </c>
      <c r="G183" s="2">
        <v>101.4</v>
      </c>
      <c r="H183">
        <v>98</v>
      </c>
      <c r="I183">
        <v>100</v>
      </c>
      <c r="J183">
        <v>100.66</v>
      </c>
      <c r="K183">
        <v>98.57</v>
      </c>
      <c r="L183">
        <v>105.94</v>
      </c>
      <c r="M183">
        <v>99.5</v>
      </c>
      <c r="N183">
        <v>108.3</v>
      </c>
      <c r="O183">
        <v>96.21</v>
      </c>
      <c r="P183">
        <v>99.52</v>
      </c>
      <c r="Q183">
        <v>163.9</v>
      </c>
      <c r="R183">
        <v>101.36</v>
      </c>
    </row>
    <row r="184" spans="1:18" x14ac:dyDescent="0.25">
      <c r="A184" s="1">
        <v>41713</v>
      </c>
      <c r="B184" s="2">
        <v>106.4</v>
      </c>
      <c r="C184" s="2">
        <v>99.93</v>
      </c>
      <c r="D184" s="2">
        <v>103.36</v>
      </c>
      <c r="E184" s="2">
        <v>99.9</v>
      </c>
      <c r="F184" s="2">
        <v>100.27</v>
      </c>
      <c r="G184" s="2">
        <v>102.1</v>
      </c>
      <c r="H184">
        <v>99</v>
      </c>
      <c r="I184">
        <v>100.2</v>
      </c>
      <c r="J184">
        <v>100.72</v>
      </c>
      <c r="K184">
        <v>99.39</v>
      </c>
      <c r="L184">
        <v>108.42</v>
      </c>
      <c r="M184">
        <v>99.8</v>
      </c>
      <c r="N184">
        <v>108.7</v>
      </c>
      <c r="O184">
        <v>97.14</v>
      </c>
      <c r="P184">
        <v>100.31</v>
      </c>
      <c r="Q184">
        <v>163.80000000000001</v>
      </c>
      <c r="R184">
        <v>102.36</v>
      </c>
    </row>
    <row r="185" spans="1:18" x14ac:dyDescent="0.25">
      <c r="A185" s="1">
        <v>41744</v>
      </c>
      <c r="B185" s="2">
        <v>106.6</v>
      </c>
      <c r="C185" s="2">
        <v>99.91</v>
      </c>
      <c r="D185" s="2">
        <v>104.28</v>
      </c>
      <c r="E185" s="2">
        <v>100.1</v>
      </c>
      <c r="F185" s="2">
        <v>100.50700000000001</v>
      </c>
      <c r="G185" s="2">
        <v>102.2</v>
      </c>
      <c r="H185">
        <v>99.1</v>
      </c>
      <c r="I185">
        <v>100.3</v>
      </c>
      <c r="J185">
        <v>100.41</v>
      </c>
      <c r="K185">
        <v>99.85</v>
      </c>
      <c r="L185">
        <v>108.92</v>
      </c>
      <c r="M185">
        <v>100.2</v>
      </c>
      <c r="N185">
        <v>109</v>
      </c>
      <c r="O185">
        <v>99</v>
      </c>
      <c r="P185">
        <v>100.8</v>
      </c>
      <c r="Q185">
        <v>163.9</v>
      </c>
      <c r="R185">
        <v>102.59</v>
      </c>
    </row>
    <row r="186" spans="1:18" x14ac:dyDescent="0.25">
      <c r="A186" s="1">
        <v>41774</v>
      </c>
      <c r="B186" s="2">
        <v>106.5</v>
      </c>
      <c r="C186" s="2">
        <v>99.91</v>
      </c>
      <c r="D186" s="2">
        <v>104.3</v>
      </c>
      <c r="E186" s="2">
        <v>100</v>
      </c>
      <c r="F186" s="2">
        <v>100.379</v>
      </c>
      <c r="G186" s="2">
        <v>102.2</v>
      </c>
      <c r="H186">
        <v>99.3</v>
      </c>
      <c r="I186">
        <v>100.1</v>
      </c>
      <c r="J186">
        <v>100.3</v>
      </c>
      <c r="K186">
        <v>99.51</v>
      </c>
      <c r="L186">
        <v>108.05</v>
      </c>
      <c r="M186">
        <v>100.2</v>
      </c>
      <c r="N186">
        <v>108.9</v>
      </c>
      <c r="O186">
        <v>99.97</v>
      </c>
      <c r="P186">
        <v>101.41</v>
      </c>
      <c r="Q186">
        <v>164.3</v>
      </c>
      <c r="R186">
        <v>102.8</v>
      </c>
    </row>
    <row r="187" spans="1:18" x14ac:dyDescent="0.25">
      <c r="A187" s="1">
        <v>41805</v>
      </c>
      <c r="B187" s="2">
        <v>106.7</v>
      </c>
      <c r="C187" s="2">
        <v>99.89</v>
      </c>
      <c r="D187" s="2">
        <v>104.33</v>
      </c>
      <c r="E187" s="2">
        <v>100.1</v>
      </c>
      <c r="F187" s="2">
        <v>100.45</v>
      </c>
      <c r="G187" s="2">
        <v>102.3</v>
      </c>
      <c r="H187">
        <v>99.4</v>
      </c>
      <c r="I187">
        <v>100.2</v>
      </c>
      <c r="J187">
        <v>100.38</v>
      </c>
      <c r="K187">
        <v>99.24</v>
      </c>
      <c r="L187">
        <v>108.75</v>
      </c>
      <c r="M187">
        <v>100.5</v>
      </c>
      <c r="N187">
        <v>108.9</v>
      </c>
      <c r="O187">
        <v>101.14</v>
      </c>
      <c r="P187">
        <v>101.52</v>
      </c>
      <c r="Q187">
        <v>164.4</v>
      </c>
      <c r="R187">
        <v>103.1</v>
      </c>
    </row>
    <row r="188" spans="1:18" x14ac:dyDescent="0.25">
      <c r="A188" s="1">
        <v>41835</v>
      </c>
      <c r="B188" s="2">
        <v>106.9</v>
      </c>
      <c r="C188" s="2">
        <v>99.95</v>
      </c>
      <c r="D188" s="2">
        <v>103.35</v>
      </c>
      <c r="E188" s="2">
        <v>100</v>
      </c>
      <c r="F188" s="2">
        <v>99.757000000000005</v>
      </c>
      <c r="G188" s="2">
        <v>102.1</v>
      </c>
      <c r="H188">
        <v>98.9</v>
      </c>
      <c r="I188">
        <v>100.1</v>
      </c>
      <c r="J188">
        <v>100.55</v>
      </c>
      <c r="K188">
        <v>100.05</v>
      </c>
      <c r="L188">
        <v>107.4</v>
      </c>
      <c r="M188">
        <v>100.1</v>
      </c>
      <c r="N188">
        <v>108.3</v>
      </c>
      <c r="O188">
        <v>101.09</v>
      </c>
      <c r="P188">
        <v>100.41</v>
      </c>
      <c r="Q188">
        <v>164.2</v>
      </c>
      <c r="R188">
        <v>102.21</v>
      </c>
    </row>
    <row r="189" spans="1:18" x14ac:dyDescent="0.25">
      <c r="A189" s="1">
        <v>41866</v>
      </c>
      <c r="B189" s="2">
        <v>106.9</v>
      </c>
      <c r="C189" s="2">
        <v>100.01</v>
      </c>
      <c r="D189" s="2">
        <v>103.51</v>
      </c>
      <c r="E189" s="2">
        <v>100.2</v>
      </c>
      <c r="F189" s="2">
        <v>99.53</v>
      </c>
      <c r="G189" s="2">
        <v>102.3</v>
      </c>
      <c r="H189">
        <v>98.9</v>
      </c>
      <c r="I189">
        <v>100.2</v>
      </c>
      <c r="J189">
        <v>100.17</v>
      </c>
      <c r="K189">
        <v>99.98</v>
      </c>
      <c r="L189">
        <v>106.09</v>
      </c>
      <c r="M189">
        <v>99.5</v>
      </c>
      <c r="N189">
        <v>108.3</v>
      </c>
      <c r="O189">
        <v>101.26</v>
      </c>
      <c r="P189">
        <v>100.41</v>
      </c>
      <c r="Q189">
        <v>163.9</v>
      </c>
      <c r="R189">
        <v>101.97</v>
      </c>
    </row>
    <row r="190" spans="1:18" x14ac:dyDescent="0.25">
      <c r="A190" s="1">
        <v>41897</v>
      </c>
      <c r="B190" s="2">
        <v>107</v>
      </c>
      <c r="C190" s="2">
        <v>99.99</v>
      </c>
      <c r="D190" s="2">
        <v>103.67</v>
      </c>
      <c r="E190" s="2">
        <v>99.8</v>
      </c>
      <c r="F190" s="2">
        <v>100.099</v>
      </c>
      <c r="G190" s="2">
        <v>102.1</v>
      </c>
      <c r="H190">
        <v>99.5</v>
      </c>
      <c r="I190">
        <v>100.7</v>
      </c>
      <c r="J190">
        <v>100.09</v>
      </c>
      <c r="K190">
        <v>99.96</v>
      </c>
      <c r="L190">
        <v>108.29</v>
      </c>
      <c r="M190">
        <v>100</v>
      </c>
      <c r="N190">
        <v>108.7</v>
      </c>
      <c r="O190">
        <v>100.26</v>
      </c>
      <c r="P190">
        <v>100.67</v>
      </c>
      <c r="Q190">
        <v>164</v>
      </c>
      <c r="R190">
        <v>102.33</v>
      </c>
    </row>
    <row r="191" spans="1:18" x14ac:dyDescent="0.25">
      <c r="A191" s="1">
        <v>41927</v>
      </c>
      <c r="B191" s="2">
        <v>106.8</v>
      </c>
      <c r="C191" s="2">
        <v>99.98</v>
      </c>
      <c r="D191" s="2">
        <v>104.15</v>
      </c>
      <c r="E191" s="2">
        <v>99.9</v>
      </c>
      <c r="F191" s="2">
        <v>100.429</v>
      </c>
      <c r="G191" s="2">
        <v>101.8</v>
      </c>
      <c r="H191">
        <v>99.4</v>
      </c>
      <c r="I191">
        <v>100.5</v>
      </c>
      <c r="J191">
        <v>100.22</v>
      </c>
      <c r="K191">
        <v>99.84</v>
      </c>
      <c r="L191">
        <v>107.3</v>
      </c>
      <c r="M191">
        <v>99.9</v>
      </c>
      <c r="N191">
        <v>108.8</v>
      </c>
      <c r="O191">
        <v>99.66</v>
      </c>
      <c r="P191">
        <v>100.91</v>
      </c>
      <c r="Q191">
        <v>164.1</v>
      </c>
      <c r="R191">
        <v>102.87</v>
      </c>
    </row>
    <row r="192" spans="1:18" x14ac:dyDescent="0.25">
      <c r="A192" s="1">
        <v>41958</v>
      </c>
      <c r="B192" s="2">
        <v>106.8</v>
      </c>
      <c r="C192" s="2">
        <v>99.95</v>
      </c>
      <c r="D192" s="2">
        <v>104.08</v>
      </c>
      <c r="E192" s="2">
        <v>99.7</v>
      </c>
      <c r="F192" s="2">
        <v>100.221</v>
      </c>
      <c r="G192" s="2">
        <v>101.5</v>
      </c>
      <c r="H192">
        <v>99.6</v>
      </c>
      <c r="I192">
        <v>100.4</v>
      </c>
      <c r="J192">
        <v>100.09</v>
      </c>
      <c r="K192">
        <v>99.25</v>
      </c>
      <c r="L192">
        <v>106.3</v>
      </c>
      <c r="M192">
        <v>99.7</v>
      </c>
      <c r="N192">
        <v>108.8</v>
      </c>
      <c r="O192">
        <v>97.45</v>
      </c>
      <c r="P192">
        <v>100.68</v>
      </c>
      <c r="Q192">
        <v>163.9</v>
      </c>
      <c r="R192">
        <v>102.47</v>
      </c>
    </row>
    <row r="193" spans="1:18" x14ac:dyDescent="0.25">
      <c r="A193" s="1">
        <v>41988</v>
      </c>
      <c r="B193" s="2">
        <v>106.3</v>
      </c>
      <c r="C193" s="2">
        <v>99.85</v>
      </c>
      <c r="D193" s="2">
        <v>103.47</v>
      </c>
      <c r="E193" s="2">
        <v>99.7</v>
      </c>
      <c r="F193" s="2">
        <v>100.205</v>
      </c>
      <c r="G193" s="2">
        <v>101.1</v>
      </c>
      <c r="H193">
        <v>99.6</v>
      </c>
      <c r="I193">
        <v>100.2</v>
      </c>
      <c r="J193">
        <v>99.98</v>
      </c>
      <c r="K193">
        <v>99.05</v>
      </c>
      <c r="L193">
        <v>105.79</v>
      </c>
      <c r="M193">
        <v>99.1</v>
      </c>
      <c r="N193">
        <v>108.1</v>
      </c>
      <c r="O193">
        <v>97.38</v>
      </c>
      <c r="P193">
        <v>100.21</v>
      </c>
      <c r="Q193">
        <v>163.5</v>
      </c>
      <c r="R193">
        <v>100.84</v>
      </c>
    </row>
    <row r="194" spans="1:18" x14ac:dyDescent="0.25">
      <c r="A194" s="1">
        <v>42019</v>
      </c>
      <c r="B194" s="2">
        <v>106</v>
      </c>
      <c r="C194" s="2">
        <v>99.59</v>
      </c>
      <c r="D194" s="2">
        <v>101.81</v>
      </c>
      <c r="E194" s="2">
        <v>99.3</v>
      </c>
      <c r="F194" s="2">
        <v>98.789000000000001</v>
      </c>
      <c r="G194" s="2">
        <v>100.3</v>
      </c>
      <c r="H194">
        <v>98.5</v>
      </c>
      <c r="I194">
        <v>99.5</v>
      </c>
      <c r="J194">
        <v>99.85</v>
      </c>
      <c r="K194">
        <v>98.15</v>
      </c>
      <c r="L194">
        <v>104.32</v>
      </c>
      <c r="M194">
        <v>99.1</v>
      </c>
      <c r="N194">
        <v>106.7</v>
      </c>
      <c r="O194">
        <v>96.29</v>
      </c>
      <c r="P194">
        <v>98.92</v>
      </c>
      <c r="Q194">
        <v>163.30000000000001</v>
      </c>
      <c r="R194">
        <v>99.32</v>
      </c>
    </row>
    <row r="195" spans="1:18" x14ac:dyDescent="0.25">
      <c r="A195" s="1">
        <v>42050</v>
      </c>
      <c r="B195" s="2">
        <v>106.6</v>
      </c>
      <c r="C195" s="2">
        <v>99.83</v>
      </c>
      <c r="D195" s="2">
        <v>102.02</v>
      </c>
      <c r="E195" s="2">
        <v>99.7</v>
      </c>
      <c r="F195" s="2">
        <v>98.715000000000003</v>
      </c>
      <c r="G195" s="2">
        <v>100.9</v>
      </c>
      <c r="H195">
        <v>98.8</v>
      </c>
      <c r="I195">
        <v>99.8</v>
      </c>
      <c r="J195">
        <v>100.26</v>
      </c>
      <c r="K195">
        <v>98.69</v>
      </c>
      <c r="L195">
        <v>103.65</v>
      </c>
      <c r="M195">
        <v>99.4</v>
      </c>
      <c r="N195">
        <v>106.3</v>
      </c>
      <c r="O195">
        <v>96.75</v>
      </c>
      <c r="P195">
        <v>99.15</v>
      </c>
      <c r="Q195">
        <v>163.1</v>
      </c>
      <c r="R195">
        <v>99.81</v>
      </c>
    </row>
    <row r="196" spans="1:18" x14ac:dyDescent="0.25">
      <c r="A196" s="1">
        <v>42078</v>
      </c>
      <c r="B196" s="2">
        <v>106.7</v>
      </c>
      <c r="C196" s="2">
        <v>99.94</v>
      </c>
      <c r="D196" s="2">
        <v>102.67</v>
      </c>
      <c r="E196" s="2">
        <v>99.8</v>
      </c>
      <c r="F196" s="2">
        <v>100.581</v>
      </c>
      <c r="G196" s="2">
        <v>101.5</v>
      </c>
      <c r="H196">
        <v>100</v>
      </c>
      <c r="I196">
        <v>100.1</v>
      </c>
      <c r="J196">
        <v>100.32</v>
      </c>
      <c r="K196">
        <v>99.75</v>
      </c>
      <c r="L196">
        <v>106.1</v>
      </c>
      <c r="M196">
        <v>100.2</v>
      </c>
      <c r="N196">
        <v>107.2</v>
      </c>
      <c r="O196">
        <v>97.64</v>
      </c>
      <c r="P196">
        <v>100.03</v>
      </c>
      <c r="Q196">
        <v>163.30000000000001</v>
      </c>
      <c r="R196">
        <v>100.43</v>
      </c>
    </row>
    <row r="197" spans="1:18" x14ac:dyDescent="0.25">
      <c r="A197" s="1">
        <v>42109</v>
      </c>
      <c r="B197" s="2">
        <v>106.9</v>
      </c>
      <c r="C197" s="2">
        <v>100.04</v>
      </c>
      <c r="D197" s="2">
        <v>103.61</v>
      </c>
      <c r="E197" s="2">
        <v>100</v>
      </c>
      <c r="F197" s="2">
        <v>100.907</v>
      </c>
      <c r="G197" s="2">
        <v>101.5</v>
      </c>
      <c r="H197">
        <v>100.1</v>
      </c>
      <c r="I197">
        <v>100.1</v>
      </c>
      <c r="J197">
        <v>100.7</v>
      </c>
      <c r="K197">
        <v>100.39</v>
      </c>
      <c r="L197">
        <v>106.63</v>
      </c>
      <c r="M197">
        <v>100.8</v>
      </c>
      <c r="N197">
        <v>107.9</v>
      </c>
      <c r="O197">
        <v>100.36</v>
      </c>
      <c r="P197">
        <v>100.11</v>
      </c>
      <c r="Q197">
        <v>163.6</v>
      </c>
      <c r="R197">
        <v>100.53</v>
      </c>
    </row>
    <row r="198" spans="1:18" x14ac:dyDescent="0.25">
      <c r="A198" s="1">
        <v>42139</v>
      </c>
      <c r="B198" s="2">
        <v>107.2</v>
      </c>
      <c r="C198" s="2">
        <v>100.22</v>
      </c>
      <c r="D198" s="2">
        <v>104.11</v>
      </c>
      <c r="E198" s="2">
        <v>100.1</v>
      </c>
      <c r="F198" s="2">
        <v>101.337</v>
      </c>
      <c r="G198" s="2">
        <v>101.9</v>
      </c>
      <c r="H198">
        <v>100.3</v>
      </c>
      <c r="I198">
        <v>100</v>
      </c>
      <c r="J198">
        <v>100.86</v>
      </c>
      <c r="K198">
        <v>100.61</v>
      </c>
      <c r="L198">
        <v>105.73</v>
      </c>
      <c r="M198">
        <v>101.4</v>
      </c>
      <c r="N198">
        <v>108.4</v>
      </c>
      <c r="O198">
        <v>101.26</v>
      </c>
      <c r="P198">
        <v>100.88</v>
      </c>
      <c r="Q198">
        <v>164.2</v>
      </c>
      <c r="R198">
        <v>100.81</v>
      </c>
    </row>
    <row r="199" spans="1:18" x14ac:dyDescent="0.25">
      <c r="A199" s="1">
        <v>42170</v>
      </c>
      <c r="B199" s="2">
        <v>107.1</v>
      </c>
      <c r="C199" s="2">
        <v>100.14</v>
      </c>
      <c r="D199" s="2">
        <v>104.39</v>
      </c>
      <c r="E199" s="2">
        <v>100.3</v>
      </c>
      <c r="F199" s="2">
        <v>101.256</v>
      </c>
      <c r="G199" s="2">
        <v>102.2</v>
      </c>
      <c r="H199">
        <v>100.4</v>
      </c>
      <c r="I199">
        <v>100</v>
      </c>
      <c r="J199">
        <v>101.01</v>
      </c>
      <c r="K199">
        <v>100.23</v>
      </c>
      <c r="L199">
        <v>106.4</v>
      </c>
      <c r="M199">
        <v>101.1</v>
      </c>
      <c r="N199">
        <v>108.3</v>
      </c>
      <c r="O199">
        <v>102.3</v>
      </c>
      <c r="P199">
        <v>100.81</v>
      </c>
      <c r="Q199">
        <v>164.3</v>
      </c>
      <c r="R199">
        <v>100.69</v>
      </c>
    </row>
    <row r="200" spans="1:18" x14ac:dyDescent="0.25">
      <c r="A200" s="1">
        <v>42200</v>
      </c>
      <c r="B200" s="2">
        <v>107.1</v>
      </c>
      <c r="C200" s="2">
        <v>100.1</v>
      </c>
      <c r="D200" s="2">
        <v>103.42</v>
      </c>
      <c r="E200" s="2">
        <v>100.2</v>
      </c>
      <c r="F200" s="2">
        <v>100.52200000000001</v>
      </c>
      <c r="G200" s="2">
        <v>101.9</v>
      </c>
      <c r="H200">
        <v>100.1</v>
      </c>
      <c r="I200">
        <v>99.8</v>
      </c>
      <c r="J200">
        <v>101.01</v>
      </c>
      <c r="K200">
        <v>101</v>
      </c>
      <c r="L200">
        <v>105</v>
      </c>
      <c r="M200">
        <v>100.1</v>
      </c>
      <c r="N200">
        <v>107.8</v>
      </c>
      <c r="O200">
        <v>102.33</v>
      </c>
      <c r="P200">
        <v>99.98</v>
      </c>
      <c r="Q200">
        <v>163.9</v>
      </c>
      <c r="R200">
        <v>98.91</v>
      </c>
    </row>
    <row r="201" spans="1:18" x14ac:dyDescent="0.25">
      <c r="A201" s="1">
        <v>42231</v>
      </c>
      <c r="B201" s="2">
        <v>107</v>
      </c>
      <c r="C201" s="2">
        <v>100.03</v>
      </c>
      <c r="D201" s="2">
        <v>103.07</v>
      </c>
      <c r="E201" s="2">
        <v>100.4</v>
      </c>
      <c r="F201" s="2">
        <v>100.185</v>
      </c>
      <c r="G201" s="2">
        <v>102.3</v>
      </c>
      <c r="H201">
        <v>99.9</v>
      </c>
      <c r="I201">
        <v>100</v>
      </c>
      <c r="J201">
        <v>101.08</v>
      </c>
      <c r="K201">
        <v>100.69</v>
      </c>
      <c r="L201">
        <v>104.54</v>
      </c>
      <c r="M201">
        <v>99.6</v>
      </c>
      <c r="N201">
        <v>106.9</v>
      </c>
      <c r="O201">
        <v>102.68</v>
      </c>
      <c r="P201">
        <v>100.11</v>
      </c>
      <c r="Q201">
        <v>163.6</v>
      </c>
      <c r="R201">
        <v>98.99</v>
      </c>
    </row>
    <row r="202" spans="1:18" x14ac:dyDescent="0.25">
      <c r="A202" s="1">
        <v>42262</v>
      </c>
      <c r="B202" s="2">
        <v>107</v>
      </c>
      <c r="C202" s="2">
        <v>100.01</v>
      </c>
      <c r="D202" s="2">
        <v>102.76</v>
      </c>
      <c r="E202" s="2">
        <v>100</v>
      </c>
      <c r="F202" s="2">
        <v>100.97499999999999</v>
      </c>
      <c r="G202" s="2">
        <v>101.8</v>
      </c>
      <c r="H202">
        <v>100.3</v>
      </c>
      <c r="I202">
        <v>100.1</v>
      </c>
      <c r="J202">
        <v>101.15</v>
      </c>
      <c r="K202">
        <v>100.5</v>
      </c>
      <c r="L202">
        <v>106.42</v>
      </c>
      <c r="M202">
        <v>99.4</v>
      </c>
      <c r="N202">
        <v>107.6</v>
      </c>
      <c r="O202">
        <v>101.85</v>
      </c>
      <c r="P202">
        <v>100.03</v>
      </c>
      <c r="Q202">
        <v>163.1</v>
      </c>
      <c r="R202">
        <v>99.64</v>
      </c>
    </row>
    <row r="203" spans="1:18" x14ac:dyDescent="0.25">
      <c r="A203" s="1">
        <v>42292</v>
      </c>
      <c r="B203" s="2">
        <v>107</v>
      </c>
      <c r="C203" s="2">
        <v>100.03</v>
      </c>
      <c r="D203" s="2">
        <v>103.42</v>
      </c>
      <c r="E203" s="2">
        <v>100.2</v>
      </c>
      <c r="F203" s="2">
        <v>101.065</v>
      </c>
      <c r="G203" s="2">
        <v>101.6</v>
      </c>
      <c r="H203">
        <v>100.2</v>
      </c>
      <c r="I203">
        <v>100.3</v>
      </c>
      <c r="J203">
        <v>101.5</v>
      </c>
      <c r="K203">
        <v>100.41</v>
      </c>
      <c r="L203">
        <v>106.32</v>
      </c>
      <c r="M203">
        <v>99.7</v>
      </c>
      <c r="N203">
        <v>108.1</v>
      </c>
      <c r="O203">
        <v>101.23</v>
      </c>
      <c r="P203">
        <v>100.06</v>
      </c>
      <c r="Q203">
        <v>163.19999999999999</v>
      </c>
      <c r="R203">
        <v>100.47</v>
      </c>
    </row>
    <row r="204" spans="1:18" x14ac:dyDescent="0.25">
      <c r="A204" s="1">
        <v>42323</v>
      </c>
      <c r="B204" s="2">
        <v>107.1</v>
      </c>
      <c r="C204" s="2">
        <v>100</v>
      </c>
      <c r="D204" s="2">
        <v>103.79</v>
      </c>
      <c r="E204" s="2">
        <v>99.8</v>
      </c>
      <c r="F204" s="2">
        <v>100.866</v>
      </c>
      <c r="G204" s="2">
        <v>101.3</v>
      </c>
      <c r="H204">
        <v>100.3</v>
      </c>
      <c r="I204">
        <v>100.1</v>
      </c>
      <c r="J204">
        <v>101.61</v>
      </c>
      <c r="K204">
        <v>99.85</v>
      </c>
      <c r="L204">
        <v>105.51</v>
      </c>
      <c r="M204">
        <v>99.7</v>
      </c>
      <c r="N204">
        <v>108.4</v>
      </c>
      <c r="O204">
        <v>98.74</v>
      </c>
      <c r="P204">
        <v>100.19</v>
      </c>
      <c r="Q204">
        <v>163.19999999999999</v>
      </c>
      <c r="R204">
        <v>100.54</v>
      </c>
    </row>
    <row r="205" spans="1:18" x14ac:dyDescent="0.25">
      <c r="A205" s="1">
        <v>42353</v>
      </c>
      <c r="B205" s="2">
        <v>106.8</v>
      </c>
      <c r="C205" s="2">
        <v>100.04</v>
      </c>
      <c r="D205" s="2">
        <v>103.49</v>
      </c>
      <c r="E205" s="2">
        <v>99.8</v>
      </c>
      <c r="F205" s="2">
        <v>100.60299999999999</v>
      </c>
      <c r="G205" s="2">
        <v>101.2</v>
      </c>
      <c r="H205">
        <v>100.6</v>
      </c>
      <c r="I205">
        <v>100</v>
      </c>
      <c r="J205">
        <v>101.48</v>
      </c>
      <c r="K205">
        <v>99.73</v>
      </c>
      <c r="L205">
        <v>105.61</v>
      </c>
      <c r="M205">
        <v>99.4</v>
      </c>
      <c r="N205">
        <v>108</v>
      </c>
      <c r="O205">
        <v>98.6</v>
      </c>
      <c r="P205">
        <v>99.75</v>
      </c>
      <c r="Q205">
        <v>162.69999999999999</v>
      </c>
      <c r="R205">
        <v>99.86</v>
      </c>
    </row>
    <row r="206" spans="1:18" x14ac:dyDescent="0.25">
      <c r="A206" s="1">
        <v>42384</v>
      </c>
      <c r="B206" s="2">
        <v>106.6</v>
      </c>
      <c r="C206" s="2">
        <v>99.81</v>
      </c>
      <c r="D206" s="2">
        <v>101.52</v>
      </c>
      <c r="E206" s="2">
        <v>99.6</v>
      </c>
      <c r="F206" s="2">
        <v>99.56</v>
      </c>
      <c r="G206" s="2">
        <v>100.4</v>
      </c>
      <c r="H206">
        <v>99.8</v>
      </c>
      <c r="I206">
        <v>99.6</v>
      </c>
      <c r="J206">
        <v>101.59</v>
      </c>
      <c r="K206">
        <v>98.71</v>
      </c>
      <c r="L206">
        <v>103.56</v>
      </c>
      <c r="M206">
        <v>98.8</v>
      </c>
      <c r="N206">
        <v>107.6</v>
      </c>
      <c r="O206">
        <v>97.07</v>
      </c>
      <c r="P206">
        <v>98.38</v>
      </c>
      <c r="Q206">
        <v>162.30000000000001</v>
      </c>
      <c r="R206">
        <v>98.02</v>
      </c>
    </row>
    <row r="207" spans="1:18" x14ac:dyDescent="0.25">
      <c r="A207" s="1">
        <v>42415</v>
      </c>
      <c r="B207" s="2">
        <v>106.5</v>
      </c>
      <c r="C207" s="2">
        <v>99.65</v>
      </c>
      <c r="D207" s="2">
        <v>101.16</v>
      </c>
      <c r="E207" s="2">
        <v>99.4</v>
      </c>
      <c r="F207" s="2">
        <v>99.114000000000004</v>
      </c>
      <c r="G207" s="2">
        <v>100.8</v>
      </c>
      <c r="H207">
        <v>99.9</v>
      </c>
      <c r="I207">
        <v>99.7</v>
      </c>
      <c r="J207">
        <v>101.65</v>
      </c>
      <c r="K207">
        <v>99.3</v>
      </c>
      <c r="L207">
        <v>103.12</v>
      </c>
      <c r="M207">
        <v>98.9</v>
      </c>
      <c r="N207">
        <v>107.3</v>
      </c>
      <c r="O207">
        <v>97.69</v>
      </c>
      <c r="P207">
        <v>98.42</v>
      </c>
      <c r="Q207">
        <v>162.4</v>
      </c>
      <c r="R207">
        <v>97.24</v>
      </c>
    </row>
    <row r="208" spans="1:18" x14ac:dyDescent="0.25">
      <c r="A208" s="1">
        <v>42444</v>
      </c>
      <c r="B208" s="2">
        <v>106.8</v>
      </c>
      <c r="C208" s="2">
        <v>99.79</v>
      </c>
      <c r="D208" s="2">
        <v>101.81</v>
      </c>
      <c r="E208" s="2">
        <v>99.6</v>
      </c>
      <c r="F208" s="2">
        <v>101.033</v>
      </c>
      <c r="G208" s="2">
        <v>101.2</v>
      </c>
      <c r="H208">
        <v>100.7</v>
      </c>
      <c r="I208">
        <v>100.1</v>
      </c>
      <c r="J208">
        <v>102.57</v>
      </c>
      <c r="K208">
        <v>100.31</v>
      </c>
      <c r="L208">
        <v>104.51</v>
      </c>
      <c r="M208">
        <v>99.6</v>
      </c>
      <c r="N208">
        <v>108.4</v>
      </c>
      <c r="O208">
        <v>98.64</v>
      </c>
      <c r="P208">
        <v>99.15</v>
      </c>
      <c r="Q208">
        <v>162.4</v>
      </c>
      <c r="R208">
        <v>97.89</v>
      </c>
    </row>
    <row r="209" spans="1:18" x14ac:dyDescent="0.25">
      <c r="A209" s="1">
        <v>42475</v>
      </c>
      <c r="B209" s="2">
        <v>107.1</v>
      </c>
      <c r="C209" s="2">
        <v>99.85</v>
      </c>
      <c r="D209" s="2">
        <v>102.52</v>
      </c>
      <c r="E209" s="2">
        <v>99.5</v>
      </c>
      <c r="F209" s="2">
        <v>101.387</v>
      </c>
      <c r="G209" s="2">
        <v>101.4</v>
      </c>
      <c r="H209">
        <v>100.7</v>
      </c>
      <c r="I209">
        <v>100.4</v>
      </c>
      <c r="J209">
        <v>102.75</v>
      </c>
      <c r="K209">
        <v>100.4</v>
      </c>
      <c r="L209">
        <v>105.28</v>
      </c>
      <c r="M209">
        <v>100</v>
      </c>
      <c r="N209">
        <v>109</v>
      </c>
      <c r="O209">
        <v>101.19</v>
      </c>
      <c r="P209">
        <v>99.54</v>
      </c>
      <c r="Q209">
        <v>162.9</v>
      </c>
      <c r="R209">
        <v>98.05</v>
      </c>
    </row>
    <row r="210" spans="1:18" x14ac:dyDescent="0.25">
      <c r="A210" s="1">
        <v>42505</v>
      </c>
      <c r="B210" s="2">
        <v>107.3</v>
      </c>
      <c r="C210" s="2">
        <v>100.21</v>
      </c>
      <c r="D210" s="2">
        <v>103.08</v>
      </c>
      <c r="E210" s="2">
        <v>99.8</v>
      </c>
      <c r="F210" s="2">
        <v>101.67400000000001</v>
      </c>
      <c r="G210" s="2">
        <v>101.9</v>
      </c>
      <c r="H210">
        <v>101</v>
      </c>
      <c r="I210">
        <v>100.3</v>
      </c>
      <c r="J210">
        <v>103.08</v>
      </c>
      <c r="K210">
        <v>100.58</v>
      </c>
      <c r="L210">
        <v>104.81</v>
      </c>
      <c r="M210">
        <v>100.6</v>
      </c>
      <c r="N210">
        <v>108.9</v>
      </c>
      <c r="O210">
        <v>102.24</v>
      </c>
      <c r="P210">
        <v>100.48</v>
      </c>
      <c r="Q210">
        <v>162.80000000000001</v>
      </c>
      <c r="R210">
        <v>98.66</v>
      </c>
    </row>
    <row r="211" spans="1:18" x14ac:dyDescent="0.25">
      <c r="A211" s="1">
        <v>42536</v>
      </c>
      <c r="B211">
        <v>107.5</v>
      </c>
      <c r="C211">
        <v>100.33</v>
      </c>
      <c r="D211">
        <v>103.56</v>
      </c>
      <c r="E211">
        <v>99.9</v>
      </c>
      <c r="F211">
        <v>101.809</v>
      </c>
      <c r="G211">
        <v>102.6</v>
      </c>
      <c r="H211">
        <v>101.1</v>
      </c>
      <c r="I211">
        <v>100.4</v>
      </c>
      <c r="J211">
        <v>103.19</v>
      </c>
      <c r="K211">
        <v>100.26</v>
      </c>
      <c r="L211">
        <v>105.65</v>
      </c>
      <c r="M211">
        <v>100.6</v>
      </c>
      <c r="N211">
        <v>109.1</v>
      </c>
      <c r="O211">
        <v>103.36</v>
      </c>
      <c r="P211">
        <v>101.06</v>
      </c>
      <c r="Q211">
        <v>163</v>
      </c>
      <c r="R211">
        <v>98.52</v>
      </c>
    </row>
    <row r="212" spans="1:18" x14ac:dyDescent="0.25">
      <c r="A212" s="1">
        <v>42566</v>
      </c>
      <c r="B212">
        <v>107.5</v>
      </c>
      <c r="C212">
        <v>100.32</v>
      </c>
      <c r="D212">
        <v>102.8</v>
      </c>
      <c r="E212">
        <v>100.1</v>
      </c>
      <c r="F212">
        <v>101.136</v>
      </c>
      <c r="G212">
        <v>102.4</v>
      </c>
      <c r="H212">
        <v>100.7</v>
      </c>
      <c r="I212">
        <v>100.3</v>
      </c>
      <c r="J212">
        <v>103.31</v>
      </c>
      <c r="K212">
        <v>100.76</v>
      </c>
      <c r="L212">
        <v>103.91</v>
      </c>
      <c r="M212">
        <v>100.2</v>
      </c>
      <c r="N212">
        <v>108.3</v>
      </c>
      <c r="O212">
        <v>103.29</v>
      </c>
      <c r="P212">
        <v>100.19</v>
      </c>
      <c r="Q212">
        <v>162.4</v>
      </c>
      <c r="R212">
        <v>98.71</v>
      </c>
    </row>
    <row r="213" spans="1:18" x14ac:dyDescent="0.25">
      <c r="A213" s="1">
        <v>42597</v>
      </c>
      <c r="B213">
        <v>107.5</v>
      </c>
      <c r="C213">
        <v>100.26</v>
      </c>
      <c r="D213">
        <v>102.94</v>
      </c>
      <c r="E213">
        <v>100.3</v>
      </c>
      <c r="F213">
        <v>100.91</v>
      </c>
      <c r="G213">
        <v>102.2</v>
      </c>
      <c r="H213">
        <v>100.5</v>
      </c>
      <c r="I213">
        <v>100.4</v>
      </c>
      <c r="J213">
        <v>103.26</v>
      </c>
      <c r="K213">
        <v>100.88</v>
      </c>
      <c r="L213">
        <v>103.55</v>
      </c>
      <c r="M213">
        <v>99.6</v>
      </c>
      <c r="N213">
        <v>107.8</v>
      </c>
      <c r="O213">
        <v>103.72</v>
      </c>
      <c r="P213">
        <v>100.15</v>
      </c>
      <c r="Q213">
        <v>162.19999999999999</v>
      </c>
      <c r="R213">
        <v>98.63</v>
      </c>
    </row>
    <row r="214" spans="1:18" x14ac:dyDescent="0.25">
      <c r="A214" s="1">
        <v>42628</v>
      </c>
      <c r="B214">
        <v>107.7</v>
      </c>
      <c r="C214">
        <v>100.4</v>
      </c>
      <c r="D214">
        <v>102.94</v>
      </c>
      <c r="E214">
        <v>100.1</v>
      </c>
      <c r="F214">
        <v>101.611</v>
      </c>
      <c r="G214">
        <v>101.8</v>
      </c>
      <c r="H214">
        <v>101.2</v>
      </c>
      <c r="I214">
        <v>100.5</v>
      </c>
      <c r="J214">
        <v>103.04</v>
      </c>
      <c r="K214">
        <v>100.57</v>
      </c>
      <c r="L214">
        <v>105.39</v>
      </c>
      <c r="M214">
        <v>100</v>
      </c>
      <c r="N214">
        <v>108.5</v>
      </c>
      <c r="O214">
        <v>102.8</v>
      </c>
      <c r="P214">
        <v>100.23</v>
      </c>
      <c r="Q214">
        <v>162.30000000000001</v>
      </c>
      <c r="R214">
        <v>99.14</v>
      </c>
    </row>
    <row r="215" spans="1:18" x14ac:dyDescent="0.25">
      <c r="A215" s="1">
        <v>42658</v>
      </c>
      <c r="B215">
        <v>108</v>
      </c>
      <c r="C215">
        <v>100.39</v>
      </c>
      <c r="D215">
        <v>104.12</v>
      </c>
      <c r="E215">
        <v>100</v>
      </c>
      <c r="F215">
        <v>101.959</v>
      </c>
      <c r="G215">
        <v>101.3</v>
      </c>
      <c r="H215">
        <v>101.5</v>
      </c>
      <c r="I215">
        <v>100.8</v>
      </c>
      <c r="J215">
        <v>103.34</v>
      </c>
      <c r="K215">
        <v>100.83</v>
      </c>
      <c r="L215">
        <v>105.8</v>
      </c>
      <c r="M215">
        <v>100.8</v>
      </c>
      <c r="N215">
        <v>109</v>
      </c>
      <c r="O215">
        <v>101.78</v>
      </c>
      <c r="P215">
        <v>100.69</v>
      </c>
      <c r="Q215">
        <v>162.69999999999999</v>
      </c>
      <c r="R215">
        <v>99.22</v>
      </c>
    </row>
    <row r="216" spans="1:18" x14ac:dyDescent="0.25">
      <c r="A216" s="1">
        <v>42689</v>
      </c>
      <c r="B216">
        <v>108</v>
      </c>
      <c r="C216">
        <v>100.53</v>
      </c>
      <c r="D216">
        <v>104.5</v>
      </c>
      <c r="E216">
        <v>99.9</v>
      </c>
      <c r="F216">
        <v>101.446</v>
      </c>
      <c r="G216">
        <v>101.2</v>
      </c>
      <c r="H216">
        <v>101.6</v>
      </c>
      <c r="I216">
        <v>100.8</v>
      </c>
      <c r="J216">
        <v>103.41</v>
      </c>
      <c r="K216">
        <v>100.49</v>
      </c>
      <c r="L216">
        <v>104.57</v>
      </c>
      <c r="M216">
        <v>101</v>
      </c>
      <c r="N216">
        <v>109.4</v>
      </c>
      <c r="O216">
        <v>99.5</v>
      </c>
      <c r="P216">
        <v>100.79</v>
      </c>
      <c r="Q216">
        <v>162.9</v>
      </c>
      <c r="R216">
        <v>99.16</v>
      </c>
    </row>
    <row r="217" spans="1:18" x14ac:dyDescent="0.25">
      <c r="A217" s="1">
        <v>42719</v>
      </c>
      <c r="B217">
        <v>108.5</v>
      </c>
      <c r="C217">
        <v>100.66</v>
      </c>
      <c r="D217">
        <v>105.04</v>
      </c>
      <c r="E217">
        <v>100.3</v>
      </c>
      <c r="F217">
        <v>101.486</v>
      </c>
      <c r="G217" t="s">
        <v>11</v>
      </c>
      <c r="H217" t="s">
        <v>11</v>
      </c>
      <c r="I217" t="s">
        <v>11</v>
      </c>
      <c r="J217">
        <v>103.54</v>
      </c>
      <c r="K217">
        <v>100.71</v>
      </c>
      <c r="L217">
        <v>105.64</v>
      </c>
      <c r="M217">
        <v>101.6</v>
      </c>
      <c r="N217">
        <v>109.8</v>
      </c>
      <c r="O217" t="s">
        <v>11</v>
      </c>
      <c r="P217">
        <v>100.26</v>
      </c>
      <c r="Q217" t="s">
        <v>11</v>
      </c>
      <c r="R217">
        <v>99.61</v>
      </c>
    </row>
    <row r="218" spans="1:18" x14ac:dyDescent="0.25">
      <c r="A218" s="1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workbookViewId="0">
      <selection activeCell="B1" sqref="B1:R1048576"/>
    </sheetView>
  </sheetViews>
  <sheetFormatPr defaultColWidth="11.42578125" defaultRowHeight="15" x14ac:dyDescent="0.25"/>
  <sheetData>
    <row r="1" spans="1:18" x14ac:dyDescent="0.25">
      <c r="B1" t="s">
        <v>96</v>
      </c>
      <c r="C1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t="s">
        <v>102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  <c r="N1" t="s">
        <v>108</v>
      </c>
      <c r="O1" t="s">
        <v>109</v>
      </c>
      <c r="P1" t="s">
        <v>111</v>
      </c>
      <c r="Q1" t="s">
        <v>112</v>
      </c>
      <c r="R1" t="s">
        <v>110</v>
      </c>
    </row>
    <row r="2" spans="1:18" x14ac:dyDescent="0.25">
      <c r="A2" s="1">
        <v>36175</v>
      </c>
      <c r="B2" s="2">
        <v>83.7</v>
      </c>
      <c r="C2" s="2">
        <v>78.2</v>
      </c>
      <c r="D2">
        <v>70.470317762837496</v>
      </c>
      <c r="E2" s="2">
        <v>72.5</v>
      </c>
      <c r="F2">
        <v>70.962345244452706</v>
      </c>
      <c r="G2">
        <v>71.087629823760906</v>
      </c>
      <c r="H2">
        <v>72.634065594486501</v>
      </c>
      <c r="I2">
        <v>75.2</v>
      </c>
      <c r="J2">
        <v>73.19</v>
      </c>
      <c r="K2">
        <v>72.69169921788</v>
      </c>
      <c r="L2">
        <v>72.292295153308402</v>
      </c>
      <c r="M2">
        <v>53.3</v>
      </c>
      <c r="N2">
        <v>73.828433754371005</v>
      </c>
      <c r="O2">
        <v>69.696928955608598</v>
      </c>
      <c r="Q2">
        <v>82.626812738625205</v>
      </c>
      <c r="R2">
        <v>72.1290645822519</v>
      </c>
    </row>
    <row r="3" spans="1:18" x14ac:dyDescent="0.25">
      <c r="A3" s="1">
        <v>36206</v>
      </c>
      <c r="B3" s="2">
        <v>83.7</v>
      </c>
      <c r="C3" s="2">
        <v>78.400000000000006</v>
      </c>
      <c r="D3">
        <v>70.550910978288201</v>
      </c>
      <c r="E3" s="2">
        <v>72.599999999999994</v>
      </c>
      <c r="F3">
        <v>71.260568908534395</v>
      </c>
      <c r="G3">
        <v>71.274469800569605</v>
      </c>
      <c r="H3">
        <v>72.674039266294201</v>
      </c>
      <c r="I3">
        <v>75.400000000000006</v>
      </c>
      <c r="J3">
        <v>73.36</v>
      </c>
      <c r="K3">
        <v>72.749128125877505</v>
      </c>
      <c r="L3">
        <v>72.481428926162806</v>
      </c>
      <c r="M3">
        <v>53.4</v>
      </c>
      <c r="N3">
        <v>73.827381178513406</v>
      </c>
      <c r="O3">
        <v>69.830719408603898</v>
      </c>
      <c r="Q3">
        <v>82.662812588050997</v>
      </c>
      <c r="R3">
        <v>71.5353496747002</v>
      </c>
    </row>
    <row r="4" spans="1:18" x14ac:dyDescent="0.25">
      <c r="A4" s="1">
        <v>36234</v>
      </c>
      <c r="B4" s="2">
        <v>84</v>
      </c>
      <c r="C4" s="2">
        <v>78.400000000000006</v>
      </c>
      <c r="D4">
        <v>70.660336334758</v>
      </c>
      <c r="E4" s="2">
        <v>72.7</v>
      </c>
      <c r="F4">
        <v>71.406205392842594</v>
      </c>
      <c r="G4">
        <v>71.229537914826494</v>
      </c>
      <c r="H4">
        <v>72.611396729773503</v>
      </c>
      <c r="I4">
        <v>75.599999999999994</v>
      </c>
      <c r="J4">
        <v>73.41</v>
      </c>
      <c r="K4">
        <v>72.866780240960196</v>
      </c>
      <c r="L4">
        <v>72.6587233270334</v>
      </c>
      <c r="M4">
        <v>53.3</v>
      </c>
      <c r="N4">
        <v>73.750396864517896</v>
      </c>
      <c r="O4">
        <v>69.7823487840854</v>
      </c>
      <c r="Q4">
        <v>82.997851445030406</v>
      </c>
      <c r="R4">
        <v>72.088292447662795</v>
      </c>
    </row>
    <row r="5" spans="1:18" x14ac:dyDescent="0.25">
      <c r="A5" s="1">
        <v>36265</v>
      </c>
      <c r="B5" s="2">
        <v>84.5</v>
      </c>
      <c r="C5" s="2">
        <v>78.5</v>
      </c>
      <c r="D5">
        <v>70.707350621135006</v>
      </c>
      <c r="E5" s="2">
        <v>72.900000000000006</v>
      </c>
      <c r="F5">
        <v>71.480255356446605</v>
      </c>
      <c r="G5">
        <v>71.319576737418004</v>
      </c>
      <c r="H5">
        <v>72.609099022125505</v>
      </c>
      <c r="I5">
        <v>76.099999999999994</v>
      </c>
      <c r="J5">
        <v>73.709999999999994</v>
      </c>
      <c r="K5">
        <v>72.987606525453401</v>
      </c>
      <c r="L5">
        <v>73.034160595542403</v>
      </c>
      <c r="M5">
        <v>53.3</v>
      </c>
      <c r="N5">
        <v>73.736301421711602</v>
      </c>
      <c r="O5">
        <v>69.713713991346694</v>
      </c>
      <c r="Q5">
        <v>83.667457089803804</v>
      </c>
      <c r="R5">
        <v>72.155563383135203</v>
      </c>
    </row>
    <row r="6" spans="1:18" x14ac:dyDescent="0.25">
      <c r="A6" s="1">
        <v>36295</v>
      </c>
      <c r="B6" s="2">
        <v>84.4</v>
      </c>
      <c r="C6" s="2">
        <v>78.5</v>
      </c>
      <c r="D6">
        <v>70.747589870609801</v>
      </c>
      <c r="E6" s="2">
        <v>73</v>
      </c>
      <c r="F6">
        <v>71.453447066837796</v>
      </c>
      <c r="G6">
        <v>71.552376946903905</v>
      </c>
      <c r="H6">
        <v>72.654764569298294</v>
      </c>
      <c r="I6">
        <v>76.3</v>
      </c>
      <c r="J6">
        <v>73.83</v>
      </c>
      <c r="K6">
        <v>73.023855916406006</v>
      </c>
      <c r="L6">
        <v>73.060668858179497</v>
      </c>
      <c r="M6">
        <v>53.5</v>
      </c>
      <c r="N6">
        <v>73.645692944285003</v>
      </c>
      <c r="O6">
        <v>69.796270312786206</v>
      </c>
      <c r="Q6">
        <v>84.276533296685201</v>
      </c>
      <c r="R6">
        <v>72.311389476125399</v>
      </c>
    </row>
    <row r="7" spans="1:18" x14ac:dyDescent="0.25">
      <c r="A7" s="1">
        <v>36326</v>
      </c>
      <c r="B7" s="2">
        <v>84.4</v>
      </c>
      <c r="C7" s="2">
        <v>78.5</v>
      </c>
      <c r="D7">
        <v>70.824881808098496</v>
      </c>
      <c r="E7" s="2">
        <v>73</v>
      </c>
      <c r="F7">
        <v>71.5113510672887</v>
      </c>
      <c r="G7">
        <v>71.698528871037297</v>
      </c>
      <c r="H7">
        <v>72.588520867183803</v>
      </c>
      <c r="I7">
        <v>76.3</v>
      </c>
      <c r="J7">
        <v>73.680000000000007</v>
      </c>
      <c r="K7">
        <v>73.185953792694505</v>
      </c>
      <c r="L7">
        <v>73.389477000230698</v>
      </c>
      <c r="M7">
        <v>53.9</v>
      </c>
      <c r="N7">
        <v>73.4971273554942</v>
      </c>
      <c r="O7">
        <v>69.968487080017098</v>
      </c>
      <c r="Q7">
        <v>84.797071101357702</v>
      </c>
      <c r="R7">
        <v>72.993278551239001</v>
      </c>
    </row>
    <row r="8" spans="1:18" x14ac:dyDescent="0.25">
      <c r="A8" s="1">
        <v>36356</v>
      </c>
      <c r="B8" s="2">
        <v>84.6</v>
      </c>
      <c r="C8" s="2">
        <v>78.599999999999994</v>
      </c>
      <c r="D8">
        <v>71.116049623595003</v>
      </c>
      <c r="E8" s="2">
        <v>73.3</v>
      </c>
      <c r="F8">
        <v>71.583078212571394</v>
      </c>
      <c r="G8">
        <v>71.896716914126699</v>
      </c>
      <c r="H8">
        <v>72.657205143675597</v>
      </c>
      <c r="I8">
        <v>76.2</v>
      </c>
      <c r="J8">
        <v>73.8</v>
      </c>
      <c r="K8">
        <v>73.368768571922402</v>
      </c>
      <c r="L8">
        <v>73.468472297159707</v>
      </c>
      <c r="M8">
        <v>53.4</v>
      </c>
      <c r="N8">
        <v>73.406550106165795</v>
      </c>
      <c r="O8">
        <v>70.028528447123406</v>
      </c>
      <c r="Q8">
        <v>89.840181418377298</v>
      </c>
      <c r="R8">
        <v>74.062518200784496</v>
      </c>
    </row>
    <row r="9" spans="1:18" x14ac:dyDescent="0.25">
      <c r="A9" s="1">
        <v>36387</v>
      </c>
      <c r="B9" s="2">
        <v>84.6</v>
      </c>
      <c r="C9" s="2">
        <v>78.7</v>
      </c>
      <c r="D9">
        <v>71.320865574302502</v>
      </c>
      <c r="E9" s="2">
        <v>73.3</v>
      </c>
      <c r="F9">
        <v>71.736219035655395</v>
      </c>
      <c r="G9">
        <v>72.235006687582398</v>
      </c>
      <c r="H9">
        <v>72.789618086885298</v>
      </c>
      <c r="I9">
        <v>76.2</v>
      </c>
      <c r="J9">
        <v>73.709999999999994</v>
      </c>
      <c r="K9">
        <v>73.688116886109995</v>
      </c>
      <c r="L9">
        <v>73.547726452528394</v>
      </c>
      <c r="M9">
        <v>53.3</v>
      </c>
      <c r="N9">
        <v>73.578494637908804</v>
      </c>
      <c r="O9">
        <v>70.108706166523604</v>
      </c>
      <c r="Q9">
        <v>90.596437063188901</v>
      </c>
      <c r="R9">
        <v>73.352523676988795</v>
      </c>
    </row>
    <row r="10" spans="1:18" x14ac:dyDescent="0.25">
      <c r="A10" s="1">
        <v>36418</v>
      </c>
      <c r="B10" s="2">
        <v>84.5</v>
      </c>
      <c r="C10" s="2">
        <v>78.8</v>
      </c>
      <c r="D10">
        <v>71.537872447772401</v>
      </c>
      <c r="E10" s="2">
        <v>73.5</v>
      </c>
      <c r="F10">
        <v>71.9610046904955</v>
      </c>
      <c r="G10">
        <v>72.447192576394102</v>
      </c>
      <c r="H10">
        <v>72.764703572934906</v>
      </c>
      <c r="I10">
        <v>76.5</v>
      </c>
      <c r="J10">
        <v>73.88</v>
      </c>
      <c r="K10">
        <v>73.385720281475002</v>
      </c>
      <c r="L10">
        <v>73.727844208465399</v>
      </c>
      <c r="M10">
        <v>53.5</v>
      </c>
      <c r="N10">
        <v>74.194811768697903</v>
      </c>
      <c r="O10">
        <v>70.298206366264395</v>
      </c>
      <c r="Q10">
        <v>91.259708541071205</v>
      </c>
      <c r="R10">
        <v>73.857236264611103</v>
      </c>
    </row>
    <row r="11" spans="1:18" x14ac:dyDescent="0.25">
      <c r="A11" s="1">
        <v>36448</v>
      </c>
      <c r="B11" s="2">
        <v>84.7</v>
      </c>
      <c r="C11" s="2">
        <v>78.8</v>
      </c>
      <c r="D11">
        <v>71.645247082032299</v>
      </c>
      <c r="E11" s="2">
        <v>73.8</v>
      </c>
      <c r="F11">
        <v>72.104887738228697</v>
      </c>
      <c r="G11">
        <v>72.425583517822105</v>
      </c>
      <c r="H11">
        <v>73.163362947337802</v>
      </c>
      <c r="I11">
        <v>76.599999999999994</v>
      </c>
      <c r="J11">
        <v>73.98</v>
      </c>
      <c r="K11">
        <v>73.6911639006494</v>
      </c>
      <c r="L11">
        <v>73.7184267232727</v>
      </c>
      <c r="M11">
        <v>53.9</v>
      </c>
      <c r="N11">
        <v>73.573276400520299</v>
      </c>
      <c r="O11">
        <v>70.0129640319646</v>
      </c>
      <c r="Q11">
        <v>92.088475212650096</v>
      </c>
      <c r="R11">
        <v>74.100256745677797</v>
      </c>
    </row>
    <row r="12" spans="1:18" x14ac:dyDescent="0.25">
      <c r="A12" s="1">
        <v>36479</v>
      </c>
      <c r="B12" s="2">
        <v>84.9</v>
      </c>
      <c r="C12" s="2">
        <v>79</v>
      </c>
      <c r="D12">
        <v>71.858475047240006</v>
      </c>
      <c r="E12" s="2">
        <v>73.900000000000006</v>
      </c>
      <c r="F12">
        <v>72.236605548897302</v>
      </c>
      <c r="G12">
        <v>72.933902508093098</v>
      </c>
      <c r="H12">
        <v>73.325630290535699</v>
      </c>
      <c r="I12">
        <v>76.599999999999994</v>
      </c>
      <c r="J12">
        <v>74.13</v>
      </c>
      <c r="K12">
        <v>73.983411530496696</v>
      </c>
      <c r="L12">
        <v>74.021067902764301</v>
      </c>
      <c r="M12">
        <v>54.2</v>
      </c>
      <c r="N12">
        <v>73.548374907590002</v>
      </c>
      <c r="O12">
        <v>71.264110497233304</v>
      </c>
      <c r="Q12">
        <v>92.8156826460324</v>
      </c>
      <c r="R12">
        <v>74.192786468255605</v>
      </c>
    </row>
    <row r="13" spans="1:18" x14ac:dyDescent="0.25">
      <c r="A13" s="1">
        <v>36509</v>
      </c>
      <c r="B13" s="2">
        <v>85</v>
      </c>
      <c r="C13" s="2">
        <v>79.2</v>
      </c>
      <c r="D13">
        <v>72.131595761271001</v>
      </c>
      <c r="E13" s="2">
        <v>74</v>
      </c>
      <c r="F13">
        <v>72.420312812784303</v>
      </c>
      <c r="G13">
        <v>73.508684243971302</v>
      </c>
      <c r="H13">
        <v>73.733034618844201</v>
      </c>
      <c r="I13">
        <v>76.900000000000006</v>
      </c>
      <c r="J13">
        <v>74.37</v>
      </c>
      <c r="K13">
        <v>74.283030041336403</v>
      </c>
      <c r="L13">
        <v>74.146249998455602</v>
      </c>
      <c r="M13">
        <v>54.3</v>
      </c>
      <c r="N13">
        <v>73.505043278921306</v>
      </c>
      <c r="O13">
        <v>71.921845872620906</v>
      </c>
      <c r="Q13">
        <v>93.591881778056106</v>
      </c>
      <c r="R13">
        <v>74.469875989808799</v>
      </c>
    </row>
    <row r="14" spans="1:18" x14ac:dyDescent="0.25">
      <c r="A14" s="1">
        <v>36540</v>
      </c>
      <c r="B14" s="2">
        <v>85.1</v>
      </c>
      <c r="C14" s="2">
        <v>79.5</v>
      </c>
      <c r="D14">
        <v>72.511854714286102</v>
      </c>
      <c r="E14" s="2">
        <v>74</v>
      </c>
      <c r="F14">
        <v>72.434027906991702</v>
      </c>
      <c r="G14">
        <v>73.909206082334407</v>
      </c>
      <c r="H14">
        <v>73.430779892015494</v>
      </c>
      <c r="I14">
        <v>76.900000000000006</v>
      </c>
      <c r="J14">
        <v>74.5</v>
      </c>
      <c r="K14">
        <v>73.996212999787005</v>
      </c>
      <c r="L14">
        <v>74.183811396678806</v>
      </c>
      <c r="M14">
        <v>54.9</v>
      </c>
      <c r="N14">
        <v>74.425805736323596</v>
      </c>
      <c r="O14">
        <v>72.062682848002197</v>
      </c>
      <c r="P14">
        <v>60.476306706344602</v>
      </c>
      <c r="Q14">
        <v>93.881600766257307</v>
      </c>
      <c r="R14">
        <v>75.269214725600307</v>
      </c>
    </row>
    <row r="15" spans="1:18" x14ac:dyDescent="0.25">
      <c r="A15" s="1">
        <v>36571</v>
      </c>
      <c r="B15" s="2">
        <v>85.2</v>
      </c>
      <c r="C15" s="2">
        <v>79.5</v>
      </c>
      <c r="D15">
        <v>72.660758169335097</v>
      </c>
      <c r="E15" s="2">
        <v>74.3</v>
      </c>
      <c r="F15">
        <v>72.546765087573903</v>
      </c>
      <c r="G15">
        <v>74.277696682056501</v>
      </c>
      <c r="H15">
        <v>73.876088718164894</v>
      </c>
      <c r="I15">
        <v>77.400000000000006</v>
      </c>
      <c r="J15">
        <v>74.790000000000006</v>
      </c>
      <c r="K15">
        <v>74.132428967555001</v>
      </c>
      <c r="L15">
        <v>74.586094600102598</v>
      </c>
      <c r="M15">
        <v>55.2</v>
      </c>
      <c r="N15">
        <v>74.443973653587406</v>
      </c>
      <c r="O15">
        <v>72.119572682768194</v>
      </c>
      <c r="P15">
        <v>60.824867833413101</v>
      </c>
      <c r="Q15">
        <v>96.220175815651601</v>
      </c>
      <c r="R15">
        <v>75.132698516000801</v>
      </c>
    </row>
    <row r="16" spans="1:18" x14ac:dyDescent="0.25">
      <c r="A16" s="1">
        <v>36600</v>
      </c>
      <c r="B16" s="2">
        <v>85.4</v>
      </c>
      <c r="C16" s="2">
        <v>79.599999999999994</v>
      </c>
      <c r="D16">
        <v>72.738573054118604</v>
      </c>
      <c r="E16" s="2">
        <v>74.5</v>
      </c>
      <c r="F16">
        <v>72.517647996091</v>
      </c>
      <c r="G16">
        <v>74.5141494346001</v>
      </c>
      <c r="H16">
        <v>74.004481443951903</v>
      </c>
      <c r="I16">
        <v>77.900000000000006</v>
      </c>
      <c r="J16">
        <v>75.069999999999993</v>
      </c>
      <c r="K16">
        <v>74.292457761368397</v>
      </c>
      <c r="L16">
        <v>74.932451467160405</v>
      </c>
      <c r="M16">
        <v>55.1</v>
      </c>
      <c r="N16">
        <v>74.357345552564198</v>
      </c>
      <c r="O16">
        <v>72.134086730783594</v>
      </c>
      <c r="P16">
        <v>61.1917792909802</v>
      </c>
      <c r="Q16">
        <v>96.739754590925699</v>
      </c>
      <c r="R16">
        <v>75.6913629944099</v>
      </c>
    </row>
    <row r="17" spans="1:18" x14ac:dyDescent="0.25">
      <c r="A17" s="1">
        <v>36631</v>
      </c>
      <c r="B17" s="2">
        <v>85.3</v>
      </c>
      <c r="C17" s="2">
        <v>79.400000000000006</v>
      </c>
      <c r="D17">
        <v>72.767127773713099</v>
      </c>
      <c r="E17" s="2">
        <v>74.599999999999994</v>
      </c>
      <c r="F17">
        <v>72.982084743016998</v>
      </c>
      <c r="G17">
        <v>74.790353806413407</v>
      </c>
      <c r="H17">
        <v>74.009413683056195</v>
      </c>
      <c r="I17">
        <v>78.2</v>
      </c>
      <c r="J17">
        <v>75.209999999999994</v>
      </c>
      <c r="K17">
        <v>74.354049876181904</v>
      </c>
      <c r="L17">
        <v>74.916950674570003</v>
      </c>
      <c r="M17">
        <v>55.3</v>
      </c>
      <c r="N17">
        <v>74.327355401942796</v>
      </c>
      <c r="O17">
        <v>72.106520636079196</v>
      </c>
      <c r="P17">
        <v>61.488188716698097</v>
      </c>
      <c r="Q17">
        <v>97.022835692355201</v>
      </c>
      <c r="R17">
        <v>75.686931639986199</v>
      </c>
    </row>
    <row r="18" spans="1:18" x14ac:dyDescent="0.25">
      <c r="A18" s="1">
        <v>36661</v>
      </c>
      <c r="B18" s="2">
        <v>85.3</v>
      </c>
      <c r="C18" s="2">
        <v>79.5</v>
      </c>
      <c r="D18">
        <v>72.920331136098994</v>
      </c>
      <c r="E18" s="2">
        <v>74.900000000000006</v>
      </c>
      <c r="F18">
        <v>73.252215173453294</v>
      </c>
      <c r="G18">
        <v>75.244549183646299</v>
      </c>
      <c r="H18">
        <v>73.959596526610795</v>
      </c>
      <c r="I18">
        <v>78.599999999999994</v>
      </c>
      <c r="J18">
        <v>75.430000000000007</v>
      </c>
      <c r="K18">
        <v>74.613181166016105</v>
      </c>
      <c r="L18">
        <v>75.203611091620701</v>
      </c>
      <c r="M18">
        <v>55.1</v>
      </c>
      <c r="N18">
        <v>73.946409586382799</v>
      </c>
      <c r="O18">
        <v>72.316422199107606</v>
      </c>
      <c r="P18">
        <v>61.604312486568503</v>
      </c>
      <c r="Q18">
        <v>97.599113384766099</v>
      </c>
      <c r="R18">
        <v>76.010483743670704</v>
      </c>
    </row>
    <row r="19" spans="1:18" x14ac:dyDescent="0.25">
      <c r="A19" s="1">
        <v>36692</v>
      </c>
      <c r="B19" s="2">
        <v>85.6</v>
      </c>
      <c r="C19" s="2">
        <v>79.8</v>
      </c>
      <c r="D19">
        <v>73.208231841100897</v>
      </c>
      <c r="E19" s="2">
        <v>75.099999999999994</v>
      </c>
      <c r="F19">
        <v>73.582710390356496</v>
      </c>
      <c r="G19">
        <v>75.690032034688002</v>
      </c>
      <c r="H19">
        <v>74.5828083802609</v>
      </c>
      <c r="I19">
        <v>78.900000000000006</v>
      </c>
      <c r="J19">
        <v>75.709999999999994</v>
      </c>
      <c r="K19">
        <v>74.985154252531302</v>
      </c>
      <c r="L19">
        <v>75.2323478485999</v>
      </c>
      <c r="M19">
        <v>55.2</v>
      </c>
      <c r="N19">
        <v>74.496744135560704</v>
      </c>
      <c r="O19">
        <v>72.297229321751502</v>
      </c>
      <c r="P19">
        <v>62.199264173918202</v>
      </c>
      <c r="Q19">
        <v>97.864816089634601</v>
      </c>
      <c r="R19">
        <v>75.786603265035097</v>
      </c>
    </row>
    <row r="20" spans="1:18" x14ac:dyDescent="0.25">
      <c r="A20" s="1">
        <v>36722</v>
      </c>
      <c r="B20" s="2">
        <v>85.6</v>
      </c>
      <c r="C20" s="2">
        <v>79.900000000000006</v>
      </c>
      <c r="D20">
        <v>73.727903515453306</v>
      </c>
      <c r="E20" s="2">
        <v>75.2</v>
      </c>
      <c r="F20">
        <v>73.919688748648198</v>
      </c>
      <c r="G20">
        <v>76.409638458059604</v>
      </c>
      <c r="H20">
        <v>74.769102716645506</v>
      </c>
      <c r="I20">
        <v>79</v>
      </c>
      <c r="J20">
        <v>75.86</v>
      </c>
      <c r="K20">
        <v>75.067739118769097</v>
      </c>
      <c r="L20">
        <v>75.474967625382803</v>
      </c>
      <c r="M20">
        <v>54.9</v>
      </c>
      <c r="N20">
        <v>74.5024170348117</v>
      </c>
      <c r="O20">
        <v>72.334044620490303</v>
      </c>
      <c r="P20">
        <v>62.775190146384404</v>
      </c>
      <c r="Q20">
        <v>98.192489752599897</v>
      </c>
      <c r="R20">
        <v>76.496572326454</v>
      </c>
    </row>
    <row r="21" spans="1:18" x14ac:dyDescent="0.25">
      <c r="A21" s="1">
        <v>36753</v>
      </c>
      <c r="B21" s="2">
        <v>85.6</v>
      </c>
      <c r="C21" s="2">
        <v>80</v>
      </c>
      <c r="D21">
        <v>73.938966969552695</v>
      </c>
      <c r="E21" s="2">
        <v>75.3</v>
      </c>
      <c r="F21">
        <v>74.221144777178196</v>
      </c>
      <c r="G21">
        <v>76.639008807653497</v>
      </c>
      <c r="H21">
        <v>74.879719607625105</v>
      </c>
      <c r="I21">
        <v>79.099999999999994</v>
      </c>
      <c r="J21">
        <v>75.84</v>
      </c>
      <c r="K21">
        <v>75.312850950041394</v>
      </c>
      <c r="L21">
        <v>75.750503971610897</v>
      </c>
      <c r="M21">
        <v>54.6</v>
      </c>
      <c r="N21">
        <v>74.278225744762295</v>
      </c>
      <c r="O21">
        <v>72.412099830625607</v>
      </c>
      <c r="P21">
        <v>63.322265907039402</v>
      </c>
      <c r="Q21">
        <v>98.486815930000603</v>
      </c>
      <c r="R21">
        <v>76.302346287352606</v>
      </c>
    </row>
    <row r="22" spans="1:18" x14ac:dyDescent="0.25">
      <c r="A22" s="1">
        <v>36784</v>
      </c>
      <c r="B22" s="2">
        <v>86</v>
      </c>
      <c r="C22" s="2">
        <v>80.400000000000006</v>
      </c>
      <c r="D22">
        <v>74.197728321433999</v>
      </c>
      <c r="E22" s="2">
        <v>75.3</v>
      </c>
      <c r="F22">
        <v>74.411622907541798</v>
      </c>
      <c r="G22">
        <v>76.948456064184498</v>
      </c>
      <c r="H22">
        <v>75.056602947899094</v>
      </c>
      <c r="I22">
        <v>79.7</v>
      </c>
      <c r="J22">
        <v>76.36</v>
      </c>
      <c r="K22">
        <v>75.5532210309959</v>
      </c>
      <c r="L22">
        <v>76.049788729482501</v>
      </c>
      <c r="M22">
        <v>54.7</v>
      </c>
      <c r="N22">
        <v>74.39313402789</v>
      </c>
      <c r="O22">
        <v>72.550119911559506</v>
      </c>
      <c r="P22">
        <v>64.020617082291594</v>
      </c>
      <c r="Q22">
        <v>99.242854160194199</v>
      </c>
      <c r="R22">
        <v>76.262829866124207</v>
      </c>
    </row>
    <row r="23" spans="1:18" x14ac:dyDescent="0.25">
      <c r="A23" s="1">
        <v>36814</v>
      </c>
      <c r="B23" s="2">
        <v>86.2</v>
      </c>
      <c r="C23" s="2">
        <v>80.3</v>
      </c>
      <c r="D23">
        <v>74.459197059148806</v>
      </c>
      <c r="E23" s="2">
        <v>75.599999999999994</v>
      </c>
      <c r="F23">
        <v>74.6330545353172</v>
      </c>
      <c r="G23">
        <v>77.433662728127601</v>
      </c>
      <c r="H23">
        <v>75.167437071404905</v>
      </c>
      <c r="I23">
        <v>79.8</v>
      </c>
      <c r="J23">
        <v>76.17</v>
      </c>
      <c r="K23">
        <v>75.936399282653596</v>
      </c>
      <c r="L23">
        <v>76.700199540683002</v>
      </c>
      <c r="M23">
        <v>54.9</v>
      </c>
      <c r="N23">
        <v>74.471474221209604</v>
      </c>
      <c r="O23">
        <v>72.377438228733794</v>
      </c>
      <c r="P23">
        <v>64.452288217529102</v>
      </c>
      <c r="Q23">
        <v>100.01378558575399</v>
      </c>
      <c r="R23">
        <v>76.296452730046994</v>
      </c>
    </row>
    <row r="24" spans="1:18" x14ac:dyDescent="0.25">
      <c r="A24" s="1">
        <v>36845</v>
      </c>
      <c r="B24" s="2">
        <v>86.3</v>
      </c>
      <c r="C24" s="2">
        <v>80.7</v>
      </c>
      <c r="D24">
        <v>74.749222518008295</v>
      </c>
      <c r="E24" s="2">
        <v>75.8</v>
      </c>
      <c r="F24">
        <v>74.923394667039304</v>
      </c>
      <c r="G24">
        <v>78.0453503495783</v>
      </c>
      <c r="H24">
        <v>75.532746469024403</v>
      </c>
      <c r="I24">
        <v>79.7</v>
      </c>
      <c r="J24">
        <v>76.42</v>
      </c>
      <c r="K24">
        <v>76.177891007184598</v>
      </c>
      <c r="L24">
        <v>77.164769639471601</v>
      </c>
      <c r="M24">
        <v>55.1</v>
      </c>
      <c r="N24">
        <v>74.619866821098498</v>
      </c>
      <c r="O24">
        <v>72.638985250992903</v>
      </c>
      <c r="P24">
        <v>65.206636884485505</v>
      </c>
      <c r="Q24">
        <v>100.811327516546</v>
      </c>
      <c r="R24">
        <v>76.794993986438399</v>
      </c>
    </row>
    <row r="25" spans="1:18" x14ac:dyDescent="0.25">
      <c r="A25" s="1">
        <v>36875</v>
      </c>
      <c r="B25" s="2">
        <v>86.5</v>
      </c>
      <c r="C25" s="2">
        <v>80.7</v>
      </c>
      <c r="D25">
        <v>74.962548846436306</v>
      </c>
      <c r="E25" s="2">
        <v>75.900000000000006</v>
      </c>
      <c r="F25">
        <v>75.232987859140493</v>
      </c>
      <c r="G25">
        <v>77.907016001646696</v>
      </c>
      <c r="H25">
        <v>75.633516277100995</v>
      </c>
      <c r="I25">
        <v>79.599999999999994</v>
      </c>
      <c r="J25">
        <v>76.22</v>
      </c>
      <c r="K25">
        <v>76.2594323993562</v>
      </c>
      <c r="L25">
        <v>77.064988439195005</v>
      </c>
      <c r="M25">
        <v>55.3</v>
      </c>
      <c r="N25">
        <v>74.590804659234706</v>
      </c>
      <c r="O25">
        <v>72.636197030876303</v>
      </c>
      <c r="P25">
        <v>65.404117772714798</v>
      </c>
      <c r="Q25">
        <v>101.28290360642001</v>
      </c>
      <c r="R25">
        <v>76.864158914618699</v>
      </c>
    </row>
    <row r="26" spans="1:18" x14ac:dyDescent="0.25">
      <c r="A26" s="1">
        <v>36906</v>
      </c>
      <c r="B26" s="2">
        <v>86.3</v>
      </c>
      <c r="C26" s="2">
        <v>80.400000000000006</v>
      </c>
      <c r="D26">
        <v>75.210657512599795</v>
      </c>
      <c r="E26" s="2">
        <v>76.3</v>
      </c>
      <c r="F26">
        <v>75.637362282360101</v>
      </c>
      <c r="G26">
        <v>77.737412002279996</v>
      </c>
      <c r="H26">
        <v>75.733981859512497</v>
      </c>
      <c r="I26">
        <v>79.400000000000006</v>
      </c>
      <c r="J26">
        <v>76.14</v>
      </c>
      <c r="K26">
        <v>76.766589802785205</v>
      </c>
      <c r="L26">
        <v>76.705397665862805</v>
      </c>
      <c r="M26">
        <v>55.6</v>
      </c>
      <c r="N26">
        <v>74.235225886131602</v>
      </c>
      <c r="O26">
        <v>72.8188073176334</v>
      </c>
      <c r="P26">
        <v>65.570254718131494</v>
      </c>
      <c r="Q26">
        <v>101.121869139057</v>
      </c>
      <c r="R26">
        <v>76.4157839672379</v>
      </c>
    </row>
    <row r="27" spans="1:18" x14ac:dyDescent="0.25">
      <c r="A27" s="1">
        <v>36937</v>
      </c>
      <c r="B27" s="2">
        <v>86.8</v>
      </c>
      <c r="C27" s="2">
        <v>80.5</v>
      </c>
      <c r="D27">
        <v>75.512013674356893</v>
      </c>
      <c r="E27" s="2">
        <v>76.599999999999994</v>
      </c>
      <c r="F27">
        <v>76.005940694344702</v>
      </c>
      <c r="G27">
        <v>78.175814050855294</v>
      </c>
      <c r="H27">
        <v>75.881907841975007</v>
      </c>
      <c r="I27">
        <v>79.900000000000006</v>
      </c>
      <c r="J27">
        <v>76.47</v>
      </c>
      <c r="K27">
        <v>77.105767731600807</v>
      </c>
      <c r="L27">
        <v>77.197859113825501</v>
      </c>
      <c r="M27">
        <v>55.6</v>
      </c>
      <c r="N27">
        <v>74.390891727526494</v>
      </c>
      <c r="O27">
        <v>73.002225114168596</v>
      </c>
      <c r="P27">
        <v>66.105172392230102</v>
      </c>
      <c r="Q27">
        <v>102.576164994761</v>
      </c>
      <c r="R27">
        <v>76.860834197968998</v>
      </c>
    </row>
    <row r="28" spans="1:18" x14ac:dyDescent="0.25">
      <c r="A28" s="1">
        <v>36965</v>
      </c>
      <c r="B28" s="2">
        <v>86.8</v>
      </c>
      <c r="C28" s="2">
        <v>80.599999999999994</v>
      </c>
      <c r="D28">
        <v>75.5707077519629</v>
      </c>
      <c r="E28" s="2">
        <v>76.599999999999994</v>
      </c>
      <c r="F28">
        <v>76.230118521593596</v>
      </c>
      <c r="G28">
        <v>78.584000220005294</v>
      </c>
      <c r="H28">
        <v>75.893847264736095</v>
      </c>
      <c r="I28">
        <v>80.2</v>
      </c>
      <c r="J28">
        <v>76.64</v>
      </c>
      <c r="K28">
        <v>77.334944132136499</v>
      </c>
      <c r="L28">
        <v>77.183414619823495</v>
      </c>
      <c r="M28">
        <v>55.8</v>
      </c>
      <c r="N28">
        <v>74.774428484987794</v>
      </c>
      <c r="O28">
        <v>73.315239729354801</v>
      </c>
      <c r="P28">
        <v>66.623544708627094</v>
      </c>
      <c r="Q28">
        <v>103.381394358748</v>
      </c>
      <c r="R28">
        <v>76.820424555044795</v>
      </c>
    </row>
    <row r="29" spans="1:18" x14ac:dyDescent="0.25">
      <c r="A29" s="1">
        <v>36996</v>
      </c>
      <c r="B29" s="2">
        <v>87.1</v>
      </c>
      <c r="C29" s="2">
        <v>80.900000000000006</v>
      </c>
      <c r="D29">
        <v>75.584668605435994</v>
      </c>
      <c r="E29" s="2">
        <v>76.900000000000006</v>
      </c>
      <c r="F29">
        <v>76.284396418529596</v>
      </c>
      <c r="G29">
        <v>78.952162965934505</v>
      </c>
      <c r="H29">
        <v>76.406827227376894</v>
      </c>
      <c r="I29">
        <v>80.599999999999994</v>
      </c>
      <c r="J29">
        <v>77.31</v>
      </c>
      <c r="K29">
        <v>77.667715766809806</v>
      </c>
      <c r="L29">
        <v>77.564108096911596</v>
      </c>
      <c r="M29">
        <v>56</v>
      </c>
      <c r="N29">
        <v>74.934915034388496</v>
      </c>
      <c r="O29">
        <v>73.709516402196002</v>
      </c>
      <c r="P29">
        <v>66.992945982632705</v>
      </c>
      <c r="Q29">
        <v>104.132487435426</v>
      </c>
      <c r="R29">
        <v>76.959405374171396</v>
      </c>
    </row>
    <row r="30" spans="1:18" x14ac:dyDescent="0.25">
      <c r="A30" s="1">
        <v>37026</v>
      </c>
      <c r="B30" s="2">
        <v>87.6</v>
      </c>
      <c r="C30" s="2">
        <v>81.3</v>
      </c>
      <c r="D30">
        <v>75.909293789290899</v>
      </c>
      <c r="E30" s="2">
        <v>77.099999999999994</v>
      </c>
      <c r="F30">
        <v>76.726302244603204</v>
      </c>
      <c r="G30">
        <v>79.354036533938796</v>
      </c>
      <c r="H30">
        <v>76.4689733647797</v>
      </c>
      <c r="I30">
        <v>81.2</v>
      </c>
      <c r="J30">
        <v>77.790000000000006</v>
      </c>
      <c r="K30">
        <v>77.976002768702102</v>
      </c>
      <c r="L30">
        <v>77.915295584263902</v>
      </c>
      <c r="M30">
        <v>56.6</v>
      </c>
      <c r="N30">
        <v>75.246737296440301</v>
      </c>
      <c r="O30">
        <v>73.964843172813005</v>
      </c>
      <c r="P30">
        <v>67.598162193505104</v>
      </c>
      <c r="Q30">
        <v>104.95733437655301</v>
      </c>
      <c r="R30">
        <v>77.296628911839903</v>
      </c>
    </row>
    <row r="31" spans="1:18" x14ac:dyDescent="0.25">
      <c r="A31" s="1">
        <v>37057</v>
      </c>
      <c r="B31" s="2">
        <v>87.7</v>
      </c>
      <c r="C31" s="2">
        <v>81.400000000000006</v>
      </c>
      <c r="D31">
        <v>76.240669016927299</v>
      </c>
      <c r="E31" s="2">
        <v>77.3</v>
      </c>
      <c r="F31">
        <v>76.926971532698801</v>
      </c>
      <c r="G31">
        <v>79.693859465413297</v>
      </c>
      <c r="H31">
        <v>76.573227175202504</v>
      </c>
      <c r="I31">
        <v>81.3</v>
      </c>
      <c r="J31">
        <v>77.930000000000007</v>
      </c>
      <c r="K31">
        <v>78.148435736160195</v>
      </c>
      <c r="L31">
        <v>78.176017153560295</v>
      </c>
      <c r="M31">
        <v>56.9</v>
      </c>
      <c r="N31">
        <v>75.588831344667895</v>
      </c>
      <c r="O31">
        <v>74.233141663554804</v>
      </c>
      <c r="P31">
        <v>68.055109012615901</v>
      </c>
      <c r="Q31">
        <v>105.64958478811</v>
      </c>
      <c r="R31">
        <v>78.078215661058707</v>
      </c>
    </row>
    <row r="32" spans="1:18" x14ac:dyDescent="0.25">
      <c r="A32" s="1">
        <v>37087</v>
      </c>
      <c r="B32" s="2">
        <v>87.6</v>
      </c>
      <c r="C32" s="2">
        <v>81.5</v>
      </c>
      <c r="D32">
        <v>76.664792322093405</v>
      </c>
      <c r="E32" s="2">
        <v>77.400000000000006</v>
      </c>
      <c r="F32">
        <v>77.123286250001001</v>
      </c>
      <c r="G32">
        <v>80.019838335866794</v>
      </c>
      <c r="H32">
        <v>76.788391696340895</v>
      </c>
      <c r="I32">
        <v>80.900000000000006</v>
      </c>
      <c r="J32">
        <v>77.87</v>
      </c>
      <c r="K32">
        <v>78.307104877503605</v>
      </c>
      <c r="L32">
        <v>78.4259840730207</v>
      </c>
      <c r="M32">
        <v>56.6</v>
      </c>
      <c r="N32">
        <v>75.283772522997396</v>
      </c>
      <c r="O32">
        <v>74.518775439310403</v>
      </c>
      <c r="P32">
        <v>68.259700797693299</v>
      </c>
      <c r="Q32">
        <v>106.404780046179</v>
      </c>
      <c r="R32">
        <v>77.310652830651307</v>
      </c>
    </row>
    <row r="33" spans="1:18" x14ac:dyDescent="0.25">
      <c r="A33" s="1">
        <v>37118</v>
      </c>
      <c r="B33" s="2">
        <v>87.7</v>
      </c>
      <c r="C33" s="2">
        <v>81.5</v>
      </c>
      <c r="D33">
        <v>76.740345216202002</v>
      </c>
      <c r="E33" s="2">
        <v>77.400000000000006</v>
      </c>
      <c r="F33">
        <v>77.263919002391006</v>
      </c>
      <c r="G33">
        <v>80.142491831812407</v>
      </c>
      <c r="H33">
        <v>76.657038426138897</v>
      </c>
      <c r="I33">
        <v>81</v>
      </c>
      <c r="J33">
        <v>77.86</v>
      </c>
      <c r="K33">
        <v>78.499678189835905</v>
      </c>
      <c r="L33">
        <v>78.617020307068202</v>
      </c>
      <c r="M33">
        <v>56.3</v>
      </c>
      <c r="N33">
        <v>76.092650839630295</v>
      </c>
      <c r="O33">
        <v>74.707688987497306</v>
      </c>
      <c r="P33">
        <v>68.6497626535796</v>
      </c>
      <c r="Q33">
        <v>106.456666877176</v>
      </c>
      <c r="R33">
        <v>77.656874227081303</v>
      </c>
    </row>
    <row r="34" spans="1:18" x14ac:dyDescent="0.25">
      <c r="A34" s="1">
        <v>37149</v>
      </c>
      <c r="B34" s="2">
        <v>87.8</v>
      </c>
      <c r="C34" s="2">
        <v>81.599999999999994</v>
      </c>
      <c r="D34">
        <v>76.773311796554694</v>
      </c>
      <c r="E34" s="2">
        <v>77.400000000000006</v>
      </c>
      <c r="F34">
        <v>77.476776065319896</v>
      </c>
      <c r="G34">
        <v>80.458962847086795</v>
      </c>
      <c r="H34">
        <v>76.945428960431798</v>
      </c>
      <c r="I34">
        <v>81.400000000000006</v>
      </c>
      <c r="J34">
        <v>78.09</v>
      </c>
      <c r="K34">
        <v>78.750300980391799</v>
      </c>
      <c r="L34">
        <v>78.807955139146401</v>
      </c>
      <c r="M34">
        <v>56.6</v>
      </c>
      <c r="N34">
        <v>76.078235307699401</v>
      </c>
      <c r="O34">
        <v>74.841489054411994</v>
      </c>
      <c r="P34">
        <v>69.073202166993894</v>
      </c>
      <c r="Q34">
        <v>106.817360676137</v>
      </c>
      <c r="R34">
        <v>77.817023302974903</v>
      </c>
    </row>
    <row r="35" spans="1:18" x14ac:dyDescent="0.25">
      <c r="A35" s="1">
        <v>37179</v>
      </c>
      <c r="B35" s="2">
        <v>87.8</v>
      </c>
      <c r="C35" s="2">
        <v>81.7</v>
      </c>
      <c r="D35">
        <v>76.649474899070896</v>
      </c>
      <c r="E35" s="2">
        <v>77.5</v>
      </c>
      <c r="F35">
        <v>77.654609214984802</v>
      </c>
      <c r="G35">
        <v>80.741742009644895</v>
      </c>
      <c r="H35">
        <v>77.071769114295805</v>
      </c>
      <c r="I35">
        <v>81.3</v>
      </c>
      <c r="J35">
        <v>77.959999999999994</v>
      </c>
      <c r="K35">
        <v>78.949646588109204</v>
      </c>
      <c r="L35">
        <v>78.826225323386396</v>
      </c>
      <c r="M35">
        <v>56.7</v>
      </c>
      <c r="N35">
        <v>76.1555876691598</v>
      </c>
      <c r="O35">
        <v>74.349997567477004</v>
      </c>
      <c r="P35">
        <v>69.443137778851806</v>
      </c>
      <c r="Q35">
        <v>107.25612019621001</v>
      </c>
      <c r="R35">
        <v>78.359333666313205</v>
      </c>
    </row>
    <row r="36" spans="1:18" x14ac:dyDescent="0.25">
      <c r="A36" s="1">
        <v>37210</v>
      </c>
      <c r="B36" s="2">
        <v>87.7</v>
      </c>
      <c r="C36" s="2">
        <v>81.599999999999994</v>
      </c>
      <c r="D36">
        <v>76.700843657371394</v>
      </c>
      <c r="E36" s="2">
        <v>77.7</v>
      </c>
      <c r="F36">
        <v>77.875023201303094</v>
      </c>
      <c r="G36">
        <v>80.923408516677895</v>
      </c>
      <c r="H36">
        <v>77.043848224487803</v>
      </c>
      <c r="I36">
        <v>81</v>
      </c>
      <c r="J36">
        <v>78.05</v>
      </c>
      <c r="K36">
        <v>79.148299032335302</v>
      </c>
      <c r="L36">
        <v>79.039293219215807</v>
      </c>
      <c r="M36">
        <v>56.8</v>
      </c>
      <c r="N36">
        <v>76.058073101028597</v>
      </c>
      <c r="O36">
        <v>74.987447994334303</v>
      </c>
      <c r="P36">
        <v>69.747238649733006</v>
      </c>
      <c r="Q36">
        <v>107.426215866964</v>
      </c>
      <c r="R36">
        <v>78.284388614712299</v>
      </c>
    </row>
    <row r="37" spans="1:18" x14ac:dyDescent="0.25">
      <c r="A37" s="1">
        <v>37240</v>
      </c>
      <c r="B37" s="2">
        <v>87.9</v>
      </c>
      <c r="C37" s="2">
        <v>81.8</v>
      </c>
      <c r="D37">
        <v>76.940509237848104</v>
      </c>
      <c r="E37" s="2">
        <v>77.7</v>
      </c>
      <c r="F37">
        <v>78.093484752968806</v>
      </c>
      <c r="G37">
        <v>81.106905872840798</v>
      </c>
      <c r="H37">
        <v>77.127464001554699</v>
      </c>
      <c r="I37">
        <v>80.900000000000006</v>
      </c>
      <c r="J37">
        <v>77.89</v>
      </c>
      <c r="K37">
        <v>79.424796008832203</v>
      </c>
      <c r="L37">
        <v>79.472784492734604</v>
      </c>
      <c r="M37">
        <v>57.1</v>
      </c>
      <c r="N37">
        <v>76.0751957589829</v>
      </c>
      <c r="O37">
        <v>75.233789394264804</v>
      </c>
      <c r="P37">
        <v>69.991662950332994</v>
      </c>
      <c r="Q37">
        <v>107.776090711414</v>
      </c>
      <c r="R37">
        <v>78.697900887681499</v>
      </c>
    </row>
    <row r="38" spans="1:18" x14ac:dyDescent="0.25">
      <c r="A38" s="1">
        <v>37271</v>
      </c>
      <c r="B38" s="2">
        <v>88.1</v>
      </c>
      <c r="C38" s="2">
        <v>82.2</v>
      </c>
      <c r="D38">
        <v>77.186160870812799</v>
      </c>
      <c r="E38" s="2">
        <v>78</v>
      </c>
      <c r="F38">
        <v>78.328698269235701</v>
      </c>
      <c r="G38">
        <v>81.579953443961998</v>
      </c>
      <c r="H38">
        <v>77.347726701488298</v>
      </c>
      <c r="I38">
        <v>81.2</v>
      </c>
      <c r="J38">
        <v>78.36</v>
      </c>
      <c r="K38">
        <v>79.860909835422305</v>
      </c>
      <c r="L38">
        <v>80.072505630517199</v>
      </c>
      <c r="M38">
        <v>57.6</v>
      </c>
      <c r="N38">
        <v>76.675823661449698</v>
      </c>
      <c r="O38">
        <v>76.025328670257593</v>
      </c>
      <c r="P38">
        <v>71.038098992389095</v>
      </c>
      <c r="Q38">
        <v>107.337290671866</v>
      </c>
      <c r="R38">
        <v>78.580429191169998</v>
      </c>
    </row>
    <row r="39" spans="1:18" x14ac:dyDescent="0.25">
      <c r="A39" s="1">
        <v>37302</v>
      </c>
      <c r="B39" s="2">
        <v>88.3</v>
      </c>
      <c r="C39" s="2">
        <v>82.2</v>
      </c>
      <c r="D39">
        <v>77.322167514535295</v>
      </c>
      <c r="E39" s="2">
        <v>78.3</v>
      </c>
      <c r="F39">
        <v>78.472036908195093</v>
      </c>
      <c r="G39">
        <v>81.759847061980494</v>
      </c>
      <c r="H39">
        <v>77.389732157378404</v>
      </c>
      <c r="I39">
        <v>81.400000000000006</v>
      </c>
      <c r="J39">
        <v>78.48</v>
      </c>
      <c r="K39">
        <v>79.955261845536995</v>
      </c>
      <c r="L39">
        <v>79.835894418118997</v>
      </c>
      <c r="M39">
        <v>57.4</v>
      </c>
      <c r="N39">
        <v>76.669371862819801</v>
      </c>
      <c r="O39">
        <v>75.384235732443798</v>
      </c>
      <c r="P39">
        <v>71.515149037914895</v>
      </c>
      <c r="Q39">
        <v>106.918980984011</v>
      </c>
      <c r="R39">
        <v>78.856847864639406</v>
      </c>
    </row>
    <row r="40" spans="1:18" x14ac:dyDescent="0.25">
      <c r="A40" s="1">
        <v>37330</v>
      </c>
      <c r="B40" s="2">
        <v>88.5</v>
      </c>
      <c r="C40" s="2">
        <v>82.3</v>
      </c>
      <c r="D40">
        <v>77.658791466843496</v>
      </c>
      <c r="E40" s="2">
        <v>78.5</v>
      </c>
      <c r="F40">
        <v>78.704029320226994</v>
      </c>
      <c r="G40">
        <v>82.258936986637906</v>
      </c>
      <c r="H40">
        <v>77.278612933740305</v>
      </c>
      <c r="I40">
        <v>81.8</v>
      </c>
      <c r="J40">
        <v>78.69</v>
      </c>
      <c r="K40">
        <v>80.155914690780406</v>
      </c>
      <c r="L40">
        <v>80.262451503235994</v>
      </c>
      <c r="M40">
        <v>57.6</v>
      </c>
      <c r="N40">
        <v>76.091616997805502</v>
      </c>
      <c r="O40">
        <v>75.612456700580196</v>
      </c>
      <c r="P40">
        <v>71.754502487517598</v>
      </c>
      <c r="Q40">
        <v>107.169151496129</v>
      </c>
      <c r="R40">
        <v>78.687681543472806</v>
      </c>
    </row>
    <row r="41" spans="1:18" x14ac:dyDescent="0.25">
      <c r="A41" s="1">
        <v>37361</v>
      </c>
      <c r="B41" s="2">
        <v>88.6</v>
      </c>
      <c r="C41" s="2">
        <v>82.5</v>
      </c>
      <c r="D41">
        <v>78.171858953036804</v>
      </c>
      <c r="E41" s="2">
        <v>78.7</v>
      </c>
      <c r="F41">
        <v>78.987617063508495</v>
      </c>
      <c r="G41">
        <v>82.719587929959999</v>
      </c>
      <c r="H41">
        <v>77.697416207680007</v>
      </c>
      <c r="I41">
        <v>82.1</v>
      </c>
      <c r="J41">
        <v>78.709999999999994</v>
      </c>
      <c r="K41">
        <v>80.408854053933197</v>
      </c>
      <c r="L41">
        <v>80.551388559179799</v>
      </c>
      <c r="M41">
        <v>57.6</v>
      </c>
      <c r="N41">
        <v>75.941531456805507</v>
      </c>
      <c r="O41">
        <v>75.616827048207597</v>
      </c>
      <c r="P41">
        <v>72.668909112166602</v>
      </c>
      <c r="Q41">
        <v>107.820571691794</v>
      </c>
      <c r="R41">
        <v>78.963144078171098</v>
      </c>
    </row>
    <row r="42" spans="1:18" x14ac:dyDescent="0.25">
      <c r="A42" s="1">
        <v>37391</v>
      </c>
      <c r="B42" s="2">
        <v>88.5</v>
      </c>
      <c r="C42" s="2">
        <v>82.5</v>
      </c>
      <c r="D42">
        <v>78.476023729791606</v>
      </c>
      <c r="E42" s="2">
        <v>78.900000000000006</v>
      </c>
      <c r="F42">
        <v>79.256660363618295</v>
      </c>
      <c r="G42">
        <v>83.178103976117498</v>
      </c>
      <c r="H42">
        <v>77.886527760890203</v>
      </c>
      <c r="I42">
        <v>82.3</v>
      </c>
      <c r="J42">
        <v>78.83</v>
      </c>
      <c r="K42">
        <v>80.510015544820405</v>
      </c>
      <c r="L42">
        <v>80.538551631147499</v>
      </c>
      <c r="M42">
        <v>57.8</v>
      </c>
      <c r="N42">
        <v>75.648734337854407</v>
      </c>
      <c r="O42">
        <v>75.725670565193994</v>
      </c>
      <c r="P42">
        <v>72.689435710785702</v>
      </c>
      <c r="Q42">
        <v>108.28635305472299</v>
      </c>
      <c r="R42">
        <v>79.1034971817339</v>
      </c>
    </row>
    <row r="43" spans="1:18" x14ac:dyDescent="0.25">
      <c r="A43" s="1">
        <v>37422</v>
      </c>
      <c r="B43" s="2">
        <v>88.5</v>
      </c>
      <c r="C43" s="2">
        <v>82.6</v>
      </c>
      <c r="D43">
        <v>78.576431892761505</v>
      </c>
      <c r="E43" s="2">
        <v>79</v>
      </c>
      <c r="F43">
        <v>79.544842663627307</v>
      </c>
      <c r="G43">
        <v>83.216220668529303</v>
      </c>
      <c r="H43">
        <v>77.962213592485497</v>
      </c>
      <c r="I43">
        <v>82.2</v>
      </c>
      <c r="J43">
        <v>78.61</v>
      </c>
      <c r="K43">
        <v>80.731583583136995</v>
      </c>
      <c r="L43">
        <v>80.760512243953201</v>
      </c>
      <c r="M43">
        <v>57.4</v>
      </c>
      <c r="N43">
        <v>75.284542090202606</v>
      </c>
      <c r="O43">
        <v>75.773467956216706</v>
      </c>
      <c r="P43">
        <v>72.715378873244106</v>
      </c>
      <c r="Q43">
        <v>108.371276718015</v>
      </c>
      <c r="R43">
        <v>79.630139290693407</v>
      </c>
    </row>
    <row r="44" spans="1:18" x14ac:dyDescent="0.25">
      <c r="A44" s="1">
        <v>37452</v>
      </c>
      <c r="B44" s="2">
        <v>88.7</v>
      </c>
      <c r="C44" s="2">
        <v>82.8</v>
      </c>
      <c r="D44">
        <v>78.499408652336697</v>
      </c>
      <c r="E44" s="2">
        <v>79.2</v>
      </c>
      <c r="F44">
        <v>79.819051536736694</v>
      </c>
      <c r="G44">
        <v>83.316413663636496</v>
      </c>
      <c r="H44">
        <v>78.016033264283394</v>
      </c>
      <c r="I44">
        <v>82</v>
      </c>
      <c r="J44">
        <v>78.87</v>
      </c>
      <c r="K44">
        <v>80.863744152715597</v>
      </c>
      <c r="L44">
        <v>81.007530588564606</v>
      </c>
      <c r="M44">
        <v>57.2</v>
      </c>
      <c r="N44">
        <v>75.376747912752506</v>
      </c>
      <c r="O44">
        <v>76.1630009695441</v>
      </c>
      <c r="P44">
        <v>73.118181219611202</v>
      </c>
      <c r="Q44">
        <v>108.623150223934</v>
      </c>
      <c r="R44">
        <v>79.968778746135001</v>
      </c>
    </row>
    <row r="45" spans="1:18" x14ac:dyDescent="0.25">
      <c r="A45" s="1">
        <v>37483</v>
      </c>
      <c r="B45" s="2">
        <v>88.7</v>
      </c>
      <c r="C45" s="2">
        <v>83</v>
      </c>
      <c r="D45">
        <v>78.595474482876</v>
      </c>
      <c r="E45" s="2">
        <v>79.3</v>
      </c>
      <c r="F45">
        <v>80.1791193492448</v>
      </c>
      <c r="G45">
        <v>83.641063390868894</v>
      </c>
      <c r="H45">
        <v>78.238618337674694</v>
      </c>
      <c r="I45">
        <v>82</v>
      </c>
      <c r="J45">
        <v>78.849999999999994</v>
      </c>
      <c r="K45">
        <v>81.012277518435099</v>
      </c>
      <c r="L45">
        <v>81.411289745519696</v>
      </c>
      <c r="M45">
        <v>56.8</v>
      </c>
      <c r="N45">
        <v>75.294339230947998</v>
      </c>
      <c r="O45">
        <v>76.392334228605094</v>
      </c>
      <c r="P45">
        <v>73.626392045085794</v>
      </c>
      <c r="Q45">
        <v>109.37541725072801</v>
      </c>
      <c r="R45">
        <v>80.570102026908302</v>
      </c>
    </row>
    <row r="46" spans="1:18" x14ac:dyDescent="0.25">
      <c r="A46" s="1">
        <v>37514</v>
      </c>
      <c r="B46" s="2">
        <v>88.7</v>
      </c>
      <c r="C46" s="2">
        <v>83.1</v>
      </c>
      <c r="D46">
        <v>78.917682036075604</v>
      </c>
      <c r="E46" s="2">
        <v>79.3</v>
      </c>
      <c r="F46">
        <v>80.348725333890101</v>
      </c>
      <c r="G46">
        <v>84.052399068242494</v>
      </c>
      <c r="H46">
        <v>78.222721870218706</v>
      </c>
      <c r="I46">
        <v>82.3</v>
      </c>
      <c r="J46">
        <v>79.069999999999993</v>
      </c>
      <c r="K46">
        <v>81.172444446126406</v>
      </c>
      <c r="L46">
        <v>81.573917448224094</v>
      </c>
      <c r="M46">
        <v>57.2</v>
      </c>
      <c r="N46">
        <v>74.825599392190796</v>
      </c>
      <c r="O46">
        <v>76.439837294037602</v>
      </c>
      <c r="P46">
        <v>74.037854900387302</v>
      </c>
      <c r="Q46">
        <v>109.84969840621299</v>
      </c>
      <c r="R46">
        <v>80.477842360350905</v>
      </c>
    </row>
    <row r="47" spans="1:18" x14ac:dyDescent="0.25">
      <c r="A47" s="1">
        <v>37544</v>
      </c>
      <c r="B47" s="2">
        <v>88.8</v>
      </c>
      <c r="C47" s="2">
        <v>83.2</v>
      </c>
      <c r="D47">
        <v>79.4579132430691</v>
      </c>
      <c r="E47" s="2">
        <v>79.599999999999994</v>
      </c>
      <c r="F47">
        <v>80.6827611770982</v>
      </c>
      <c r="G47">
        <v>84.448387343633996</v>
      </c>
      <c r="H47">
        <v>78.365372592998796</v>
      </c>
      <c r="I47">
        <v>82.5</v>
      </c>
      <c r="J47">
        <v>78.97</v>
      </c>
      <c r="K47">
        <v>81.271274135827696</v>
      </c>
      <c r="L47">
        <v>81.770160424249099</v>
      </c>
      <c r="M47">
        <v>57.6</v>
      </c>
      <c r="N47">
        <v>75.205335349928404</v>
      </c>
      <c r="O47">
        <v>76.239158120570707</v>
      </c>
      <c r="P47">
        <v>74.405332366744503</v>
      </c>
      <c r="Q47">
        <v>110.32094802513301</v>
      </c>
      <c r="R47">
        <v>80.286904695856194</v>
      </c>
    </row>
    <row r="48" spans="1:18" x14ac:dyDescent="0.25">
      <c r="A48" s="1">
        <v>37575</v>
      </c>
      <c r="B48" s="2">
        <v>88.6</v>
      </c>
      <c r="C48" s="2">
        <v>83.4</v>
      </c>
      <c r="D48">
        <v>79.683071486333603</v>
      </c>
      <c r="E48" s="2">
        <v>79.8</v>
      </c>
      <c r="F48">
        <v>80.987051454547696</v>
      </c>
      <c r="G48">
        <v>84.791629724891393</v>
      </c>
      <c r="H48">
        <v>78.363130623011202</v>
      </c>
      <c r="I48">
        <v>82.3</v>
      </c>
      <c r="J48">
        <v>78.91</v>
      </c>
      <c r="K48">
        <v>81.354318638388804</v>
      </c>
      <c r="L48">
        <v>81.935742991480097</v>
      </c>
      <c r="M48">
        <v>57.7</v>
      </c>
      <c r="N48">
        <v>75.190295783590898</v>
      </c>
      <c r="O48">
        <v>76.747417579903498</v>
      </c>
      <c r="P48">
        <v>74.425389779201794</v>
      </c>
      <c r="Q48">
        <v>110.53643175508201</v>
      </c>
      <c r="R48">
        <v>80.448131278688805</v>
      </c>
    </row>
    <row r="49" spans="1:18" x14ac:dyDescent="0.25">
      <c r="A49" s="1">
        <v>37605</v>
      </c>
      <c r="B49" s="2">
        <v>88.8</v>
      </c>
      <c r="C49" s="2">
        <v>83.6</v>
      </c>
      <c r="D49">
        <v>79.952425219127605</v>
      </c>
      <c r="E49" s="2">
        <v>79.900000000000006</v>
      </c>
      <c r="F49">
        <v>81.199922631843094</v>
      </c>
      <c r="G49">
        <v>85.211293297336198</v>
      </c>
      <c r="H49">
        <v>78.515672214576995</v>
      </c>
      <c r="I49">
        <v>82.2</v>
      </c>
      <c r="J49">
        <v>78.95</v>
      </c>
      <c r="K49">
        <v>81.583940044021304</v>
      </c>
      <c r="L49">
        <v>82.2184441127566</v>
      </c>
      <c r="M49">
        <v>57.9</v>
      </c>
      <c r="N49">
        <v>75.385875926323706</v>
      </c>
      <c r="O49">
        <v>76.788696224871501</v>
      </c>
      <c r="P49">
        <v>75.041373450140597</v>
      </c>
      <c r="Q49">
        <v>111.261586620069</v>
      </c>
      <c r="R49">
        <v>81.011655800173699</v>
      </c>
    </row>
    <row r="50" spans="1:18" x14ac:dyDescent="0.25">
      <c r="A50" s="1">
        <v>37636</v>
      </c>
      <c r="B50" s="2">
        <v>89.2</v>
      </c>
      <c r="C50" s="2">
        <v>83.9</v>
      </c>
      <c r="D50">
        <v>80.133601173265504</v>
      </c>
      <c r="E50" s="2">
        <v>80.3</v>
      </c>
      <c r="F50">
        <v>81.467965358568406</v>
      </c>
      <c r="G50">
        <v>85.532415021366702</v>
      </c>
      <c r="H50">
        <v>78.675865642722201</v>
      </c>
      <c r="I50">
        <v>82.3</v>
      </c>
      <c r="J50">
        <v>79.3</v>
      </c>
      <c r="K50">
        <v>81.773457631120294</v>
      </c>
      <c r="L50">
        <v>82.531642788561101</v>
      </c>
      <c r="M50">
        <v>58.4</v>
      </c>
      <c r="N50">
        <v>75.210652900619607</v>
      </c>
      <c r="O50">
        <v>76.689180909619097</v>
      </c>
      <c r="P50">
        <v>75.757926256866199</v>
      </c>
      <c r="Q50">
        <v>115.115175448475</v>
      </c>
      <c r="R50">
        <v>81.922224106635099</v>
      </c>
    </row>
    <row r="51" spans="1:18" x14ac:dyDescent="0.25">
      <c r="A51" s="1">
        <v>37667</v>
      </c>
      <c r="B51" s="2">
        <v>89.3</v>
      </c>
      <c r="C51" s="2">
        <v>84.3</v>
      </c>
      <c r="D51">
        <v>80.393613492937504</v>
      </c>
      <c r="E51" s="2">
        <v>80.400000000000006</v>
      </c>
      <c r="F51">
        <v>81.705383709733894</v>
      </c>
      <c r="G51">
        <v>85.937767125499406</v>
      </c>
      <c r="H51">
        <v>78.700835545848705</v>
      </c>
      <c r="I51">
        <v>82.9</v>
      </c>
      <c r="J51">
        <v>79.849999999999994</v>
      </c>
      <c r="K51">
        <v>81.935513273304196</v>
      </c>
      <c r="L51">
        <v>83.307367553731396</v>
      </c>
      <c r="M51">
        <v>58.6</v>
      </c>
      <c r="N51">
        <v>75.140944577592407</v>
      </c>
      <c r="O51">
        <v>77.017616556326303</v>
      </c>
      <c r="P51">
        <v>76.0560746436621</v>
      </c>
      <c r="Q51">
        <v>114.985953788627</v>
      </c>
      <c r="R51">
        <v>82.300635254592294</v>
      </c>
    </row>
    <row r="52" spans="1:18" x14ac:dyDescent="0.25">
      <c r="A52" s="1">
        <v>37695</v>
      </c>
      <c r="B52" s="2">
        <v>89.6</v>
      </c>
      <c r="C52" s="2">
        <v>84.4</v>
      </c>
      <c r="D52">
        <v>80.579919746017197</v>
      </c>
      <c r="E52" s="2">
        <v>80.7</v>
      </c>
      <c r="F52">
        <v>81.634700289603202</v>
      </c>
      <c r="G52">
        <v>86.255059668298202</v>
      </c>
      <c r="H52">
        <v>78.772705351625504</v>
      </c>
      <c r="I52">
        <v>83.1</v>
      </c>
      <c r="J52">
        <v>80.08</v>
      </c>
      <c r="K52">
        <v>82.1629987487362</v>
      </c>
      <c r="L52">
        <v>83.536084974731594</v>
      </c>
      <c r="M52">
        <v>58.9</v>
      </c>
      <c r="N52">
        <v>75.2328721867257</v>
      </c>
      <c r="O52">
        <v>77.4623530660254</v>
      </c>
      <c r="P52">
        <v>76.321935558194397</v>
      </c>
      <c r="Q52">
        <v>115.72974663832299</v>
      </c>
      <c r="R52">
        <v>83.4408191184381</v>
      </c>
    </row>
    <row r="53" spans="1:18" x14ac:dyDescent="0.25">
      <c r="A53" s="1">
        <v>37726</v>
      </c>
      <c r="B53" s="2">
        <v>89.3</v>
      </c>
      <c r="C53" s="2">
        <v>84.2</v>
      </c>
      <c r="D53">
        <v>80.564578179004698</v>
      </c>
      <c r="E53" s="2">
        <v>80.8</v>
      </c>
      <c r="F53">
        <v>81.919017528980007</v>
      </c>
      <c r="G53">
        <v>86.301167385891603</v>
      </c>
      <c r="H53">
        <v>78.6809931958351</v>
      </c>
      <c r="I53">
        <v>83</v>
      </c>
      <c r="J53">
        <v>79.88</v>
      </c>
      <c r="K53">
        <v>82.110713086959905</v>
      </c>
      <c r="L53">
        <v>83.298921757960997</v>
      </c>
      <c r="M53">
        <v>59.1</v>
      </c>
      <c r="N53">
        <v>75.255565359423997</v>
      </c>
      <c r="O53">
        <v>76.992555445373398</v>
      </c>
      <c r="P53">
        <v>76.584765973695994</v>
      </c>
      <c r="Q53">
        <v>116.24734874635099</v>
      </c>
      <c r="R53">
        <v>83.361193140731601</v>
      </c>
    </row>
    <row r="54" spans="1:18" x14ac:dyDescent="0.25">
      <c r="A54" s="1">
        <v>37756</v>
      </c>
      <c r="B54" s="2">
        <v>89.2</v>
      </c>
      <c r="C54" s="2">
        <v>84</v>
      </c>
      <c r="D54">
        <v>80.508151419507399</v>
      </c>
      <c r="E54" s="2">
        <v>81</v>
      </c>
      <c r="F54">
        <v>82.095916718851598</v>
      </c>
      <c r="G54">
        <v>86.210596080658803</v>
      </c>
      <c r="H54">
        <v>78.690627922729504</v>
      </c>
      <c r="I54">
        <v>82.9</v>
      </c>
      <c r="J54">
        <v>79.650000000000006</v>
      </c>
      <c r="K54">
        <v>82.149277931958906</v>
      </c>
      <c r="L54">
        <v>83.617637857005803</v>
      </c>
      <c r="M54">
        <v>59.2</v>
      </c>
      <c r="N54">
        <v>75.050289725280905</v>
      </c>
      <c r="O54">
        <v>77.158539711197704</v>
      </c>
      <c r="P54">
        <v>76.709093132915299</v>
      </c>
      <c r="Q54">
        <v>116.66475827579799</v>
      </c>
      <c r="R54">
        <v>83.160591053950199</v>
      </c>
    </row>
    <row r="55" spans="1:18" x14ac:dyDescent="0.25">
      <c r="A55" s="1">
        <v>37787</v>
      </c>
      <c r="B55" s="2">
        <v>89.4</v>
      </c>
      <c r="C55" s="2">
        <v>84.2</v>
      </c>
      <c r="D55">
        <v>80.653440438802804</v>
      </c>
      <c r="E55" s="2">
        <v>81.099999999999994</v>
      </c>
      <c r="F55">
        <v>82.153326677447396</v>
      </c>
      <c r="G55">
        <v>86.154886520405896</v>
      </c>
      <c r="H55">
        <v>78.848027806140095</v>
      </c>
      <c r="I55">
        <v>82.8</v>
      </c>
      <c r="J55">
        <v>79.88</v>
      </c>
      <c r="K55">
        <v>82.2726765311549</v>
      </c>
      <c r="L55">
        <v>83.851068337704803</v>
      </c>
      <c r="M55">
        <v>59.6</v>
      </c>
      <c r="N55">
        <v>75.002254776602996</v>
      </c>
      <c r="O55">
        <v>77.389646812071405</v>
      </c>
      <c r="P55">
        <v>77.104440414538999</v>
      </c>
      <c r="Q55">
        <v>117.560940112151</v>
      </c>
      <c r="R55">
        <v>82.788560108200002</v>
      </c>
    </row>
    <row r="56" spans="1:18" x14ac:dyDescent="0.25">
      <c r="A56" s="1">
        <v>37817</v>
      </c>
      <c r="B56" s="2">
        <v>89.4</v>
      </c>
      <c r="C56" s="2">
        <v>84.4</v>
      </c>
      <c r="D56">
        <v>80.804776977524199</v>
      </c>
      <c r="E56" s="2">
        <v>81.2</v>
      </c>
      <c r="F56">
        <v>82.074342148213503</v>
      </c>
      <c r="G56">
        <v>86.004816855021204</v>
      </c>
      <c r="H56">
        <v>78.944291152400794</v>
      </c>
      <c r="I56">
        <v>82.4</v>
      </c>
      <c r="J56">
        <v>80.040000000000006</v>
      </c>
      <c r="K56">
        <v>82.552652410478004</v>
      </c>
      <c r="L56">
        <v>83.844441340285897</v>
      </c>
      <c r="M56">
        <v>59.4</v>
      </c>
      <c r="N56">
        <v>74.661903687480404</v>
      </c>
      <c r="O56">
        <v>77.500905937210803</v>
      </c>
      <c r="P56">
        <v>77.444700238157395</v>
      </c>
      <c r="Q56">
        <v>118.079721230939</v>
      </c>
      <c r="R56">
        <v>82.6896545819463</v>
      </c>
    </row>
    <row r="57" spans="1:18" x14ac:dyDescent="0.25">
      <c r="A57" s="1">
        <v>37848</v>
      </c>
      <c r="B57" s="2">
        <v>89.6</v>
      </c>
      <c r="C57" s="2">
        <v>84.5</v>
      </c>
      <c r="D57">
        <v>81.042631911137306</v>
      </c>
      <c r="E57" s="2">
        <v>81.5</v>
      </c>
      <c r="F57">
        <v>82.427148453832899</v>
      </c>
      <c r="G57">
        <v>86.312934136043296</v>
      </c>
      <c r="H57">
        <v>79.113203990178505</v>
      </c>
      <c r="I57">
        <v>82.5</v>
      </c>
      <c r="J57">
        <v>80.25</v>
      </c>
      <c r="K57">
        <v>82.660462411393297</v>
      </c>
      <c r="L57">
        <v>84.116135394358494</v>
      </c>
      <c r="M57">
        <v>58.7</v>
      </c>
      <c r="N57">
        <v>74.497113482238504</v>
      </c>
      <c r="O57">
        <v>77.779883321777007</v>
      </c>
      <c r="P57">
        <v>77.592879474651596</v>
      </c>
      <c r="Q57">
        <v>119.402011910936</v>
      </c>
      <c r="R57">
        <v>82.907947073704705</v>
      </c>
    </row>
    <row r="58" spans="1:18" x14ac:dyDescent="0.25">
      <c r="A58" s="1">
        <v>37879</v>
      </c>
      <c r="B58" s="2">
        <v>89.6</v>
      </c>
      <c r="C58" s="2">
        <v>84.8</v>
      </c>
      <c r="D58">
        <v>81.279552030383002</v>
      </c>
      <c r="E58" s="2">
        <v>81.599999999999994</v>
      </c>
      <c r="F58">
        <v>82.7352383111905</v>
      </c>
      <c r="G58">
        <v>86.424966847409195</v>
      </c>
      <c r="H58">
        <v>79.307869793924795</v>
      </c>
      <c r="I58">
        <v>82.9</v>
      </c>
      <c r="J58">
        <v>80.489999999999995</v>
      </c>
      <c r="K58">
        <v>82.771669008017895</v>
      </c>
      <c r="L58">
        <v>84.295631872841795</v>
      </c>
      <c r="M58">
        <v>59</v>
      </c>
      <c r="N58">
        <v>74.172955034870895</v>
      </c>
      <c r="O58">
        <v>77.711734711734493</v>
      </c>
      <c r="P58">
        <v>77.691899035989096</v>
      </c>
      <c r="Q58">
        <v>120.30017383742999</v>
      </c>
      <c r="R58">
        <v>83.400859339720199</v>
      </c>
    </row>
    <row r="59" spans="1:18" x14ac:dyDescent="0.25">
      <c r="A59" s="1">
        <v>37909</v>
      </c>
      <c r="B59" s="2">
        <v>89.9</v>
      </c>
      <c r="C59" s="2">
        <v>85</v>
      </c>
      <c r="D59">
        <v>81.440287227920294</v>
      </c>
      <c r="E59" s="2">
        <v>81.7</v>
      </c>
      <c r="F59">
        <v>82.973706941932406</v>
      </c>
      <c r="G59">
        <v>86.451533645133296</v>
      </c>
      <c r="H59">
        <v>79.1635349438411</v>
      </c>
      <c r="I59">
        <v>82.7</v>
      </c>
      <c r="J59">
        <v>80.23</v>
      </c>
      <c r="K59">
        <v>82.843849442724704</v>
      </c>
      <c r="L59">
        <v>84.343654052113706</v>
      </c>
      <c r="M59">
        <v>59.5</v>
      </c>
      <c r="N59">
        <v>74.140573065129601</v>
      </c>
      <c r="O59">
        <v>78.114081675277006</v>
      </c>
      <c r="P59">
        <v>77.997476886075702</v>
      </c>
      <c r="Q59">
        <v>120.810434033159</v>
      </c>
      <c r="R59">
        <v>83.537817435022902</v>
      </c>
    </row>
    <row r="60" spans="1:18" x14ac:dyDescent="0.25">
      <c r="A60" s="1">
        <v>37940</v>
      </c>
      <c r="B60" s="2">
        <v>89.7</v>
      </c>
      <c r="C60" s="2">
        <v>85.3</v>
      </c>
      <c r="D60">
        <v>81.794083461245805</v>
      </c>
      <c r="E60" s="2">
        <v>81.900000000000006</v>
      </c>
      <c r="F60">
        <v>82.9644763433093</v>
      </c>
      <c r="G60">
        <v>86.644303795933297</v>
      </c>
      <c r="H60">
        <v>79.480729277116097</v>
      </c>
      <c r="I60">
        <v>82.6</v>
      </c>
      <c r="J60">
        <v>80.37</v>
      </c>
      <c r="K60">
        <v>82.932782576555994</v>
      </c>
      <c r="L60">
        <v>84.693247093627406</v>
      </c>
      <c r="M60">
        <v>59.8</v>
      </c>
      <c r="N60">
        <v>74.427450747191699</v>
      </c>
      <c r="O60">
        <v>78.092634864324694</v>
      </c>
      <c r="P60">
        <v>78.188369102725602</v>
      </c>
      <c r="Q60">
        <v>121.250533605417</v>
      </c>
      <c r="R60">
        <v>83.648815659965706</v>
      </c>
    </row>
    <row r="61" spans="1:18" x14ac:dyDescent="0.25">
      <c r="A61" s="1">
        <v>37970</v>
      </c>
      <c r="B61" s="2">
        <v>89.7</v>
      </c>
      <c r="C61" s="2">
        <v>85.4</v>
      </c>
      <c r="D61">
        <v>81.979288539882106</v>
      </c>
      <c r="E61" s="2">
        <v>82</v>
      </c>
      <c r="F61">
        <v>83.122543283681296</v>
      </c>
      <c r="G61">
        <v>86.919300244858505</v>
      </c>
      <c r="H61">
        <v>79.498556923660701</v>
      </c>
      <c r="I61">
        <v>82.7</v>
      </c>
      <c r="J61">
        <v>80.319999999999993</v>
      </c>
      <c r="K61">
        <v>82.942825170471494</v>
      </c>
      <c r="L61">
        <v>84.804324736510594</v>
      </c>
      <c r="M61">
        <v>59.9</v>
      </c>
      <c r="N61">
        <v>74.401412632875903</v>
      </c>
      <c r="O61">
        <v>78.690580993028803</v>
      </c>
      <c r="P61">
        <v>78.466530109759901</v>
      </c>
      <c r="Q61">
        <v>121.355273706834</v>
      </c>
      <c r="R61">
        <v>83.020999881778494</v>
      </c>
    </row>
    <row r="62" spans="1:18" x14ac:dyDescent="0.25">
      <c r="A62" s="1">
        <v>38001</v>
      </c>
      <c r="B62" s="2">
        <v>90.3</v>
      </c>
      <c r="C62" s="2">
        <v>85.5</v>
      </c>
      <c r="D62">
        <v>82.022898386862906</v>
      </c>
      <c r="E62" s="2">
        <v>82</v>
      </c>
      <c r="F62">
        <v>83.376572237915894</v>
      </c>
      <c r="G62">
        <v>87.076403883104206</v>
      </c>
      <c r="H62">
        <v>79.617684868978898</v>
      </c>
      <c r="I62">
        <v>82.5</v>
      </c>
      <c r="J62">
        <v>80.56</v>
      </c>
      <c r="K62">
        <v>82.937180731156403</v>
      </c>
      <c r="L62">
        <v>84.887106925461694</v>
      </c>
      <c r="M62">
        <v>60.7</v>
      </c>
      <c r="N62">
        <v>74.358622594706901</v>
      </c>
      <c r="O62">
        <v>78.945156511013295</v>
      </c>
      <c r="P62">
        <v>78.818469640774794</v>
      </c>
      <c r="Q62">
        <v>124.59393817482</v>
      </c>
      <c r="R62">
        <v>83.502351218577004</v>
      </c>
    </row>
    <row r="63" spans="1:18" x14ac:dyDescent="0.25">
      <c r="A63" s="1">
        <v>38032</v>
      </c>
      <c r="B63" s="2">
        <v>90.3</v>
      </c>
      <c r="C63" s="2">
        <v>85.8</v>
      </c>
      <c r="D63">
        <v>82.198131762299496</v>
      </c>
      <c r="E63" s="2">
        <v>82.2</v>
      </c>
      <c r="F63">
        <v>83.468169935021095</v>
      </c>
      <c r="G63">
        <v>87.3132045187415</v>
      </c>
      <c r="H63">
        <v>79.818030987935799</v>
      </c>
      <c r="I63">
        <v>83</v>
      </c>
      <c r="J63">
        <v>80.86</v>
      </c>
      <c r="K63">
        <v>82.973112243586797</v>
      </c>
      <c r="L63">
        <v>85.424629846098895</v>
      </c>
      <c r="M63">
        <v>61.1</v>
      </c>
      <c r="N63">
        <v>74.297581157660304</v>
      </c>
      <c r="O63">
        <v>78.9503029902625</v>
      </c>
      <c r="P63">
        <v>78.919362259854395</v>
      </c>
      <c r="Q63">
        <v>124.828862313367</v>
      </c>
      <c r="R63">
        <v>83.859610922096095</v>
      </c>
    </row>
    <row r="64" spans="1:18" x14ac:dyDescent="0.25">
      <c r="A64" s="1">
        <v>38061</v>
      </c>
      <c r="B64" s="2">
        <v>90.5</v>
      </c>
      <c r="C64" s="2">
        <v>85.9</v>
      </c>
      <c r="D64">
        <v>82.385437022662899</v>
      </c>
      <c r="E64" s="2">
        <v>82.5</v>
      </c>
      <c r="F64">
        <v>83.423047352992</v>
      </c>
      <c r="G64">
        <v>87.485302929743</v>
      </c>
      <c r="H64">
        <v>79.9723851190966</v>
      </c>
      <c r="I64">
        <v>82.7</v>
      </c>
      <c r="J64">
        <v>80.98</v>
      </c>
      <c r="K64">
        <v>83.090308941533294</v>
      </c>
      <c r="L64">
        <v>85.827073693747806</v>
      </c>
      <c r="M64">
        <v>61.7</v>
      </c>
      <c r="N64">
        <v>74.5612107627081</v>
      </c>
      <c r="O64">
        <v>79.063473602916602</v>
      </c>
      <c r="P64">
        <v>79.072896693489596</v>
      </c>
      <c r="Q64">
        <v>125.380222480884</v>
      </c>
      <c r="R64">
        <v>83.828288273545894</v>
      </c>
    </row>
    <row r="65" spans="1:18" x14ac:dyDescent="0.25">
      <c r="A65" s="1">
        <v>38092</v>
      </c>
      <c r="B65" s="2">
        <v>90.8</v>
      </c>
      <c r="C65" s="2">
        <v>85.9</v>
      </c>
      <c r="D65">
        <v>82.7060969797203</v>
      </c>
      <c r="E65" s="2">
        <v>82.7</v>
      </c>
      <c r="F65">
        <v>83.800919310401994</v>
      </c>
      <c r="G65">
        <v>87.510894603170797</v>
      </c>
      <c r="H65">
        <v>79.954344466692007</v>
      </c>
      <c r="I65">
        <v>82.7</v>
      </c>
      <c r="J65">
        <v>81.41</v>
      </c>
      <c r="K65">
        <v>83.216729339383804</v>
      </c>
      <c r="L65">
        <v>85.749582139802897</v>
      </c>
      <c r="M65">
        <v>62.1</v>
      </c>
      <c r="N65">
        <v>74.743729891744195</v>
      </c>
      <c r="O65">
        <v>79.726933730990595</v>
      </c>
      <c r="P65">
        <v>79.271015282540901</v>
      </c>
      <c r="Q65">
        <v>125.749656868182</v>
      </c>
      <c r="R65">
        <v>83.750923154484795</v>
      </c>
    </row>
    <row r="66" spans="1:18" x14ac:dyDescent="0.25">
      <c r="A66" s="1">
        <v>38122</v>
      </c>
      <c r="B66" s="2">
        <v>91</v>
      </c>
      <c r="C66" s="2">
        <v>86.2</v>
      </c>
      <c r="D66">
        <v>83.178376346364004</v>
      </c>
      <c r="E66" s="2">
        <v>82.9</v>
      </c>
      <c r="F66">
        <v>84.070380907583498</v>
      </c>
      <c r="G66">
        <v>87.741476633405</v>
      </c>
      <c r="H66">
        <v>80.377967850611896</v>
      </c>
      <c r="I66">
        <v>82.8</v>
      </c>
      <c r="J66">
        <v>81.73</v>
      </c>
      <c r="K66">
        <v>83.427971616357794</v>
      </c>
      <c r="L66">
        <v>86.1001355167339</v>
      </c>
      <c r="M66">
        <v>62.8</v>
      </c>
      <c r="N66">
        <v>75.742248050024301</v>
      </c>
      <c r="O66">
        <v>79.547944864400804</v>
      </c>
      <c r="P66">
        <v>79.6358114516607</v>
      </c>
      <c r="Q66">
        <v>126.527900718979</v>
      </c>
      <c r="R66">
        <v>84.386134527094598</v>
      </c>
    </row>
    <row r="67" spans="1:18" x14ac:dyDescent="0.25">
      <c r="A67" s="1">
        <v>38153</v>
      </c>
      <c r="B67" s="2">
        <v>91</v>
      </c>
      <c r="C67" s="2">
        <v>86.3</v>
      </c>
      <c r="D67">
        <v>83.410792388858098</v>
      </c>
      <c r="E67" s="2">
        <v>83.1</v>
      </c>
      <c r="F67">
        <v>84.330442609957402</v>
      </c>
      <c r="G67">
        <v>88.114454823364696</v>
      </c>
      <c r="H67">
        <v>80.527697701715894</v>
      </c>
      <c r="I67">
        <v>82.7</v>
      </c>
      <c r="J67">
        <v>81.69</v>
      </c>
      <c r="K67">
        <v>83.392764875888304</v>
      </c>
      <c r="L67">
        <v>86.235720136371</v>
      </c>
      <c r="M67">
        <v>63.2</v>
      </c>
      <c r="N67">
        <v>75.828871420623997</v>
      </c>
      <c r="O67">
        <v>79.886371716128394</v>
      </c>
      <c r="P67">
        <v>80.068281137274994</v>
      </c>
      <c r="Q67">
        <v>127.07995600304901</v>
      </c>
      <c r="R67">
        <v>85.043175431530798</v>
      </c>
    </row>
    <row r="68" spans="1:18" x14ac:dyDescent="0.25">
      <c r="A68" s="1">
        <v>38183</v>
      </c>
      <c r="B68" s="2">
        <v>91.1</v>
      </c>
      <c r="C68" s="2">
        <v>86.4</v>
      </c>
      <c r="D68">
        <v>83.5396122178566</v>
      </c>
      <c r="E68" s="2">
        <v>83.1</v>
      </c>
      <c r="F68">
        <v>84.371891098664506</v>
      </c>
      <c r="G68">
        <v>88.269345808123106</v>
      </c>
      <c r="H68">
        <v>80.664221616708303</v>
      </c>
      <c r="I68">
        <v>82.6</v>
      </c>
      <c r="J68">
        <v>81.97</v>
      </c>
      <c r="K68">
        <v>83.483019596825002</v>
      </c>
      <c r="L68">
        <v>86.187058824693494</v>
      </c>
      <c r="M68">
        <v>63.3</v>
      </c>
      <c r="N68">
        <v>76.066745118644505</v>
      </c>
      <c r="O68">
        <v>79.983197428460997</v>
      </c>
      <c r="P68">
        <v>80.315522769086598</v>
      </c>
      <c r="Q68">
        <v>128.018227938244</v>
      </c>
      <c r="R68">
        <v>85.435984941308703</v>
      </c>
    </row>
    <row r="69" spans="1:18" x14ac:dyDescent="0.25">
      <c r="A69" s="1">
        <v>38214</v>
      </c>
      <c r="B69" s="2">
        <v>91.4</v>
      </c>
      <c r="C69" s="2">
        <v>86.5</v>
      </c>
      <c r="D69">
        <v>83.788993001597902</v>
      </c>
      <c r="E69" s="2">
        <v>83.3</v>
      </c>
      <c r="F69">
        <v>84.382345457744705</v>
      </c>
      <c r="G69">
        <v>88.5642335288412</v>
      </c>
      <c r="H69">
        <v>80.908818638559694</v>
      </c>
      <c r="I69">
        <v>82.9</v>
      </c>
      <c r="J69">
        <v>82.07</v>
      </c>
      <c r="K69">
        <v>83.588225807738496</v>
      </c>
      <c r="L69">
        <v>86.399126839834494</v>
      </c>
      <c r="M69">
        <v>63.3</v>
      </c>
      <c r="N69">
        <v>76.113883647495001</v>
      </c>
      <c r="O69">
        <v>79.742431117969502</v>
      </c>
      <c r="P69">
        <v>80.370625658023599</v>
      </c>
      <c r="Q69">
        <v>128.04641836283599</v>
      </c>
      <c r="R69">
        <v>85.540195115567798</v>
      </c>
    </row>
    <row r="70" spans="1:18" x14ac:dyDescent="0.25">
      <c r="A70" s="1">
        <v>38245</v>
      </c>
      <c r="B70" s="2">
        <v>91.4</v>
      </c>
      <c r="C70" s="2">
        <v>86.6</v>
      </c>
      <c r="D70">
        <v>83.947718324106205</v>
      </c>
      <c r="E70" s="2">
        <v>83.3</v>
      </c>
      <c r="F70">
        <v>84.4175753573858</v>
      </c>
      <c r="G70">
        <v>88.567991923989197</v>
      </c>
      <c r="H70">
        <v>80.893936925034794</v>
      </c>
      <c r="I70">
        <v>83.2</v>
      </c>
      <c r="J70">
        <v>82.12</v>
      </c>
      <c r="K70">
        <v>83.674044430261404</v>
      </c>
      <c r="L70">
        <v>86.666769633687096</v>
      </c>
      <c r="M70">
        <v>63.6</v>
      </c>
      <c r="N70">
        <v>76.544256695310295</v>
      </c>
      <c r="O70">
        <v>80.187681825090394</v>
      </c>
      <c r="P70">
        <v>80.213088105522303</v>
      </c>
      <c r="Q70">
        <v>128.282911319688</v>
      </c>
      <c r="R70">
        <v>85.355851969326295</v>
      </c>
    </row>
    <row r="71" spans="1:18" x14ac:dyDescent="0.25">
      <c r="A71" s="1">
        <v>38275</v>
      </c>
      <c r="B71" s="2">
        <v>91.6</v>
      </c>
      <c r="C71" s="2">
        <v>86.8</v>
      </c>
      <c r="D71">
        <v>84.303861276221596</v>
      </c>
      <c r="E71" s="2">
        <v>83.3</v>
      </c>
      <c r="F71">
        <v>84.7595872288327</v>
      </c>
      <c r="G71">
        <v>88.8495305875837</v>
      </c>
      <c r="H71">
        <v>81.262970657157496</v>
      </c>
      <c r="I71">
        <v>83.4</v>
      </c>
      <c r="J71">
        <v>82.52</v>
      </c>
      <c r="K71">
        <v>83.991335771863604</v>
      </c>
      <c r="L71">
        <v>87.062137936726501</v>
      </c>
      <c r="M71">
        <v>63.8</v>
      </c>
      <c r="N71">
        <v>76.478770930651095</v>
      </c>
      <c r="O71">
        <v>80.150447322730997</v>
      </c>
      <c r="P71">
        <v>80.517041159925796</v>
      </c>
      <c r="Q71">
        <v>128.58402494666601</v>
      </c>
      <c r="R71">
        <v>85.613800087847494</v>
      </c>
    </row>
    <row r="72" spans="1:18" x14ac:dyDescent="0.25">
      <c r="A72" s="1">
        <v>38306</v>
      </c>
      <c r="B72" s="2">
        <v>91.4</v>
      </c>
      <c r="C72" s="2">
        <v>87</v>
      </c>
      <c r="D72">
        <v>84.612203628182897</v>
      </c>
      <c r="E72" s="2">
        <v>83.3</v>
      </c>
      <c r="F72">
        <v>85.036568744026994</v>
      </c>
      <c r="G72">
        <v>89.092379437514097</v>
      </c>
      <c r="H72">
        <v>81.483048580340494</v>
      </c>
      <c r="I72">
        <v>83.1</v>
      </c>
      <c r="J72">
        <v>82.42</v>
      </c>
      <c r="K72">
        <v>84.020339821496506</v>
      </c>
      <c r="L72">
        <v>87.326099744418201</v>
      </c>
      <c r="M72">
        <v>64.099999999999994</v>
      </c>
      <c r="N72">
        <v>76.587062707437596</v>
      </c>
      <c r="O72">
        <v>79.527346471461001</v>
      </c>
      <c r="P72">
        <v>80.981299997464504</v>
      </c>
      <c r="Q72">
        <v>128.60681116545501</v>
      </c>
      <c r="R72">
        <v>86.072073162190406</v>
      </c>
    </row>
    <row r="73" spans="1:18" x14ac:dyDescent="0.25">
      <c r="A73" s="1">
        <v>38336</v>
      </c>
      <c r="B73" s="2">
        <v>91.7</v>
      </c>
      <c r="C73" s="2">
        <v>87.1</v>
      </c>
      <c r="D73">
        <v>84.608577015658895</v>
      </c>
      <c r="E73" s="2">
        <v>83.5</v>
      </c>
      <c r="F73">
        <v>85.201541875209003</v>
      </c>
      <c r="G73">
        <v>89.135752794066903</v>
      </c>
      <c r="H73">
        <v>81.782570199704693</v>
      </c>
      <c r="I73">
        <v>83.1</v>
      </c>
      <c r="J73">
        <v>82.15</v>
      </c>
      <c r="K73">
        <v>83.847985625455905</v>
      </c>
      <c r="L73">
        <v>87.469104612907003</v>
      </c>
      <c r="M73">
        <v>64.3</v>
      </c>
      <c r="N73">
        <v>76.5558812238569</v>
      </c>
      <c r="O73">
        <v>80.198044056254602</v>
      </c>
      <c r="P73">
        <v>80.925710224959303</v>
      </c>
      <c r="Q73">
        <v>128.488388422371</v>
      </c>
      <c r="R73">
        <v>86.518352182833098</v>
      </c>
    </row>
    <row r="74" spans="1:18" x14ac:dyDescent="0.25">
      <c r="A74" s="1">
        <v>38367</v>
      </c>
      <c r="B74" s="2">
        <v>91.6</v>
      </c>
      <c r="C74" s="2">
        <v>86.8</v>
      </c>
      <c r="D74">
        <v>84.589135886480705</v>
      </c>
      <c r="E74" s="2">
        <v>83.5</v>
      </c>
      <c r="F74">
        <v>85.187667633579906</v>
      </c>
      <c r="G74">
        <v>89.125427330724804</v>
      </c>
      <c r="H74">
        <v>81.978386375159801</v>
      </c>
      <c r="I74">
        <v>82.6</v>
      </c>
      <c r="J74">
        <v>82.38</v>
      </c>
      <c r="K74">
        <v>84.226232485996803</v>
      </c>
      <c r="L74">
        <v>88.266889222864506</v>
      </c>
      <c r="M74">
        <v>64.7</v>
      </c>
      <c r="N74">
        <v>76.474754424114707</v>
      </c>
      <c r="O74">
        <v>80.489398331964495</v>
      </c>
      <c r="P74">
        <v>80.617434224938705</v>
      </c>
      <c r="Q74">
        <v>128.54802471649299</v>
      </c>
      <c r="R74">
        <v>86.363466190636004</v>
      </c>
    </row>
    <row r="75" spans="1:18" x14ac:dyDescent="0.25">
      <c r="A75" s="1">
        <v>38398</v>
      </c>
      <c r="B75" s="2">
        <v>91.7</v>
      </c>
      <c r="C75" s="2">
        <v>87.2</v>
      </c>
      <c r="D75">
        <v>84.972195080090103</v>
      </c>
      <c r="E75" s="2">
        <v>83.8</v>
      </c>
      <c r="F75">
        <v>85.319508440230194</v>
      </c>
      <c r="G75">
        <v>89.313845573124397</v>
      </c>
      <c r="H75">
        <v>82.154697139569194</v>
      </c>
      <c r="I75">
        <v>83.2</v>
      </c>
      <c r="J75">
        <v>82.93</v>
      </c>
      <c r="K75">
        <v>84.416677436902503</v>
      </c>
      <c r="L75">
        <v>88.134832668355202</v>
      </c>
      <c r="M75">
        <v>65.3</v>
      </c>
      <c r="N75">
        <v>76.706543770661696</v>
      </c>
      <c r="O75">
        <v>80.965783716717596</v>
      </c>
      <c r="P75">
        <v>81.1782740465502</v>
      </c>
      <c r="Q75">
        <v>128.41240767985099</v>
      </c>
      <c r="R75">
        <v>86.323504168079495</v>
      </c>
    </row>
    <row r="76" spans="1:18" x14ac:dyDescent="0.25">
      <c r="A76" s="1">
        <v>38426</v>
      </c>
      <c r="B76" s="2">
        <v>92</v>
      </c>
      <c r="C76" s="2">
        <v>87.6</v>
      </c>
      <c r="D76">
        <v>85.243639978629204</v>
      </c>
      <c r="E76" s="2">
        <v>84.1</v>
      </c>
      <c r="F76">
        <v>85.209864577582806</v>
      </c>
      <c r="G76">
        <v>89.326933649284598</v>
      </c>
      <c r="H76">
        <v>82.281490305700601</v>
      </c>
      <c r="I76">
        <v>83.5</v>
      </c>
      <c r="J76">
        <v>83.47</v>
      </c>
      <c r="K76">
        <v>84.542408830387103</v>
      </c>
      <c r="L76">
        <v>88.3561421047729</v>
      </c>
      <c r="M76">
        <v>65.7</v>
      </c>
      <c r="N76">
        <v>76.9761906084168</v>
      </c>
      <c r="O76">
        <v>81.040017052473999</v>
      </c>
      <c r="P76">
        <v>81.636692026250799</v>
      </c>
      <c r="Q76">
        <v>128.69576958744901</v>
      </c>
      <c r="R76">
        <v>86.252751028752598</v>
      </c>
    </row>
    <row r="77" spans="1:18" x14ac:dyDescent="0.25">
      <c r="A77" s="1">
        <v>38457</v>
      </c>
      <c r="B77" s="2">
        <v>92</v>
      </c>
      <c r="C77" s="2">
        <v>87.6</v>
      </c>
      <c r="D77">
        <v>85.552613243308897</v>
      </c>
      <c r="E77" s="2">
        <v>84.3</v>
      </c>
      <c r="F77">
        <v>85.458735293378496</v>
      </c>
      <c r="G77">
        <v>89.547439458469796</v>
      </c>
      <c r="H77">
        <v>81.9245832167949</v>
      </c>
      <c r="I77">
        <v>83.7</v>
      </c>
      <c r="J77">
        <v>83.66</v>
      </c>
      <c r="K77">
        <v>84.522153143431694</v>
      </c>
      <c r="L77">
        <v>88.697974452375703</v>
      </c>
      <c r="M77">
        <v>66.400000000000006</v>
      </c>
      <c r="N77">
        <v>77.115595100790301</v>
      </c>
      <c r="O77">
        <v>81.325076106729099</v>
      </c>
      <c r="P77">
        <v>81.431988377710198</v>
      </c>
      <c r="Q77">
        <v>129.293475141242</v>
      </c>
      <c r="R77">
        <v>86.511562830235505</v>
      </c>
    </row>
    <row r="78" spans="1:18" x14ac:dyDescent="0.25">
      <c r="A78" s="1">
        <v>38487</v>
      </c>
      <c r="B78" s="2">
        <v>92</v>
      </c>
      <c r="C78" s="2">
        <v>87.5</v>
      </c>
      <c r="D78">
        <v>85.696923782876695</v>
      </c>
      <c r="E78" s="2">
        <v>84.5</v>
      </c>
      <c r="F78">
        <v>85.564622274299296</v>
      </c>
      <c r="G78">
        <v>89.772385116229898</v>
      </c>
      <c r="H78">
        <v>82.139367220660105</v>
      </c>
      <c r="I78">
        <v>83.5</v>
      </c>
      <c r="J78">
        <v>83.78</v>
      </c>
      <c r="K78">
        <v>84.525072812998999</v>
      </c>
      <c r="L78">
        <v>88.9205378216041</v>
      </c>
      <c r="M78">
        <v>66.8</v>
      </c>
      <c r="N78">
        <v>77.226727536506104</v>
      </c>
      <c r="O78">
        <v>81.487177867647006</v>
      </c>
      <c r="P78">
        <v>81.334745081576798</v>
      </c>
      <c r="Q78">
        <v>129.64998311290501</v>
      </c>
      <c r="R78">
        <v>86.503624836567099</v>
      </c>
    </row>
    <row r="79" spans="1:18" x14ac:dyDescent="0.25">
      <c r="A79" s="1">
        <v>38518</v>
      </c>
      <c r="B79" s="2">
        <v>92.2</v>
      </c>
      <c r="C79" s="2">
        <v>87.7</v>
      </c>
      <c r="D79">
        <v>85.976744579428896</v>
      </c>
      <c r="E79" s="2">
        <v>84.5</v>
      </c>
      <c r="F79">
        <v>85.687744617747995</v>
      </c>
      <c r="G79">
        <v>90.072295925570302</v>
      </c>
      <c r="H79">
        <v>82.398897336048407</v>
      </c>
      <c r="I79">
        <v>83.7</v>
      </c>
      <c r="J79">
        <v>84.04</v>
      </c>
      <c r="K79">
        <v>84.716453885937298</v>
      </c>
      <c r="L79">
        <v>89.128029714674</v>
      </c>
      <c r="M79">
        <v>67.2</v>
      </c>
      <c r="N79">
        <v>77.359292077944204</v>
      </c>
      <c r="O79">
        <v>81.600868906431899</v>
      </c>
      <c r="P79">
        <v>81.505737238039799</v>
      </c>
      <c r="Q79">
        <v>130.278430329299</v>
      </c>
      <c r="R79">
        <v>86.776942316517406</v>
      </c>
    </row>
    <row r="80" spans="1:18" x14ac:dyDescent="0.25">
      <c r="A80" s="1">
        <v>38548</v>
      </c>
      <c r="B80" s="2">
        <v>92.4</v>
      </c>
      <c r="C80" s="2">
        <v>87.8</v>
      </c>
      <c r="D80">
        <v>86.240925440999902</v>
      </c>
      <c r="E80" s="2">
        <v>84.8</v>
      </c>
      <c r="F80">
        <v>86.176385907938695</v>
      </c>
      <c r="G80">
        <v>90.331293375679394</v>
      </c>
      <c r="H80">
        <v>82.460644346573105</v>
      </c>
      <c r="I80">
        <v>83.5</v>
      </c>
      <c r="J80">
        <v>84.54</v>
      </c>
      <c r="K80">
        <v>84.836890826697399</v>
      </c>
      <c r="L80">
        <v>89.430541234113406</v>
      </c>
      <c r="M80">
        <v>67.2</v>
      </c>
      <c r="N80">
        <v>77.4667048723569</v>
      </c>
      <c r="O80">
        <v>81.390111241246203</v>
      </c>
      <c r="P80">
        <v>82.091095591925495</v>
      </c>
      <c r="Q80">
        <v>130.44466254024701</v>
      </c>
      <c r="R80">
        <v>86.625460488109397</v>
      </c>
    </row>
    <row r="81" spans="1:18" x14ac:dyDescent="0.25">
      <c r="A81" s="1">
        <v>38579</v>
      </c>
      <c r="B81" s="2">
        <v>92.7</v>
      </c>
      <c r="C81" s="2">
        <v>88.1</v>
      </c>
      <c r="D81">
        <v>86.557919842074099</v>
      </c>
      <c r="E81" s="2">
        <v>84.9</v>
      </c>
      <c r="F81">
        <v>86.582163433360904</v>
      </c>
      <c r="G81">
        <v>90.493485240493399</v>
      </c>
      <c r="H81">
        <v>82.614321994139701</v>
      </c>
      <c r="I81">
        <v>83.7</v>
      </c>
      <c r="J81">
        <v>84.62</v>
      </c>
      <c r="K81">
        <v>85.056841358922796</v>
      </c>
      <c r="L81">
        <v>89.612962635105106</v>
      </c>
      <c r="M81">
        <v>67.099999999999994</v>
      </c>
      <c r="N81">
        <v>77.845862445220305</v>
      </c>
      <c r="O81">
        <v>81.747722420374402</v>
      </c>
      <c r="P81">
        <v>81.940668898688102</v>
      </c>
      <c r="Q81">
        <v>130.660625980068</v>
      </c>
      <c r="R81">
        <v>86.867905501484501</v>
      </c>
    </row>
    <row r="82" spans="1:18" x14ac:dyDescent="0.25">
      <c r="A82" s="1">
        <v>38610</v>
      </c>
      <c r="B82" s="2">
        <v>92.9</v>
      </c>
      <c r="C82" s="2">
        <v>88.5</v>
      </c>
      <c r="D82">
        <v>87.111777697809202</v>
      </c>
      <c r="E82" s="2">
        <v>84.9</v>
      </c>
      <c r="F82">
        <v>86.768660397311805</v>
      </c>
      <c r="G82">
        <v>91.190474884880501</v>
      </c>
      <c r="H82">
        <v>82.893867234819595</v>
      </c>
      <c r="I82">
        <v>84.2</v>
      </c>
      <c r="J82">
        <v>84.72</v>
      </c>
      <c r="K82">
        <v>85.250739683573201</v>
      </c>
      <c r="L82">
        <v>90.067233899174596</v>
      </c>
      <c r="M82">
        <v>68.099999999999994</v>
      </c>
      <c r="N82">
        <v>78.440308853558903</v>
      </c>
      <c r="O82">
        <v>81.7597424912977</v>
      </c>
      <c r="P82">
        <v>82.780296081247002</v>
      </c>
      <c r="Q82">
        <v>131.20470210650001</v>
      </c>
      <c r="R82">
        <v>87.467950061088203</v>
      </c>
    </row>
    <row r="83" spans="1:18" x14ac:dyDescent="0.25">
      <c r="A83" s="1">
        <v>38640</v>
      </c>
      <c r="B83" s="2">
        <v>93.1</v>
      </c>
      <c r="C83" s="2">
        <v>88.5</v>
      </c>
      <c r="D83">
        <v>87.262088856626704</v>
      </c>
      <c r="E83" s="2">
        <v>85.2</v>
      </c>
      <c r="F83">
        <v>87.020877252460195</v>
      </c>
      <c r="G83">
        <v>91.425437289982199</v>
      </c>
      <c r="H83">
        <v>82.965991810444606</v>
      </c>
      <c r="I83">
        <v>84.1</v>
      </c>
      <c r="J83">
        <v>84.56</v>
      </c>
      <c r="K83">
        <v>85.441719865878895</v>
      </c>
      <c r="L83">
        <v>90.370586878039106</v>
      </c>
      <c r="M83">
        <v>68.7</v>
      </c>
      <c r="N83">
        <v>78.727779588858297</v>
      </c>
      <c r="O83">
        <v>82.531045703130204</v>
      </c>
      <c r="P83">
        <v>83.018224331065895</v>
      </c>
      <c r="Q83">
        <v>132.57968408030601</v>
      </c>
      <c r="R83">
        <v>88.230838962117204</v>
      </c>
    </row>
    <row r="84" spans="1:18" x14ac:dyDescent="0.25">
      <c r="A84" s="1">
        <v>38671</v>
      </c>
      <c r="B84" s="2">
        <v>92.9</v>
      </c>
      <c r="C84" s="2">
        <v>88.4</v>
      </c>
      <c r="D84">
        <v>87.493035806351998</v>
      </c>
      <c r="E84" s="2">
        <v>85.2</v>
      </c>
      <c r="F84">
        <v>87.270718503178301</v>
      </c>
      <c r="G84">
        <v>91.317433224602496</v>
      </c>
      <c r="H84">
        <v>82.868392014970894</v>
      </c>
      <c r="I84">
        <v>83.9</v>
      </c>
      <c r="J84">
        <v>84.54</v>
      </c>
      <c r="K84">
        <v>85.479680285161294</v>
      </c>
      <c r="L84">
        <v>90.362759224340294</v>
      </c>
      <c r="M84">
        <v>68.900000000000006</v>
      </c>
      <c r="N84">
        <v>78.678610638741901</v>
      </c>
      <c r="O84">
        <v>82.878669919897703</v>
      </c>
      <c r="P84">
        <v>82.6325842303565</v>
      </c>
      <c r="Q84">
        <v>132.57107727609201</v>
      </c>
      <c r="R84">
        <v>88.673533452683102</v>
      </c>
    </row>
    <row r="85" spans="1:18" x14ac:dyDescent="0.25">
      <c r="A85" s="1">
        <v>38701</v>
      </c>
      <c r="B85" s="2">
        <v>93</v>
      </c>
      <c r="C85" s="2">
        <v>88.5</v>
      </c>
      <c r="D85">
        <v>87.749115575909798</v>
      </c>
      <c r="E85" s="2">
        <v>85.2</v>
      </c>
      <c r="F85">
        <v>87.454105772934795</v>
      </c>
      <c r="G85">
        <v>91.3644863382804</v>
      </c>
      <c r="H85">
        <v>83.076134191117802</v>
      </c>
      <c r="I85">
        <v>84</v>
      </c>
      <c r="J85">
        <v>84.53</v>
      </c>
      <c r="K85">
        <v>85.595504883716998</v>
      </c>
      <c r="L85">
        <v>90.657375644097698</v>
      </c>
      <c r="M85">
        <v>68.8</v>
      </c>
      <c r="N85">
        <v>78.931286260157194</v>
      </c>
      <c r="O85">
        <v>82.911011168231198</v>
      </c>
      <c r="P85">
        <v>82.742425261844204</v>
      </c>
      <c r="Q85">
        <v>132.99492632808199</v>
      </c>
      <c r="R85">
        <v>88.413961371358198</v>
      </c>
    </row>
    <row r="86" spans="1:18" x14ac:dyDescent="0.25">
      <c r="A86" s="1">
        <v>38732</v>
      </c>
      <c r="B86" s="2">
        <v>93.2</v>
      </c>
      <c r="C86" s="2">
        <v>88.68</v>
      </c>
      <c r="D86">
        <v>88.149592894056795</v>
      </c>
      <c r="E86" s="2">
        <v>85.4</v>
      </c>
      <c r="F86">
        <v>87.608875713235506</v>
      </c>
      <c r="G86">
        <v>91.787581052990006</v>
      </c>
      <c r="H86">
        <v>83.045705611232805</v>
      </c>
      <c r="I86">
        <v>83.7</v>
      </c>
      <c r="J86">
        <v>84.54</v>
      </c>
      <c r="K86">
        <v>85.3647697373207</v>
      </c>
      <c r="L86">
        <v>91.1157214341317</v>
      </c>
      <c r="M86">
        <v>69.5</v>
      </c>
      <c r="N86">
        <v>79.190110671234194</v>
      </c>
      <c r="O86">
        <v>82.438748122805904</v>
      </c>
      <c r="P86">
        <v>82.680344587111804</v>
      </c>
      <c r="Q86">
        <v>133.83887528599399</v>
      </c>
      <c r="R86">
        <v>88.426984446392495</v>
      </c>
    </row>
    <row r="87" spans="1:18" x14ac:dyDescent="0.25">
      <c r="A87" s="1">
        <v>38763</v>
      </c>
      <c r="B87" s="2">
        <v>93.4</v>
      </c>
      <c r="C87" s="2">
        <v>88.85</v>
      </c>
      <c r="D87">
        <v>88.399077171350498</v>
      </c>
      <c r="E87" s="2">
        <v>85.7</v>
      </c>
      <c r="F87">
        <v>87.952966909634895</v>
      </c>
      <c r="G87">
        <v>92.261614691996101</v>
      </c>
      <c r="H87">
        <v>83.206839387795199</v>
      </c>
      <c r="I87">
        <v>84.3</v>
      </c>
      <c r="J87">
        <v>84.91</v>
      </c>
      <c r="K87">
        <v>85.3728343680298</v>
      </c>
      <c r="L87">
        <v>91.064046381011806</v>
      </c>
      <c r="M87">
        <v>69.8</v>
      </c>
      <c r="N87">
        <v>79.279384981953697</v>
      </c>
      <c r="O87">
        <v>82.888252646862796</v>
      </c>
      <c r="P87">
        <v>83.106052119047305</v>
      </c>
      <c r="Q87">
        <v>134.35641191669501</v>
      </c>
      <c r="R87">
        <v>88.695457328678799</v>
      </c>
    </row>
    <row r="88" spans="1:18" x14ac:dyDescent="0.25">
      <c r="A88" s="1">
        <v>38791</v>
      </c>
      <c r="B88" s="2">
        <v>93.3</v>
      </c>
      <c r="C88" s="2">
        <v>88.87</v>
      </c>
      <c r="D88">
        <v>88.608600521984499</v>
      </c>
      <c r="E88" s="2">
        <v>85.9</v>
      </c>
      <c r="F88">
        <v>88.398073194198801</v>
      </c>
      <c r="G88">
        <v>92.461648224562794</v>
      </c>
      <c r="H88">
        <v>83.191302858637101</v>
      </c>
      <c r="I88">
        <v>84.6</v>
      </c>
      <c r="J88">
        <v>84.88</v>
      </c>
      <c r="K88">
        <v>85.359894813201095</v>
      </c>
      <c r="L88">
        <v>91.347529945298803</v>
      </c>
      <c r="M88">
        <v>70</v>
      </c>
      <c r="N88">
        <v>79.336298954463203</v>
      </c>
      <c r="O88">
        <v>83.3280121649519</v>
      </c>
      <c r="P88">
        <v>83.241457558580507</v>
      </c>
      <c r="Q88">
        <v>134.73079480362799</v>
      </c>
      <c r="R88">
        <v>89.062132404244494</v>
      </c>
    </row>
    <row r="89" spans="1:18" x14ac:dyDescent="0.25">
      <c r="A89" s="1">
        <v>38822</v>
      </c>
      <c r="B89" s="2">
        <v>93.7</v>
      </c>
      <c r="C89" s="2">
        <v>89.06</v>
      </c>
      <c r="D89">
        <v>88.8599978493001</v>
      </c>
      <c r="E89" s="2">
        <v>86.1</v>
      </c>
      <c r="F89">
        <v>88.572021289839299</v>
      </c>
      <c r="G89">
        <v>92.994542711855203</v>
      </c>
      <c r="H89">
        <v>83.489802868828306</v>
      </c>
      <c r="I89">
        <v>85.1</v>
      </c>
      <c r="J89">
        <v>85.29</v>
      </c>
      <c r="K89">
        <v>85.5341747559509</v>
      </c>
      <c r="L89">
        <v>91.659142373531097</v>
      </c>
      <c r="M89">
        <v>70.400000000000006</v>
      </c>
      <c r="N89">
        <v>79.655615675754603</v>
      </c>
      <c r="O89">
        <v>84.221351261906307</v>
      </c>
      <c r="P89">
        <v>83.633219116224197</v>
      </c>
      <c r="Q89">
        <v>135.25149969758999</v>
      </c>
      <c r="R89">
        <v>89.117401828856799</v>
      </c>
    </row>
    <row r="90" spans="1:18" x14ac:dyDescent="0.25">
      <c r="A90" s="1">
        <v>38852</v>
      </c>
      <c r="B90" s="2">
        <v>93.8</v>
      </c>
      <c r="C90" s="2">
        <v>89.32</v>
      </c>
      <c r="D90">
        <v>89.142454984629694</v>
      </c>
      <c r="E90" s="2">
        <v>86.3</v>
      </c>
      <c r="F90">
        <v>88.715428130294697</v>
      </c>
      <c r="G90">
        <v>93.398251892289295</v>
      </c>
      <c r="H90">
        <v>83.586271043676106</v>
      </c>
      <c r="I90">
        <v>85.2</v>
      </c>
      <c r="J90">
        <v>85.61</v>
      </c>
      <c r="K90">
        <v>85.637349821564698</v>
      </c>
      <c r="L90">
        <v>91.754747659606707</v>
      </c>
      <c r="M90">
        <v>71.3</v>
      </c>
      <c r="N90">
        <v>80.001919596115997</v>
      </c>
      <c r="O90">
        <v>84.390471307304594</v>
      </c>
      <c r="P90">
        <v>83.929457838239301</v>
      </c>
      <c r="Q90">
        <v>136.027312286138</v>
      </c>
      <c r="R90">
        <v>89.138756355766006</v>
      </c>
    </row>
    <row r="91" spans="1:18" x14ac:dyDescent="0.25">
      <c r="A91" s="1">
        <v>38883</v>
      </c>
      <c r="B91" s="2">
        <v>93.9</v>
      </c>
      <c r="C91" s="2">
        <v>89.36</v>
      </c>
      <c r="D91">
        <v>89.308656774697397</v>
      </c>
      <c r="E91" s="2">
        <v>86.4</v>
      </c>
      <c r="F91">
        <v>88.797605320698196</v>
      </c>
      <c r="G91">
        <v>93.609897613482801</v>
      </c>
      <c r="H91">
        <v>83.670121382061097</v>
      </c>
      <c r="I91">
        <v>85.2</v>
      </c>
      <c r="J91">
        <v>85.6</v>
      </c>
      <c r="K91">
        <v>85.773121048817899</v>
      </c>
      <c r="L91">
        <v>92.032733457382406</v>
      </c>
      <c r="M91">
        <v>71.5</v>
      </c>
      <c r="N91">
        <v>80.283800046110898</v>
      </c>
      <c r="O91">
        <v>84.308153989927504</v>
      </c>
      <c r="P91">
        <v>83.7355382397174</v>
      </c>
      <c r="Q91">
        <v>136.334063091839</v>
      </c>
      <c r="R91">
        <v>89.345927237390001</v>
      </c>
    </row>
    <row r="92" spans="1:18" x14ac:dyDescent="0.25">
      <c r="A92" s="1">
        <v>38913</v>
      </c>
      <c r="B92" s="2">
        <v>94</v>
      </c>
      <c r="C92" s="2">
        <v>89.54</v>
      </c>
      <c r="D92">
        <v>89.590942876514106</v>
      </c>
      <c r="E92" s="2">
        <v>86.7</v>
      </c>
      <c r="F92">
        <v>88.866723797745905</v>
      </c>
      <c r="G92">
        <v>94.094733541429804</v>
      </c>
      <c r="H92">
        <v>83.847163726870306</v>
      </c>
      <c r="I92">
        <v>85</v>
      </c>
      <c r="J92">
        <v>85.89</v>
      </c>
      <c r="K92">
        <v>85.888718881923694</v>
      </c>
      <c r="L92">
        <v>92.694855524802705</v>
      </c>
      <c r="M92">
        <v>71.900000000000006</v>
      </c>
      <c r="N92">
        <v>80.797609829854096</v>
      </c>
      <c r="O92">
        <v>84.341048302046104</v>
      </c>
      <c r="P92">
        <v>83.6831716661586</v>
      </c>
      <c r="Q92">
        <v>136.91393198801501</v>
      </c>
      <c r="R92">
        <v>89.345742036715905</v>
      </c>
    </row>
    <row r="93" spans="1:18" x14ac:dyDescent="0.25">
      <c r="A93" s="1">
        <v>38944</v>
      </c>
      <c r="B93" s="2">
        <v>94.1</v>
      </c>
      <c r="C93" s="2">
        <v>89.7</v>
      </c>
      <c r="D93">
        <v>89.772307708159602</v>
      </c>
      <c r="E93" s="2">
        <v>86.8</v>
      </c>
      <c r="F93">
        <v>89.090743914342596</v>
      </c>
      <c r="G93">
        <v>94.522739705403694</v>
      </c>
      <c r="H93">
        <v>84.033813535316597</v>
      </c>
      <c r="I93">
        <v>85.3</v>
      </c>
      <c r="J93">
        <v>86</v>
      </c>
      <c r="K93">
        <v>86.2096151060029</v>
      </c>
      <c r="L93">
        <v>92.735968017537104</v>
      </c>
      <c r="M93">
        <v>71.7</v>
      </c>
      <c r="N93">
        <v>81.194672267444304</v>
      </c>
      <c r="O93">
        <v>84.121691127610703</v>
      </c>
      <c r="P93">
        <v>84.518791674915803</v>
      </c>
      <c r="Q93">
        <v>137.33530535426999</v>
      </c>
      <c r="R93">
        <v>89.521146840379998</v>
      </c>
    </row>
    <row r="94" spans="1:18" x14ac:dyDescent="0.25">
      <c r="A94" s="1">
        <v>38975</v>
      </c>
      <c r="B94" s="2">
        <v>93.9</v>
      </c>
      <c r="C94" s="2">
        <v>89.59</v>
      </c>
      <c r="D94">
        <v>89.678866848953206</v>
      </c>
      <c r="E94" s="2">
        <v>86.8</v>
      </c>
      <c r="F94">
        <v>89.375628358056403</v>
      </c>
      <c r="G94">
        <v>94.804019286159104</v>
      </c>
      <c r="H94">
        <v>83.887586416240097</v>
      </c>
      <c r="I94">
        <v>85.5</v>
      </c>
      <c r="J94">
        <v>85.75</v>
      </c>
      <c r="K94">
        <v>86.054789933113199</v>
      </c>
      <c r="L94">
        <v>92.662341457742997</v>
      </c>
      <c r="M94">
        <v>72.2</v>
      </c>
      <c r="N94">
        <v>80.937619257289299</v>
      </c>
      <c r="O94">
        <v>84.302976717779998</v>
      </c>
      <c r="P94">
        <v>84.838509671545694</v>
      </c>
      <c r="Q94">
        <v>137.16063359852399</v>
      </c>
      <c r="R94">
        <v>89.526195056818906</v>
      </c>
    </row>
    <row r="95" spans="1:18" x14ac:dyDescent="0.25">
      <c r="A95" s="1">
        <v>39005</v>
      </c>
      <c r="B95" s="2">
        <v>94.1</v>
      </c>
      <c r="C95" s="2">
        <v>89.47</v>
      </c>
      <c r="D95">
        <v>89.463822117111604</v>
      </c>
      <c r="E95" s="2">
        <v>86.7</v>
      </c>
      <c r="F95">
        <v>89.317430193173294</v>
      </c>
      <c r="G95">
        <v>94.985820946359098</v>
      </c>
      <c r="H95">
        <v>83.864496085109394</v>
      </c>
      <c r="I95">
        <v>85.7</v>
      </c>
      <c r="J95">
        <v>85.58</v>
      </c>
      <c r="K95">
        <v>86.086015095389399</v>
      </c>
      <c r="L95">
        <v>92.897257288943905</v>
      </c>
      <c r="M95">
        <v>72.599999999999994</v>
      </c>
      <c r="N95">
        <v>81.505275432687498</v>
      </c>
      <c r="O95">
        <v>83.919752294748903</v>
      </c>
      <c r="P95">
        <v>84.227019018537703</v>
      </c>
      <c r="Q95">
        <v>137.30557394183</v>
      </c>
      <c r="R95">
        <v>89.502602887173794</v>
      </c>
    </row>
    <row r="96" spans="1:18" x14ac:dyDescent="0.25">
      <c r="A96" s="1">
        <v>39036</v>
      </c>
      <c r="B96" s="2">
        <v>94.2</v>
      </c>
      <c r="C96" s="2">
        <v>89.61</v>
      </c>
      <c r="D96">
        <v>89.762784090347196</v>
      </c>
      <c r="E96" s="2">
        <v>86.8</v>
      </c>
      <c r="F96">
        <v>89.432155408704105</v>
      </c>
      <c r="G96">
        <v>95.340822907260304</v>
      </c>
      <c r="H96">
        <v>84.049665660012906</v>
      </c>
      <c r="I96">
        <v>85.7</v>
      </c>
      <c r="J96">
        <v>85.79</v>
      </c>
      <c r="K96">
        <v>86.1955997023734</v>
      </c>
      <c r="L96">
        <v>92.962237227652196</v>
      </c>
      <c r="M96">
        <v>73.3</v>
      </c>
      <c r="N96">
        <v>82.218848770129</v>
      </c>
      <c r="O96">
        <v>83.538575252824202</v>
      </c>
      <c r="P96">
        <v>84.500098273253698</v>
      </c>
      <c r="Q96">
        <v>137.94665680833899</v>
      </c>
      <c r="R96">
        <v>89.630676414817003</v>
      </c>
    </row>
    <row r="97" spans="1:18" x14ac:dyDescent="0.25">
      <c r="A97" s="1">
        <v>39066</v>
      </c>
      <c r="B97" s="2">
        <v>94.4</v>
      </c>
      <c r="C97" s="2">
        <v>89.78</v>
      </c>
      <c r="D97">
        <v>90.068278062334699</v>
      </c>
      <c r="E97" s="2">
        <v>86.8</v>
      </c>
      <c r="F97">
        <v>89.728406578212599</v>
      </c>
      <c r="G97">
        <v>95.918358668744503</v>
      </c>
      <c r="H97">
        <v>84.182219095241294</v>
      </c>
      <c r="I97">
        <v>85.8</v>
      </c>
      <c r="J97">
        <v>85.91</v>
      </c>
      <c r="K97">
        <v>86.430021355379907</v>
      </c>
      <c r="L97">
        <v>93.302250311209207</v>
      </c>
      <c r="M97">
        <v>73.5</v>
      </c>
      <c r="N97">
        <v>82.551451057329402</v>
      </c>
      <c r="O97">
        <v>83.517611078749397</v>
      </c>
      <c r="P97">
        <v>85.025954925846307</v>
      </c>
      <c r="Q97">
        <v>138.245512685459</v>
      </c>
      <c r="R97">
        <v>89.870763986582404</v>
      </c>
    </row>
    <row r="98" spans="1:18" x14ac:dyDescent="0.25">
      <c r="A98" s="1">
        <v>39097</v>
      </c>
      <c r="B98" s="2">
        <v>94.9</v>
      </c>
      <c r="C98" s="2">
        <v>89.81</v>
      </c>
      <c r="D98">
        <v>90.297156026238</v>
      </c>
      <c r="E98" s="2">
        <v>86.9</v>
      </c>
      <c r="F98">
        <v>89.943476228340003</v>
      </c>
      <c r="G98">
        <v>96.559473648612794</v>
      </c>
      <c r="H98">
        <v>84.415842172901307</v>
      </c>
      <c r="I98">
        <v>85.6</v>
      </c>
      <c r="J98">
        <v>85.95</v>
      </c>
      <c r="K98">
        <v>86.600285220584894</v>
      </c>
      <c r="L98">
        <v>93.637886905196495</v>
      </c>
      <c r="M98">
        <v>74.5</v>
      </c>
      <c r="N98">
        <v>82.256001984134002</v>
      </c>
      <c r="O98">
        <v>83.423827373253303</v>
      </c>
      <c r="P98">
        <v>84.997946839049604</v>
      </c>
      <c r="Q98">
        <v>138.03243477022801</v>
      </c>
      <c r="R98">
        <v>89.995802805926303</v>
      </c>
    </row>
    <row r="99" spans="1:18" x14ac:dyDescent="0.25">
      <c r="A99" s="1">
        <v>39128</v>
      </c>
      <c r="B99" s="2">
        <v>95.1</v>
      </c>
      <c r="C99" s="2">
        <v>89.79</v>
      </c>
      <c r="D99">
        <v>90.534446785567695</v>
      </c>
      <c r="E99" s="2">
        <v>87.2</v>
      </c>
      <c r="F99">
        <v>90.077676662352701</v>
      </c>
      <c r="G99">
        <v>96.830479018868203</v>
      </c>
      <c r="H99">
        <v>84.578276556746204</v>
      </c>
      <c r="I99">
        <v>86.2</v>
      </c>
      <c r="J99">
        <v>86.41</v>
      </c>
      <c r="K99">
        <v>86.652224175103697</v>
      </c>
      <c r="L99">
        <v>93.613690697174903</v>
      </c>
      <c r="M99">
        <v>74.900000000000006</v>
      </c>
      <c r="N99">
        <v>82.615409671751607</v>
      </c>
      <c r="O99">
        <v>83.604883947741797</v>
      </c>
      <c r="P99">
        <v>84.942689706424304</v>
      </c>
      <c r="Q99">
        <v>138.22156646313601</v>
      </c>
      <c r="R99">
        <v>90.036872579422194</v>
      </c>
    </row>
    <row r="100" spans="1:18" x14ac:dyDescent="0.25">
      <c r="A100" s="1">
        <v>39156</v>
      </c>
      <c r="B100" s="2">
        <v>95.2</v>
      </c>
      <c r="C100" s="2">
        <v>89.93</v>
      </c>
      <c r="D100">
        <v>90.801431072833495</v>
      </c>
      <c r="E100" s="2">
        <v>87.3</v>
      </c>
      <c r="F100">
        <v>90.350293812152998</v>
      </c>
      <c r="G100">
        <v>97.174063202116997</v>
      </c>
      <c r="H100">
        <v>84.693950732231798</v>
      </c>
      <c r="I100">
        <v>86.8</v>
      </c>
      <c r="J100">
        <v>86.42</v>
      </c>
      <c r="K100">
        <v>86.864785115525507</v>
      </c>
      <c r="L100">
        <v>93.816621645475195</v>
      </c>
      <c r="M100">
        <v>75.900000000000006</v>
      </c>
      <c r="N100">
        <v>82.980803208233894</v>
      </c>
      <c r="O100">
        <v>83.628396947169705</v>
      </c>
      <c r="P100">
        <v>85.178640628260695</v>
      </c>
      <c r="Q100">
        <v>138.638078519505</v>
      </c>
      <c r="R100">
        <v>90.380941014289903</v>
      </c>
    </row>
    <row r="101" spans="1:18" x14ac:dyDescent="0.25">
      <c r="A101" s="1">
        <v>39187</v>
      </c>
      <c r="B101" s="2">
        <v>95.5</v>
      </c>
      <c r="C101" s="2">
        <v>90.18</v>
      </c>
      <c r="D101">
        <v>91.046761974368707</v>
      </c>
      <c r="E101" s="2">
        <v>87.4</v>
      </c>
      <c r="F101">
        <v>90.924349030928397</v>
      </c>
      <c r="G101">
        <v>97.746473553064405</v>
      </c>
      <c r="H101">
        <v>84.946545679982904</v>
      </c>
      <c r="I101">
        <v>87.3</v>
      </c>
      <c r="J101">
        <v>86.81</v>
      </c>
      <c r="K101">
        <v>87.060001842915696</v>
      </c>
      <c r="L101">
        <v>94.016562914710704</v>
      </c>
      <c r="M101">
        <v>76.599999999999994</v>
      </c>
      <c r="N101">
        <v>83.477408862333306</v>
      </c>
      <c r="O101">
        <v>83.411383596532104</v>
      </c>
      <c r="P101">
        <v>85.755055887186899</v>
      </c>
      <c r="Q101">
        <v>139.098610791472</v>
      </c>
      <c r="R101">
        <v>90.732169618912295</v>
      </c>
    </row>
    <row r="102" spans="1:18" x14ac:dyDescent="0.25">
      <c r="A102" s="1">
        <v>39217</v>
      </c>
      <c r="B102" s="2">
        <v>95.6</v>
      </c>
      <c r="C102" s="2">
        <v>90.26</v>
      </c>
      <c r="D102">
        <v>91.274253641611097</v>
      </c>
      <c r="E102" s="2">
        <v>87.7</v>
      </c>
      <c r="F102">
        <v>90.858484731130801</v>
      </c>
      <c r="G102">
        <v>98.1032582388126</v>
      </c>
      <c r="H102">
        <v>85.117039984495094</v>
      </c>
      <c r="I102">
        <v>87.2</v>
      </c>
      <c r="J102">
        <v>86.71</v>
      </c>
      <c r="K102">
        <v>87.128451836289798</v>
      </c>
      <c r="L102">
        <v>94.183226518301495</v>
      </c>
      <c r="M102">
        <v>77.099999999999994</v>
      </c>
      <c r="N102">
        <v>83.862352245196206</v>
      </c>
      <c r="O102">
        <v>83.567430178498199</v>
      </c>
      <c r="P102">
        <v>86.293265820838499</v>
      </c>
      <c r="Q102">
        <v>139.26678946329201</v>
      </c>
      <c r="R102">
        <v>91.0420707082787</v>
      </c>
    </row>
    <row r="103" spans="1:18" x14ac:dyDescent="0.25">
      <c r="A103" s="1">
        <v>39248</v>
      </c>
      <c r="B103" s="2">
        <v>95.7</v>
      </c>
      <c r="C103" s="2">
        <v>90.39</v>
      </c>
      <c r="D103">
        <v>91.388152423993205</v>
      </c>
      <c r="E103" s="2">
        <v>87.9</v>
      </c>
      <c r="F103">
        <v>90.928041918814003</v>
      </c>
      <c r="G103">
        <v>98.332573224408307</v>
      </c>
      <c r="H103">
        <v>85.243098434789403</v>
      </c>
      <c r="I103">
        <v>87.3</v>
      </c>
      <c r="J103">
        <v>86.7</v>
      </c>
      <c r="K103">
        <v>87.216515620500601</v>
      </c>
      <c r="L103">
        <v>94.479375494972999</v>
      </c>
      <c r="M103">
        <v>77.7</v>
      </c>
      <c r="N103">
        <v>84.206075443164707</v>
      </c>
      <c r="O103">
        <v>83.878995100046495</v>
      </c>
      <c r="P103">
        <v>86.583674847909407</v>
      </c>
      <c r="Q103">
        <v>139.742833072194</v>
      </c>
      <c r="R103">
        <v>90.939565237482398</v>
      </c>
    </row>
    <row r="104" spans="1:18" x14ac:dyDescent="0.25">
      <c r="A104" s="1">
        <v>39278</v>
      </c>
      <c r="B104" s="2">
        <v>96</v>
      </c>
      <c r="C104" s="2">
        <v>90.53</v>
      </c>
      <c r="D104">
        <v>91.5495089621555</v>
      </c>
      <c r="E104" s="2">
        <v>88.1</v>
      </c>
      <c r="F104">
        <v>90.979350601945498</v>
      </c>
      <c r="G104">
        <v>98.787440449101396</v>
      </c>
      <c r="H104">
        <v>85.538214883641601</v>
      </c>
      <c r="I104">
        <v>87.2</v>
      </c>
      <c r="J104">
        <v>87.07</v>
      </c>
      <c r="K104">
        <v>87.073379516272198</v>
      </c>
      <c r="L104">
        <v>94.870165224599802</v>
      </c>
      <c r="M104">
        <v>78.7</v>
      </c>
      <c r="N104">
        <v>84.9174337590932</v>
      </c>
      <c r="O104">
        <v>84.168335796529306</v>
      </c>
      <c r="P104">
        <v>86.949439359409595</v>
      </c>
      <c r="Q104">
        <v>140.01839582631899</v>
      </c>
      <c r="R104">
        <v>91.431843834135194</v>
      </c>
    </row>
    <row r="105" spans="1:18" x14ac:dyDescent="0.25">
      <c r="A105" s="1">
        <v>39309</v>
      </c>
      <c r="B105" s="2">
        <v>96</v>
      </c>
      <c r="C105" s="2">
        <v>90.74</v>
      </c>
      <c r="D105">
        <v>91.734255774012695</v>
      </c>
      <c r="E105" s="2">
        <v>88.2</v>
      </c>
      <c r="F105">
        <v>90.971764399986199</v>
      </c>
      <c r="G105">
        <v>98.845005084245599</v>
      </c>
      <c r="H105">
        <v>85.445757539308701</v>
      </c>
      <c r="I105">
        <v>87.3</v>
      </c>
      <c r="J105">
        <v>86.96</v>
      </c>
      <c r="K105">
        <v>87.165439062560395</v>
      </c>
      <c r="L105">
        <v>95.017890737833099</v>
      </c>
      <c r="M105">
        <v>78.900000000000006</v>
      </c>
      <c r="N105">
        <v>85.638197218908601</v>
      </c>
      <c r="O105">
        <v>84.533091929181097</v>
      </c>
      <c r="P105">
        <v>87.4259916100346</v>
      </c>
      <c r="Q105">
        <v>140.40094741511101</v>
      </c>
      <c r="R105">
        <v>91.681728593212</v>
      </c>
    </row>
    <row r="106" spans="1:18" x14ac:dyDescent="0.25">
      <c r="A106" s="1">
        <v>39340</v>
      </c>
      <c r="B106" s="2">
        <v>96.4</v>
      </c>
      <c r="C106" s="2">
        <v>90.97</v>
      </c>
      <c r="D106">
        <v>92.099021428199904</v>
      </c>
      <c r="E106" s="2">
        <v>88.2</v>
      </c>
      <c r="F106">
        <v>91.211525112515204</v>
      </c>
      <c r="G106">
        <v>99.127570922230007</v>
      </c>
      <c r="H106">
        <v>85.589882331681295</v>
      </c>
      <c r="I106">
        <v>87.7</v>
      </c>
      <c r="J106">
        <v>87.04</v>
      </c>
      <c r="K106">
        <v>87.2753968139439</v>
      </c>
      <c r="L106">
        <v>95.301681094964394</v>
      </c>
      <c r="M106">
        <v>80.400000000000006</v>
      </c>
      <c r="N106">
        <v>86.659344371580104</v>
      </c>
      <c r="O106">
        <v>85.039614499739699</v>
      </c>
      <c r="P106">
        <v>87.831723715870496</v>
      </c>
      <c r="Q106">
        <v>140.90914148906899</v>
      </c>
      <c r="R106">
        <v>91.850828458951597</v>
      </c>
    </row>
    <row r="107" spans="1:18" x14ac:dyDescent="0.25">
      <c r="A107" s="1">
        <v>39370</v>
      </c>
      <c r="B107" s="2">
        <v>96.7</v>
      </c>
      <c r="C107" s="2">
        <v>91.3</v>
      </c>
      <c r="D107">
        <v>92.700383286253896</v>
      </c>
      <c r="E107" s="2">
        <v>88.5</v>
      </c>
      <c r="F107">
        <v>91.581076560042106</v>
      </c>
      <c r="G107">
        <v>99.542241331097202</v>
      </c>
      <c r="H107">
        <v>86.167569571148206</v>
      </c>
      <c r="I107">
        <v>88</v>
      </c>
      <c r="J107">
        <v>87.5</v>
      </c>
      <c r="K107">
        <v>87.528161290093806</v>
      </c>
      <c r="L107">
        <v>95.777487048929203</v>
      </c>
      <c r="M107">
        <v>82.2</v>
      </c>
      <c r="N107">
        <v>87.714612483146198</v>
      </c>
      <c r="O107">
        <v>85.275237238431103</v>
      </c>
      <c r="P107">
        <v>88.488495728153296</v>
      </c>
      <c r="Q107">
        <v>141.532250869291</v>
      </c>
      <c r="R107">
        <v>92.209070119569901</v>
      </c>
    </row>
    <row r="108" spans="1:18" x14ac:dyDescent="0.25">
      <c r="A108" s="1">
        <v>39401</v>
      </c>
      <c r="B108" s="2">
        <v>97.4</v>
      </c>
      <c r="C108" s="2">
        <v>91.83</v>
      </c>
      <c r="D108">
        <v>93.360621451806594</v>
      </c>
      <c r="E108" s="2">
        <v>88.8</v>
      </c>
      <c r="F108">
        <v>91.985214513360802</v>
      </c>
      <c r="G108">
        <v>100.09801110977099</v>
      </c>
      <c r="H108">
        <v>86.634956259926398</v>
      </c>
      <c r="I108">
        <v>88.2</v>
      </c>
      <c r="J108">
        <v>88.32</v>
      </c>
      <c r="K108">
        <v>87.8951647242137</v>
      </c>
      <c r="L108">
        <v>96.590882212454702</v>
      </c>
      <c r="M108">
        <v>83.3</v>
      </c>
      <c r="N108">
        <v>88.700871515655194</v>
      </c>
      <c r="O108">
        <v>85.865388663528606</v>
      </c>
      <c r="P108">
        <v>89.281140080626301</v>
      </c>
      <c r="Q108">
        <v>142.05074431927099</v>
      </c>
      <c r="R108">
        <v>92.863689435705595</v>
      </c>
    </row>
    <row r="109" spans="1:18" x14ac:dyDescent="0.25">
      <c r="A109" s="1">
        <v>39431</v>
      </c>
      <c r="B109" s="2">
        <v>97.4</v>
      </c>
      <c r="C109" s="2">
        <v>92.09</v>
      </c>
      <c r="D109">
        <v>93.818740205914807</v>
      </c>
      <c r="E109" s="2">
        <v>89.1</v>
      </c>
      <c r="F109">
        <v>92.207604557175003</v>
      </c>
      <c r="G109">
        <v>100.478935473359</v>
      </c>
      <c r="H109">
        <v>87.305825751940304</v>
      </c>
      <c r="I109">
        <v>88</v>
      </c>
      <c r="J109">
        <v>88.56</v>
      </c>
      <c r="K109">
        <v>88.071323888247306</v>
      </c>
      <c r="L109">
        <v>96.940561752477507</v>
      </c>
      <c r="M109">
        <v>83.9</v>
      </c>
      <c r="N109">
        <v>89.369302461117002</v>
      </c>
      <c r="O109">
        <v>86.032418791211796</v>
      </c>
      <c r="P109">
        <v>89.818362209861206</v>
      </c>
      <c r="Q109">
        <v>142.72695236140399</v>
      </c>
      <c r="R109">
        <v>93.4690571750684</v>
      </c>
    </row>
    <row r="110" spans="1:18" x14ac:dyDescent="0.25">
      <c r="A110" s="1">
        <v>39462</v>
      </c>
      <c r="B110" s="2">
        <v>97.7</v>
      </c>
      <c r="C110" s="2">
        <v>92.37</v>
      </c>
      <c r="D110">
        <v>94.198339296522207</v>
      </c>
      <c r="E110" s="2">
        <v>89.5</v>
      </c>
      <c r="F110">
        <v>92.536221258604101</v>
      </c>
      <c r="G110">
        <v>100.71156175668099</v>
      </c>
      <c r="H110">
        <v>87.188748966833501</v>
      </c>
      <c r="I110">
        <v>88.9</v>
      </c>
      <c r="J110">
        <v>88.92</v>
      </c>
      <c r="K110">
        <v>88.382263164887604</v>
      </c>
      <c r="L110">
        <v>97.369029397485406</v>
      </c>
      <c r="M110">
        <v>86.2</v>
      </c>
      <c r="N110">
        <v>90.426762217076501</v>
      </c>
      <c r="O110">
        <v>86.633330143936803</v>
      </c>
      <c r="P110">
        <v>90.550065555405695</v>
      </c>
      <c r="Q110">
        <v>143.466878188593</v>
      </c>
      <c r="R110">
        <v>93.972829144796705</v>
      </c>
    </row>
    <row r="111" spans="1:18" x14ac:dyDescent="0.25">
      <c r="A111" s="1">
        <v>39493</v>
      </c>
      <c r="B111" s="2">
        <v>97.8</v>
      </c>
      <c r="C111" s="2">
        <v>92.34</v>
      </c>
      <c r="D111">
        <v>94.4869981037575</v>
      </c>
      <c r="E111" s="2">
        <v>89.7</v>
      </c>
      <c r="F111">
        <v>92.666092752764101</v>
      </c>
      <c r="G111">
        <v>101.498909053844</v>
      </c>
      <c r="H111">
        <v>87.342508502330801</v>
      </c>
      <c r="I111">
        <v>89.4</v>
      </c>
      <c r="J111">
        <v>89.56</v>
      </c>
      <c r="K111">
        <v>88.575909807910804</v>
      </c>
      <c r="L111">
        <v>97.906110814297307</v>
      </c>
      <c r="M111">
        <v>87.4</v>
      </c>
      <c r="N111">
        <v>91.475799888361806</v>
      </c>
      <c r="O111">
        <v>86.964300674882395</v>
      </c>
      <c r="P111">
        <v>90.569791201992302</v>
      </c>
      <c r="Q111">
        <v>144.025687598551</v>
      </c>
      <c r="R111">
        <v>94.497774628028907</v>
      </c>
    </row>
    <row r="112" spans="1:18" x14ac:dyDescent="0.25">
      <c r="A112" s="1">
        <v>39522</v>
      </c>
      <c r="B112" s="2">
        <v>98</v>
      </c>
      <c r="C112" s="2">
        <v>92.76</v>
      </c>
      <c r="D112">
        <v>94.890643667737606</v>
      </c>
      <c r="E112" s="2">
        <v>90.1</v>
      </c>
      <c r="F112">
        <v>93.051224217516705</v>
      </c>
      <c r="G112">
        <v>102.04558878978401</v>
      </c>
      <c r="H112">
        <v>87.662596294291106</v>
      </c>
      <c r="I112">
        <v>90.2</v>
      </c>
      <c r="J112">
        <v>90.21</v>
      </c>
      <c r="K112">
        <v>88.675154632121803</v>
      </c>
      <c r="L112">
        <v>97.996440390863995</v>
      </c>
      <c r="M112">
        <v>88.7</v>
      </c>
      <c r="N112">
        <v>92.191670329315599</v>
      </c>
      <c r="O112">
        <v>87.121267707053505</v>
      </c>
      <c r="P112">
        <v>90.987691800911506</v>
      </c>
      <c r="Q112">
        <v>144.67905659398701</v>
      </c>
      <c r="R112">
        <v>94.596802512953701</v>
      </c>
    </row>
    <row r="113" spans="1:18" x14ac:dyDescent="0.25">
      <c r="A113" s="1">
        <v>39553</v>
      </c>
      <c r="B113" s="2">
        <v>98</v>
      </c>
      <c r="C113" s="2">
        <v>92.89</v>
      </c>
      <c r="D113">
        <v>94.912894733903997</v>
      </c>
      <c r="E113" s="2">
        <v>90.3</v>
      </c>
      <c r="F113">
        <v>93.129121734929598</v>
      </c>
      <c r="G113">
        <v>101.97213284502899</v>
      </c>
      <c r="H113">
        <v>87.701726926681303</v>
      </c>
      <c r="I113">
        <v>90.3</v>
      </c>
      <c r="J113">
        <v>90.42</v>
      </c>
      <c r="K113">
        <v>88.803080175210994</v>
      </c>
      <c r="L113">
        <v>98.204623674818905</v>
      </c>
      <c r="M113">
        <v>90</v>
      </c>
      <c r="N113">
        <v>93.155873144223406</v>
      </c>
      <c r="O113">
        <v>86.928854163696101</v>
      </c>
      <c r="P113">
        <v>91.270489404955697</v>
      </c>
      <c r="Q113">
        <v>145.11379309677099</v>
      </c>
      <c r="R113">
        <v>94.916334256704005</v>
      </c>
    </row>
    <row r="114" spans="1:18" x14ac:dyDescent="0.25">
      <c r="A114" s="1">
        <v>39583</v>
      </c>
      <c r="B114" s="2">
        <v>98.5</v>
      </c>
      <c r="C114" s="2">
        <v>93.25</v>
      </c>
      <c r="D114">
        <v>95.543930284787507</v>
      </c>
      <c r="E114" s="2">
        <v>90.8</v>
      </c>
      <c r="F114">
        <v>93.414045627066997</v>
      </c>
      <c r="G114">
        <v>102.594972310853</v>
      </c>
      <c r="H114">
        <v>88.247413817631795</v>
      </c>
      <c r="I114">
        <v>90.8</v>
      </c>
      <c r="J114">
        <v>91.23</v>
      </c>
      <c r="K114">
        <v>89.120518131984099</v>
      </c>
      <c r="L114">
        <v>98.804577250389997</v>
      </c>
      <c r="M114">
        <v>90.9</v>
      </c>
      <c r="N114">
        <v>93.874322105887202</v>
      </c>
      <c r="O114">
        <v>87.006405940833702</v>
      </c>
      <c r="P114">
        <v>91.769346087617706</v>
      </c>
      <c r="Q114">
        <v>145.72790284456701</v>
      </c>
      <c r="R114">
        <v>95.464321978357901</v>
      </c>
    </row>
    <row r="115" spans="1:18" x14ac:dyDescent="0.25">
      <c r="A115" s="1">
        <v>39614</v>
      </c>
      <c r="B115" s="2">
        <v>98.9</v>
      </c>
      <c r="C115" s="2">
        <v>93.6</v>
      </c>
      <c r="D115">
        <v>95.970198177549605</v>
      </c>
      <c r="E115" s="2">
        <v>91.3</v>
      </c>
      <c r="F115">
        <v>93.966497999951599</v>
      </c>
      <c r="G115">
        <v>103.249204116768</v>
      </c>
      <c r="H115">
        <v>88.521338101128904</v>
      </c>
      <c r="I115">
        <v>91.1</v>
      </c>
      <c r="J115">
        <v>91.73</v>
      </c>
      <c r="K115">
        <v>89.450081308608702</v>
      </c>
      <c r="L115">
        <v>99.117876666016599</v>
      </c>
      <c r="M115">
        <v>91.5</v>
      </c>
      <c r="N115">
        <v>94.687730283250403</v>
      </c>
      <c r="O115">
        <v>87.579226118865904</v>
      </c>
      <c r="P115">
        <v>92.507234842364198</v>
      </c>
      <c r="Q115">
        <v>146.26305807372501</v>
      </c>
      <c r="R115">
        <v>95.846230949440198</v>
      </c>
    </row>
    <row r="116" spans="1:18" x14ac:dyDescent="0.25">
      <c r="A116" s="1">
        <v>39644</v>
      </c>
      <c r="B116" s="2">
        <v>99.1</v>
      </c>
      <c r="C116" s="2">
        <v>93.81</v>
      </c>
      <c r="D116">
        <v>96.363006072972198</v>
      </c>
      <c r="E116" s="2">
        <v>91.7</v>
      </c>
      <c r="F116">
        <v>93.748380157975006</v>
      </c>
      <c r="G116">
        <v>103.094588420097</v>
      </c>
      <c r="H116">
        <v>88.751639856227698</v>
      </c>
      <c r="I116">
        <v>91</v>
      </c>
      <c r="J116">
        <v>92.21</v>
      </c>
      <c r="K116">
        <v>89.790489305785997</v>
      </c>
      <c r="L116">
        <v>99.400627415842806</v>
      </c>
      <c r="M116">
        <v>91.8</v>
      </c>
      <c r="N116">
        <v>95.352851243975095</v>
      </c>
      <c r="O116">
        <v>88.914690535958599</v>
      </c>
      <c r="P116">
        <v>93.019604791850597</v>
      </c>
      <c r="Q116">
        <v>146.75815622182401</v>
      </c>
      <c r="R116">
        <v>96.527047615621697</v>
      </c>
    </row>
    <row r="117" spans="1:18" x14ac:dyDescent="0.25">
      <c r="A117" s="1">
        <v>39675</v>
      </c>
      <c r="B117" s="2">
        <v>99</v>
      </c>
      <c r="C117" s="2">
        <v>93.6</v>
      </c>
      <c r="D117">
        <v>96.221998745516899</v>
      </c>
      <c r="E117" s="2">
        <v>91.8</v>
      </c>
      <c r="F117">
        <v>93.732269891817694</v>
      </c>
      <c r="G117">
        <v>103.18505258222299</v>
      </c>
      <c r="H117">
        <v>88.664491629529394</v>
      </c>
      <c r="I117">
        <v>91.4</v>
      </c>
      <c r="J117">
        <v>91.65</v>
      </c>
      <c r="K117">
        <v>89.984084488191499</v>
      </c>
      <c r="L117">
        <v>99.411375105578102</v>
      </c>
      <c r="M117">
        <v>91.4</v>
      </c>
      <c r="N117">
        <v>95.916910785768806</v>
      </c>
      <c r="O117">
        <v>88.933238830853</v>
      </c>
      <c r="P117">
        <v>92.632955384943401</v>
      </c>
      <c r="Q117">
        <v>147.355206735933</v>
      </c>
      <c r="R117">
        <v>96.627221321468397</v>
      </c>
    </row>
    <row r="118" spans="1:18" x14ac:dyDescent="0.25">
      <c r="A118" s="1">
        <v>39706</v>
      </c>
      <c r="B118" s="2">
        <v>99.1</v>
      </c>
      <c r="C118" s="2">
        <v>93.71</v>
      </c>
      <c r="D118">
        <v>96.278023780579801</v>
      </c>
      <c r="E118" s="2">
        <v>91.5</v>
      </c>
      <c r="F118">
        <v>94.043231146146994</v>
      </c>
      <c r="G118">
        <v>103.403196307063</v>
      </c>
      <c r="H118">
        <v>88.789624995269094</v>
      </c>
      <c r="I118">
        <v>91.8</v>
      </c>
      <c r="J118">
        <v>91.8</v>
      </c>
      <c r="K118">
        <v>90.026509707589895</v>
      </c>
      <c r="L118">
        <v>99.649662974835394</v>
      </c>
      <c r="M118">
        <v>92.4</v>
      </c>
      <c r="N118">
        <v>96.162092623488405</v>
      </c>
      <c r="O118">
        <v>89.189185486883204</v>
      </c>
      <c r="P118">
        <v>92.731880902635794</v>
      </c>
      <c r="Q118">
        <v>148.27366633282799</v>
      </c>
      <c r="R118">
        <v>96.735630968444397</v>
      </c>
    </row>
    <row r="119" spans="1:18" x14ac:dyDescent="0.25">
      <c r="A119" s="1">
        <v>39736</v>
      </c>
      <c r="B119" s="2">
        <v>99</v>
      </c>
      <c r="C119" s="2">
        <v>93.76</v>
      </c>
      <c r="D119">
        <v>96.020742876144695</v>
      </c>
      <c r="E119" s="2">
        <v>91.5</v>
      </c>
      <c r="F119">
        <v>93.734691113870895</v>
      </c>
      <c r="G119">
        <v>103.409105723685</v>
      </c>
      <c r="H119">
        <v>88.771585880737803</v>
      </c>
      <c r="I119">
        <v>91.8</v>
      </c>
      <c r="J119">
        <v>91.63</v>
      </c>
      <c r="K119">
        <v>89.998578658092995</v>
      </c>
      <c r="L119">
        <v>99.504872120447203</v>
      </c>
      <c r="M119">
        <v>93.5</v>
      </c>
      <c r="N119">
        <v>96.955292735263399</v>
      </c>
      <c r="O119">
        <v>90.263146306555498</v>
      </c>
      <c r="P119">
        <v>92.786950621039495</v>
      </c>
      <c r="Q119">
        <v>148.76790898515</v>
      </c>
      <c r="R119">
        <v>97.091636617160603</v>
      </c>
    </row>
    <row r="120" spans="1:18" x14ac:dyDescent="0.25">
      <c r="A120" s="1">
        <v>39767</v>
      </c>
      <c r="B120" s="2">
        <v>98.7</v>
      </c>
      <c r="C120" s="2">
        <v>93.34</v>
      </c>
      <c r="D120">
        <v>95.538904648169805</v>
      </c>
      <c r="E120" s="2">
        <v>91.3</v>
      </c>
      <c r="F120">
        <v>93.299355871488501</v>
      </c>
      <c r="G120">
        <v>102.58408665709101</v>
      </c>
      <c r="H120">
        <v>88.612963632471804</v>
      </c>
      <c r="I120">
        <v>91.4</v>
      </c>
      <c r="J120">
        <v>91.09</v>
      </c>
      <c r="K120">
        <v>89.925023601513601</v>
      </c>
      <c r="L120">
        <v>99.301374119497396</v>
      </c>
      <c r="M120">
        <v>93.1</v>
      </c>
      <c r="N120">
        <v>96.778782740311499</v>
      </c>
      <c r="O120">
        <v>90.011048008235804</v>
      </c>
      <c r="P120">
        <v>92.053171858456494</v>
      </c>
      <c r="Q120">
        <v>148.897944141837</v>
      </c>
      <c r="R120">
        <v>96.157581502963595</v>
      </c>
    </row>
    <row r="121" spans="1:18" x14ac:dyDescent="0.25">
      <c r="A121" s="1">
        <v>39797</v>
      </c>
      <c r="B121" s="2">
        <v>98.5</v>
      </c>
      <c r="C121" s="2">
        <v>93.01</v>
      </c>
      <c r="D121">
        <v>95.101520200785103</v>
      </c>
      <c r="E121" s="2">
        <v>91.1</v>
      </c>
      <c r="F121">
        <v>92.966377430385805</v>
      </c>
      <c r="G121">
        <v>101.636382796917</v>
      </c>
      <c r="H121">
        <v>88.415929685227994</v>
      </c>
      <c r="I121">
        <v>91.1</v>
      </c>
      <c r="J121">
        <v>90.89</v>
      </c>
      <c r="K121">
        <v>89.787582546259699</v>
      </c>
      <c r="L121">
        <v>98.857179414278306</v>
      </c>
      <c r="M121">
        <v>92.7</v>
      </c>
      <c r="N121">
        <v>97.083565688147303</v>
      </c>
      <c r="O121">
        <v>90.294399986513696</v>
      </c>
      <c r="P121">
        <v>91.713036774429895</v>
      </c>
      <c r="Q121">
        <v>148.80874695895201</v>
      </c>
      <c r="R121">
        <v>95.521886645565601</v>
      </c>
    </row>
    <row r="122" spans="1:18" x14ac:dyDescent="0.25">
      <c r="A122" s="1">
        <v>39828</v>
      </c>
      <c r="B122" s="2">
        <v>98.6</v>
      </c>
      <c r="C122" s="2">
        <v>93.03</v>
      </c>
      <c r="D122">
        <v>94.957866081004099</v>
      </c>
      <c r="E122" s="2">
        <v>91</v>
      </c>
      <c r="F122">
        <v>92.804441082708905</v>
      </c>
      <c r="G122">
        <v>100.62130310947499</v>
      </c>
      <c r="H122">
        <v>88.355852092903305</v>
      </c>
      <c r="I122">
        <v>90.9</v>
      </c>
      <c r="J122">
        <v>90.98</v>
      </c>
      <c r="K122">
        <v>90.125558356362802</v>
      </c>
      <c r="L122">
        <v>99.179496021746601</v>
      </c>
      <c r="M122">
        <v>94.7</v>
      </c>
      <c r="N122">
        <v>99.119023316268994</v>
      </c>
      <c r="O122">
        <v>89.325534107914507</v>
      </c>
      <c r="P122">
        <v>92.050068194378497</v>
      </c>
      <c r="Q122">
        <v>148.53504110439101</v>
      </c>
      <c r="R122">
        <v>95.054187423696106</v>
      </c>
    </row>
    <row r="123" spans="1:18" x14ac:dyDescent="0.25">
      <c r="A123" s="1">
        <v>39859</v>
      </c>
      <c r="B123" s="2">
        <v>98.8</v>
      </c>
      <c r="C123" s="2">
        <v>93.12</v>
      </c>
      <c r="D123">
        <v>95.0809279729325</v>
      </c>
      <c r="E123" s="2">
        <v>91.2</v>
      </c>
      <c r="F123">
        <v>92.788736420625099</v>
      </c>
      <c r="G123">
        <v>99.704115432671202</v>
      </c>
      <c r="H123">
        <v>88.594697501222598</v>
      </c>
      <c r="I123">
        <v>90.9</v>
      </c>
      <c r="J123">
        <v>91.29</v>
      </c>
      <c r="K123">
        <v>90.291174025707903</v>
      </c>
      <c r="L123">
        <v>99.600867814230099</v>
      </c>
      <c r="M123">
        <v>95.7</v>
      </c>
      <c r="N123">
        <v>99.477158326726894</v>
      </c>
      <c r="O123">
        <v>90.104516356430196</v>
      </c>
      <c r="P123">
        <v>92.514420898062198</v>
      </c>
      <c r="Q123">
        <v>148.47813700906201</v>
      </c>
      <c r="R123">
        <v>95.0784395298421</v>
      </c>
    </row>
    <row r="124" spans="1:18" x14ac:dyDescent="0.25">
      <c r="A124" s="1">
        <v>39887</v>
      </c>
      <c r="B124" s="2">
        <v>98.5</v>
      </c>
      <c r="C124" s="2">
        <v>92.98</v>
      </c>
      <c r="D124">
        <v>94.809378829051894</v>
      </c>
      <c r="E124" s="2">
        <v>91.3</v>
      </c>
      <c r="F124">
        <v>92.537220125229098</v>
      </c>
      <c r="G124">
        <v>99.284276220208994</v>
      </c>
      <c r="H124">
        <v>88.206420998872005</v>
      </c>
      <c r="I124">
        <v>91</v>
      </c>
      <c r="J124">
        <v>90.77</v>
      </c>
      <c r="K124">
        <v>90.366227798282495</v>
      </c>
      <c r="L124">
        <v>99.259121376862197</v>
      </c>
      <c r="M124">
        <v>96</v>
      </c>
      <c r="N124">
        <v>99.220414153340599</v>
      </c>
      <c r="O124">
        <v>90.514017344282706</v>
      </c>
      <c r="P124">
        <v>92.571206585104406</v>
      </c>
      <c r="Q124">
        <v>148.26407492839601</v>
      </c>
      <c r="R124">
        <v>95.566498026706299</v>
      </c>
    </row>
    <row r="125" spans="1:18" x14ac:dyDescent="0.25">
      <c r="A125" s="1">
        <v>39918</v>
      </c>
      <c r="B125" s="2">
        <v>98.5</v>
      </c>
      <c r="C125" s="2">
        <v>92.99</v>
      </c>
      <c r="D125">
        <v>94.782281122632</v>
      </c>
      <c r="E125" s="2">
        <v>91.4</v>
      </c>
      <c r="F125">
        <v>92.545563656519903</v>
      </c>
      <c r="G125">
        <v>98.481732561600793</v>
      </c>
      <c r="H125">
        <v>88.268940562127199</v>
      </c>
      <c r="I125">
        <v>91</v>
      </c>
      <c r="J125">
        <v>90.96</v>
      </c>
      <c r="K125">
        <v>90.381097062348701</v>
      </c>
      <c r="L125">
        <v>99.125924485610696</v>
      </c>
      <c r="M125">
        <v>95.6</v>
      </c>
      <c r="N125">
        <v>98.8694462844188</v>
      </c>
      <c r="O125">
        <v>90.447518615367898</v>
      </c>
      <c r="P125">
        <v>92.217266746341394</v>
      </c>
      <c r="Q125">
        <v>148.20322037575099</v>
      </c>
      <c r="R125">
        <v>95.549666392224694</v>
      </c>
    </row>
    <row r="126" spans="1:18" x14ac:dyDescent="0.25">
      <c r="A126" s="1">
        <v>39948</v>
      </c>
      <c r="B126" s="2">
        <v>98.6</v>
      </c>
      <c r="C126" s="2">
        <v>93.01</v>
      </c>
      <c r="D126">
        <v>94.778435473602599</v>
      </c>
      <c r="E126" s="2">
        <v>91.6</v>
      </c>
      <c r="F126">
        <v>92.374410253850897</v>
      </c>
      <c r="G126">
        <v>97.887928780461294</v>
      </c>
      <c r="H126">
        <v>88.409616955224905</v>
      </c>
      <c r="I126">
        <v>90.8</v>
      </c>
      <c r="J126">
        <v>90.89</v>
      </c>
      <c r="K126">
        <v>90.536097120413501</v>
      </c>
      <c r="L126">
        <v>99.264288083212406</v>
      </c>
      <c r="M126">
        <v>95.1</v>
      </c>
      <c r="N126">
        <v>98.705865605197701</v>
      </c>
      <c r="O126">
        <v>89.993162642138898</v>
      </c>
      <c r="P126">
        <v>92.394006877510705</v>
      </c>
      <c r="Q126">
        <v>148.41390091198099</v>
      </c>
      <c r="R126">
        <v>96.034854682601207</v>
      </c>
    </row>
    <row r="127" spans="1:18" x14ac:dyDescent="0.25">
      <c r="A127" s="1">
        <v>39979</v>
      </c>
      <c r="B127" s="2">
        <v>99</v>
      </c>
      <c r="C127" s="2">
        <v>93.14</v>
      </c>
      <c r="D127">
        <v>95.085553434163799</v>
      </c>
      <c r="E127" s="2">
        <v>91.7</v>
      </c>
      <c r="F127">
        <v>92.520946967894105</v>
      </c>
      <c r="G127">
        <v>97.672440347517394</v>
      </c>
      <c r="H127">
        <v>88.421033240907406</v>
      </c>
      <c r="I127">
        <v>91</v>
      </c>
      <c r="J127">
        <v>90.72</v>
      </c>
      <c r="K127">
        <v>90.765631862956894</v>
      </c>
      <c r="L127">
        <v>99.614971148052504</v>
      </c>
      <c r="M127">
        <v>94.6</v>
      </c>
      <c r="N127">
        <v>98.665665996643199</v>
      </c>
      <c r="O127">
        <v>89.9991434298543</v>
      </c>
      <c r="P127">
        <v>92.754214096534298</v>
      </c>
      <c r="Q127">
        <v>148.82456699243099</v>
      </c>
      <c r="R127">
        <v>96.007974734612901</v>
      </c>
    </row>
    <row r="128" spans="1:18" x14ac:dyDescent="0.25">
      <c r="A128" s="1">
        <v>40009</v>
      </c>
      <c r="B128" s="2">
        <v>98.7</v>
      </c>
      <c r="C128" s="2">
        <v>93.15</v>
      </c>
      <c r="D128">
        <v>95.081013635200506</v>
      </c>
      <c r="E128" s="2">
        <v>91.7</v>
      </c>
      <c r="F128">
        <v>92.340173668161398</v>
      </c>
      <c r="G128">
        <v>97.1195290339884</v>
      </c>
      <c r="H128">
        <v>88.583539002897695</v>
      </c>
      <c r="I128">
        <v>90.5</v>
      </c>
      <c r="J128">
        <v>90.66</v>
      </c>
      <c r="K128">
        <v>89.907842485681599</v>
      </c>
      <c r="L128">
        <v>99.944012336991605</v>
      </c>
      <c r="M128">
        <v>94</v>
      </c>
      <c r="N128">
        <v>98.1646906189128</v>
      </c>
      <c r="O128">
        <v>89.599813816864199</v>
      </c>
      <c r="P128">
        <v>92.582038301042701</v>
      </c>
      <c r="Q128">
        <v>149.07376074136701</v>
      </c>
      <c r="R128">
        <v>95.707937458933699</v>
      </c>
    </row>
    <row r="129" spans="1:18" x14ac:dyDescent="0.25">
      <c r="A129" s="1">
        <v>40040</v>
      </c>
      <c r="B129" s="2">
        <v>99</v>
      </c>
      <c r="C129" s="2">
        <v>93.43</v>
      </c>
      <c r="D129">
        <v>95.449648863226102</v>
      </c>
      <c r="E129" s="2">
        <v>92</v>
      </c>
      <c r="F129">
        <v>92.4881974604817</v>
      </c>
      <c r="G129">
        <v>96.980336868618195</v>
      </c>
      <c r="H129">
        <v>88.892059331565704</v>
      </c>
      <c r="I129">
        <v>90.7</v>
      </c>
      <c r="J129">
        <v>90.94</v>
      </c>
      <c r="K129">
        <v>90.2414407184922</v>
      </c>
      <c r="L129">
        <v>100.18697656647601</v>
      </c>
      <c r="M129">
        <v>93.1</v>
      </c>
      <c r="N129">
        <v>98.424989360670196</v>
      </c>
      <c r="O129">
        <v>89.717590363213105</v>
      </c>
      <c r="P129">
        <v>92.6883565297682</v>
      </c>
      <c r="Q129">
        <v>149.19979262476701</v>
      </c>
      <c r="R129">
        <v>95.654742452226103</v>
      </c>
    </row>
    <row r="130" spans="1:18" x14ac:dyDescent="0.25">
      <c r="A130" s="1">
        <v>40071</v>
      </c>
      <c r="B130" s="2">
        <v>98.9</v>
      </c>
      <c r="C130" s="2">
        <v>93.41</v>
      </c>
      <c r="D130">
        <v>95.290268076099593</v>
      </c>
      <c r="E130" s="2">
        <v>91.7</v>
      </c>
      <c r="F130">
        <v>92.522944644625696</v>
      </c>
      <c r="G130">
        <v>96.751287677374705</v>
      </c>
      <c r="H130">
        <v>88.882090311540395</v>
      </c>
      <c r="I130">
        <v>90.9</v>
      </c>
      <c r="J130">
        <v>90.7</v>
      </c>
      <c r="K130">
        <v>90.415853571112507</v>
      </c>
      <c r="L130">
        <v>100.271367436063</v>
      </c>
      <c r="M130">
        <v>92.8</v>
      </c>
      <c r="N130">
        <v>98.707735739767102</v>
      </c>
      <c r="O130">
        <v>89.917389765314297</v>
      </c>
      <c r="P130">
        <v>92.680096831113801</v>
      </c>
      <c r="Q130">
        <v>149.20641739185001</v>
      </c>
      <c r="R130">
        <v>95.578812571395005</v>
      </c>
    </row>
    <row r="131" spans="1:18" x14ac:dyDescent="0.25">
      <c r="A131" s="1">
        <v>40101</v>
      </c>
      <c r="B131" s="2">
        <v>99</v>
      </c>
      <c r="C131" s="2">
        <v>93.58</v>
      </c>
      <c r="D131">
        <v>95.407288774548604</v>
      </c>
      <c r="E131" s="2">
        <v>91.8</v>
      </c>
      <c r="F131">
        <v>92.349721041779006</v>
      </c>
      <c r="G131">
        <v>96.611538213215397</v>
      </c>
      <c r="H131">
        <v>88.959876437895105</v>
      </c>
      <c r="I131">
        <v>90.4</v>
      </c>
      <c r="J131">
        <v>90.74</v>
      </c>
      <c r="K131">
        <v>90.621057987969607</v>
      </c>
      <c r="L131">
        <v>100.693504451314</v>
      </c>
      <c r="M131">
        <v>92.7</v>
      </c>
      <c r="N131">
        <v>98.184477111842398</v>
      </c>
      <c r="O131">
        <v>89.947854377301894</v>
      </c>
      <c r="P131">
        <v>92.745833379446395</v>
      </c>
      <c r="Q131">
        <v>149.404078024868</v>
      </c>
      <c r="R131">
        <v>96.376078428238401</v>
      </c>
    </row>
    <row r="132" spans="1:18" x14ac:dyDescent="0.25">
      <c r="A132" s="1">
        <v>40132</v>
      </c>
      <c r="B132" s="2">
        <v>99.1</v>
      </c>
      <c r="C132" s="2">
        <v>93.73</v>
      </c>
      <c r="D132">
        <v>95.756196846262696</v>
      </c>
      <c r="E132" s="2">
        <v>91.8</v>
      </c>
      <c r="F132">
        <v>92.751287387725398</v>
      </c>
      <c r="G132">
        <v>96.713765336080201</v>
      </c>
      <c r="H132">
        <v>89.194127083931903</v>
      </c>
      <c r="I132">
        <v>90.5</v>
      </c>
      <c r="J132">
        <v>90.98</v>
      </c>
      <c r="K132">
        <v>90.802498356893906</v>
      </c>
      <c r="L132">
        <v>101.243651469954</v>
      </c>
      <c r="M132">
        <v>92.1</v>
      </c>
      <c r="N132">
        <v>98.333064204098704</v>
      </c>
      <c r="O132">
        <v>89.939865310954303</v>
      </c>
      <c r="P132">
        <v>93.501936707532295</v>
      </c>
      <c r="Q132">
        <v>149.569238540074</v>
      </c>
      <c r="R132">
        <v>97.5757451018046</v>
      </c>
    </row>
    <row r="133" spans="1:18" x14ac:dyDescent="0.25">
      <c r="A133" s="1">
        <v>40162</v>
      </c>
      <c r="B133" s="2">
        <v>99.3</v>
      </c>
      <c r="C133" s="2">
        <v>93.83</v>
      </c>
      <c r="D133">
        <v>95.761951091493003</v>
      </c>
      <c r="E133" s="2">
        <v>92</v>
      </c>
      <c r="F133">
        <v>92.893326502288801</v>
      </c>
      <c r="G133">
        <v>96.5660162001343</v>
      </c>
      <c r="H133">
        <v>89.313922506948401</v>
      </c>
      <c r="I133">
        <v>90.6</v>
      </c>
      <c r="J133">
        <v>91.13</v>
      </c>
      <c r="K133">
        <v>90.765729482608705</v>
      </c>
      <c r="L133">
        <v>101.471743609014</v>
      </c>
      <c r="M133">
        <v>91.6</v>
      </c>
      <c r="N133">
        <v>98.316650881476406</v>
      </c>
      <c r="O133">
        <v>89.889180352681606</v>
      </c>
      <c r="P133">
        <v>93.380765652640505</v>
      </c>
      <c r="Q133">
        <v>149.60235843350699</v>
      </c>
      <c r="R133">
        <v>97.595138630611899</v>
      </c>
    </row>
    <row r="134" spans="1:18" x14ac:dyDescent="0.25">
      <c r="A134" s="1">
        <v>40193</v>
      </c>
      <c r="B134" s="2">
        <v>99.4</v>
      </c>
      <c r="C134" s="2">
        <v>94.06</v>
      </c>
      <c r="D134">
        <v>95.884749604505302</v>
      </c>
      <c r="E134" s="2">
        <v>92.2</v>
      </c>
      <c r="F134">
        <v>92.925218907933697</v>
      </c>
      <c r="G134">
        <v>96.695311176364797</v>
      </c>
      <c r="H134">
        <v>89.5107855180336</v>
      </c>
      <c r="I134">
        <v>90.7</v>
      </c>
      <c r="J134">
        <v>91.54</v>
      </c>
      <c r="K134">
        <v>90.889090930577595</v>
      </c>
      <c r="L134">
        <v>101.63842681463601</v>
      </c>
      <c r="M134">
        <v>91.8</v>
      </c>
      <c r="N134">
        <v>98.972084791825395</v>
      </c>
      <c r="O134">
        <v>90.524222785710506</v>
      </c>
      <c r="P134">
        <v>93.449328379578702</v>
      </c>
      <c r="Q134">
        <v>149.23336948236101</v>
      </c>
      <c r="R134">
        <v>97.345928129528502</v>
      </c>
    </row>
    <row r="135" spans="1:18" x14ac:dyDescent="0.25">
      <c r="A135" s="1">
        <v>40224</v>
      </c>
      <c r="B135" s="2">
        <v>99.4</v>
      </c>
      <c r="C135" s="2">
        <v>94.3</v>
      </c>
      <c r="D135">
        <v>95.858726306622501</v>
      </c>
      <c r="E135" s="2">
        <v>92.2</v>
      </c>
      <c r="F135">
        <v>92.941379093520396</v>
      </c>
      <c r="G135">
        <v>96.589881751655795</v>
      </c>
      <c r="H135">
        <v>89.5230009561392</v>
      </c>
      <c r="I135">
        <v>91</v>
      </c>
      <c r="J135">
        <v>91.93</v>
      </c>
      <c r="K135">
        <v>91.029586609578203</v>
      </c>
      <c r="L135">
        <v>102.499134726704</v>
      </c>
      <c r="M135">
        <v>91.7</v>
      </c>
      <c r="N135">
        <v>99.039921745355798</v>
      </c>
      <c r="O135">
        <v>90.869019493973198</v>
      </c>
      <c r="P135">
        <v>93.736456704317504</v>
      </c>
      <c r="Q135">
        <v>149.16363114044799</v>
      </c>
      <c r="R135">
        <v>97.729611620401897</v>
      </c>
    </row>
    <row r="136" spans="1:18" x14ac:dyDescent="0.25">
      <c r="A136" s="1">
        <v>40252</v>
      </c>
      <c r="B136" s="2">
        <v>99.7</v>
      </c>
      <c r="C136" s="2">
        <v>94.38</v>
      </c>
      <c r="D136">
        <v>96.117450766270593</v>
      </c>
      <c r="E136" s="2">
        <v>92.5</v>
      </c>
      <c r="F136">
        <v>92.972464377670207</v>
      </c>
      <c r="G136">
        <v>96.214733050792503</v>
      </c>
      <c r="H136">
        <v>89.836889919017196</v>
      </c>
      <c r="I136">
        <v>91.5</v>
      </c>
      <c r="J136">
        <v>92.27</v>
      </c>
      <c r="K136">
        <v>91.256546533469404</v>
      </c>
      <c r="L136">
        <v>103.144042389794</v>
      </c>
      <c r="M136">
        <v>92.2</v>
      </c>
      <c r="N136">
        <v>98.999325556151206</v>
      </c>
      <c r="O136">
        <v>91.051660446395204</v>
      </c>
      <c r="P136">
        <v>93.843083663477302</v>
      </c>
      <c r="Q136">
        <v>149.46846046598799</v>
      </c>
      <c r="R136">
        <v>97.777831166879295</v>
      </c>
    </row>
    <row r="137" spans="1:18" x14ac:dyDescent="0.25">
      <c r="A137" s="1">
        <v>40283</v>
      </c>
      <c r="B137" s="2">
        <v>100</v>
      </c>
      <c r="C137" s="2">
        <v>94.54</v>
      </c>
      <c r="D137">
        <v>96.225579926230594</v>
      </c>
      <c r="E137" s="2">
        <v>92.8</v>
      </c>
      <c r="F137">
        <v>93.1489482972502</v>
      </c>
      <c r="G137">
        <v>96.356281143551101</v>
      </c>
      <c r="H137">
        <v>90.044679109422304</v>
      </c>
      <c r="I137">
        <v>91.8</v>
      </c>
      <c r="J137">
        <v>92.59</v>
      </c>
      <c r="K137">
        <v>91.377726475495507</v>
      </c>
      <c r="L137">
        <v>103.882878095083</v>
      </c>
      <c r="M137">
        <v>93</v>
      </c>
      <c r="N137">
        <v>99.1447498138443</v>
      </c>
      <c r="O137">
        <v>91.229818798072401</v>
      </c>
      <c r="P137">
        <v>94.2776866353082</v>
      </c>
      <c r="Q137">
        <v>149.90206025138701</v>
      </c>
      <c r="R137">
        <v>97.849754244492701</v>
      </c>
    </row>
    <row r="138" spans="1:18" x14ac:dyDescent="0.25">
      <c r="A138" s="1">
        <v>40313</v>
      </c>
      <c r="B138" s="2">
        <v>100</v>
      </c>
      <c r="C138" s="2">
        <v>94.57</v>
      </c>
      <c r="D138">
        <v>96.503961468832699</v>
      </c>
      <c r="E138" s="2">
        <v>92.9</v>
      </c>
      <c r="F138">
        <v>93.412612313579004</v>
      </c>
      <c r="G138">
        <v>96.775314386932394</v>
      </c>
      <c r="H138">
        <v>90.091139977025094</v>
      </c>
      <c r="I138">
        <v>91.7</v>
      </c>
      <c r="J138">
        <v>92.96</v>
      </c>
      <c r="K138">
        <v>91.446538556427697</v>
      </c>
      <c r="L138">
        <v>104.64340783221</v>
      </c>
      <c r="M138">
        <v>92.9</v>
      </c>
      <c r="N138">
        <v>99.3592313641673</v>
      </c>
      <c r="O138">
        <v>91.570296884248805</v>
      </c>
      <c r="P138">
        <v>94.309196879147294</v>
      </c>
      <c r="Q138">
        <v>150.12321391781501</v>
      </c>
      <c r="R138">
        <v>97.559624741175895</v>
      </c>
    </row>
    <row r="139" spans="1:18" x14ac:dyDescent="0.25">
      <c r="A139" s="1">
        <v>40344</v>
      </c>
      <c r="B139" s="2">
        <v>100</v>
      </c>
      <c r="C139" s="2">
        <v>94.57</v>
      </c>
      <c r="D139">
        <v>96.650379636273598</v>
      </c>
      <c r="E139" s="2">
        <v>92.9</v>
      </c>
      <c r="F139">
        <v>93.706264246441094</v>
      </c>
      <c r="G139">
        <v>96.764353547837501</v>
      </c>
      <c r="H139">
        <v>90.227804252064303</v>
      </c>
      <c r="I139">
        <v>91.9</v>
      </c>
      <c r="J139">
        <v>92.95</v>
      </c>
      <c r="K139">
        <v>91.591885816267407</v>
      </c>
      <c r="L139">
        <v>104.77328997664701</v>
      </c>
      <c r="M139">
        <v>93.3</v>
      </c>
      <c r="N139">
        <v>99.641381839738898</v>
      </c>
      <c r="O139">
        <v>91.427868271513901</v>
      </c>
      <c r="P139">
        <v>94.525353760801295</v>
      </c>
      <c r="Q139">
        <v>150.21305626922501</v>
      </c>
      <c r="R139">
        <v>97.809381421293807</v>
      </c>
    </row>
    <row r="140" spans="1:18" x14ac:dyDescent="0.25">
      <c r="A140" s="1">
        <v>40374</v>
      </c>
      <c r="B140" s="2">
        <v>99.9</v>
      </c>
      <c r="C140" s="2">
        <v>94.74</v>
      </c>
      <c r="D140">
        <v>96.9562800645907</v>
      </c>
      <c r="E140" s="2">
        <v>93.2</v>
      </c>
      <c r="F140">
        <v>94.142172950966</v>
      </c>
      <c r="G140">
        <v>96.924761335408704</v>
      </c>
      <c r="H140">
        <v>90.237314582950205</v>
      </c>
      <c r="I140">
        <v>91.4</v>
      </c>
      <c r="J140">
        <v>92.99</v>
      </c>
      <c r="K140">
        <v>91.295178833884606</v>
      </c>
      <c r="L140">
        <v>105.478157005074</v>
      </c>
      <c r="M140">
        <v>93.5</v>
      </c>
      <c r="N140">
        <v>100.10568152961901</v>
      </c>
      <c r="O140">
        <v>91.8059504070076</v>
      </c>
      <c r="P140">
        <v>94.618318067591503</v>
      </c>
      <c r="Q140">
        <v>150.63254133567</v>
      </c>
      <c r="R140">
        <v>98.156530446538</v>
      </c>
    </row>
    <row r="141" spans="1:18" x14ac:dyDescent="0.25">
      <c r="A141" s="1">
        <v>40405</v>
      </c>
      <c r="B141" s="2">
        <v>100</v>
      </c>
      <c r="C141" s="2">
        <v>94.72</v>
      </c>
      <c r="D141">
        <v>97.197231274425306</v>
      </c>
      <c r="E141" s="2">
        <v>93.4</v>
      </c>
      <c r="F141">
        <v>94.337378857008403</v>
      </c>
      <c r="G141">
        <v>97.176840666827701</v>
      </c>
      <c r="H141">
        <v>90.429435065804199</v>
      </c>
      <c r="I141">
        <v>91.8</v>
      </c>
      <c r="J141">
        <v>93.05</v>
      </c>
      <c r="K141">
        <v>91.544643325346399</v>
      </c>
      <c r="L141">
        <v>105.781600526872</v>
      </c>
      <c r="M141">
        <v>92.8</v>
      </c>
      <c r="N141">
        <v>100.209264599267</v>
      </c>
      <c r="O141">
        <v>92.267219648681703</v>
      </c>
      <c r="P141">
        <v>94.917527485805607</v>
      </c>
      <c r="Q141">
        <v>150.761428760998</v>
      </c>
      <c r="R141">
        <v>98.768025617978097</v>
      </c>
    </row>
    <row r="142" spans="1:18" x14ac:dyDescent="0.25">
      <c r="A142" s="1">
        <v>40436</v>
      </c>
      <c r="B142" s="2">
        <v>100.1</v>
      </c>
      <c r="C142" s="2">
        <v>94.9</v>
      </c>
      <c r="D142">
        <v>97.290894147995004</v>
      </c>
      <c r="E142" s="2">
        <v>93.2</v>
      </c>
      <c r="F142">
        <v>94.355485233535703</v>
      </c>
      <c r="G142">
        <v>97.196132245794004</v>
      </c>
      <c r="H142">
        <v>90.554656990074804</v>
      </c>
      <c r="I142">
        <v>92.2</v>
      </c>
      <c r="J142">
        <v>93.34</v>
      </c>
      <c r="K142">
        <v>91.855002694301803</v>
      </c>
      <c r="L142">
        <v>105.763405209794</v>
      </c>
      <c r="M142">
        <v>93.2</v>
      </c>
      <c r="N142">
        <v>100.38171121969</v>
      </c>
      <c r="O142">
        <v>92.102008391010699</v>
      </c>
      <c r="P142">
        <v>94.510341687702095</v>
      </c>
      <c r="Q142">
        <v>150.79037078321201</v>
      </c>
      <c r="R142">
        <v>99.020674907457305</v>
      </c>
    </row>
    <row r="143" spans="1:18" x14ac:dyDescent="0.25">
      <c r="A143" s="1">
        <v>40466</v>
      </c>
      <c r="B143" s="2">
        <v>100.3</v>
      </c>
      <c r="C143" s="2">
        <v>95.06</v>
      </c>
      <c r="D143">
        <v>97.604505315874704</v>
      </c>
      <c r="E143" s="2">
        <v>93.4</v>
      </c>
      <c r="F143">
        <v>94.467516594633906</v>
      </c>
      <c r="G143">
        <v>97.420564819802806</v>
      </c>
      <c r="H143">
        <v>90.841768523047094</v>
      </c>
      <c r="I143">
        <v>92.6</v>
      </c>
      <c r="J143">
        <v>93.47</v>
      </c>
      <c r="K143">
        <v>92.030193318061094</v>
      </c>
      <c r="L143">
        <v>105.860974135169</v>
      </c>
      <c r="M143">
        <v>93.6</v>
      </c>
      <c r="N143">
        <v>100.887402284763</v>
      </c>
      <c r="O143">
        <v>92.035631918726295</v>
      </c>
      <c r="P143">
        <v>94.4395761868401</v>
      </c>
      <c r="Q143">
        <v>150.861743585456</v>
      </c>
      <c r="R143">
        <v>99.364198981664401</v>
      </c>
    </row>
    <row r="144" spans="1:18" x14ac:dyDescent="0.25">
      <c r="A144" s="1">
        <v>40497</v>
      </c>
      <c r="B144" s="2">
        <v>100.4</v>
      </c>
      <c r="C144" s="2">
        <v>95.22</v>
      </c>
      <c r="D144">
        <v>97.952906259861294</v>
      </c>
      <c r="E144" s="2">
        <v>93.4</v>
      </c>
      <c r="F144">
        <v>94.854257739938404</v>
      </c>
      <c r="G144">
        <v>97.363110628689995</v>
      </c>
      <c r="H144">
        <v>90.780511570062401</v>
      </c>
      <c r="I144">
        <v>92.8</v>
      </c>
      <c r="J144">
        <v>93.59</v>
      </c>
      <c r="K144">
        <v>92.235125870357905</v>
      </c>
      <c r="L144">
        <v>106.19539475543201</v>
      </c>
      <c r="M144">
        <v>93.8</v>
      </c>
      <c r="N144">
        <v>101.046987445684</v>
      </c>
      <c r="O144">
        <v>92.980286032111195</v>
      </c>
      <c r="P144">
        <v>94.682660010331205</v>
      </c>
      <c r="Q144">
        <v>151.17789155014799</v>
      </c>
      <c r="R144">
        <v>99.115661489171202</v>
      </c>
    </row>
    <row r="145" spans="1:18" x14ac:dyDescent="0.25">
      <c r="A145" s="1">
        <v>40527</v>
      </c>
      <c r="B145" s="2">
        <v>100.7</v>
      </c>
      <c r="C145" s="2">
        <v>95.47</v>
      </c>
      <c r="D145">
        <v>98.546481823796</v>
      </c>
      <c r="E145" s="2">
        <v>93.8</v>
      </c>
      <c r="F145">
        <v>95.162130026324405</v>
      </c>
      <c r="G145">
        <v>97.904992645948994</v>
      </c>
      <c r="H145">
        <v>91.381489269436997</v>
      </c>
      <c r="I145">
        <v>93.2</v>
      </c>
      <c r="J145">
        <v>93.96</v>
      </c>
      <c r="K145">
        <v>92.471728827667803</v>
      </c>
      <c r="L145">
        <v>106.71198116068599</v>
      </c>
      <c r="M145">
        <v>93.9</v>
      </c>
      <c r="N145">
        <v>102.119758813168</v>
      </c>
      <c r="O145">
        <v>93.556670031261703</v>
      </c>
      <c r="P145">
        <v>95.186228371605495</v>
      </c>
      <c r="Q145">
        <v>151.668216210845</v>
      </c>
      <c r="R145">
        <v>99.277157710999603</v>
      </c>
    </row>
    <row r="146" spans="1:18" x14ac:dyDescent="0.25">
      <c r="A146" s="1">
        <v>40558</v>
      </c>
      <c r="B146" s="2">
        <v>101.1</v>
      </c>
      <c r="C146" s="2">
        <v>95.71</v>
      </c>
      <c r="D146">
        <v>98.986280742063599</v>
      </c>
      <c r="E146" s="2">
        <v>94.1</v>
      </c>
      <c r="F146">
        <v>96.314553088370602</v>
      </c>
      <c r="G146">
        <v>98.314886475688795</v>
      </c>
      <c r="H146">
        <v>91.756862307267497</v>
      </c>
      <c r="I146">
        <v>93.6</v>
      </c>
      <c r="J146">
        <v>94.49</v>
      </c>
      <c r="K146">
        <v>92.582396270568395</v>
      </c>
      <c r="L146">
        <v>106.992282498956</v>
      </c>
      <c r="M146">
        <v>95.1</v>
      </c>
      <c r="N146">
        <v>101.95117963736099</v>
      </c>
      <c r="O146">
        <v>93.594835524264795</v>
      </c>
      <c r="P146">
        <v>95.188080260671796</v>
      </c>
      <c r="Q146">
        <v>153.75107039447701</v>
      </c>
      <c r="R146">
        <v>100.087750633604</v>
      </c>
    </row>
    <row r="147" spans="1:18" x14ac:dyDescent="0.25">
      <c r="A147" s="1">
        <v>40589</v>
      </c>
      <c r="B147" s="2">
        <v>101.2</v>
      </c>
      <c r="C147" s="2">
        <v>95.86</v>
      </c>
      <c r="D147">
        <v>99.251267497969906</v>
      </c>
      <c r="E147" s="2">
        <v>94.4</v>
      </c>
      <c r="F147">
        <v>96.276073812676501</v>
      </c>
      <c r="G147">
        <v>98.682658284213602</v>
      </c>
      <c r="H147">
        <v>92.262581302119898</v>
      </c>
      <c r="I147">
        <v>94.1</v>
      </c>
      <c r="J147">
        <v>95.04</v>
      </c>
      <c r="K147">
        <v>92.768853282696597</v>
      </c>
      <c r="L147">
        <v>107.113979089274</v>
      </c>
      <c r="M147">
        <v>95.4</v>
      </c>
      <c r="N147">
        <v>102.13540160975001</v>
      </c>
      <c r="O147">
        <v>93.351578015312697</v>
      </c>
      <c r="P147">
        <v>95.017315900754596</v>
      </c>
      <c r="Q147">
        <v>154.16497261369699</v>
      </c>
      <c r="R147">
        <v>100.3339912533</v>
      </c>
    </row>
    <row r="148" spans="1:18" x14ac:dyDescent="0.25">
      <c r="A148" s="1">
        <v>40617</v>
      </c>
      <c r="B148" s="2">
        <v>101.7</v>
      </c>
      <c r="C148" s="2">
        <v>96.21</v>
      </c>
      <c r="D148">
        <v>99.540847493772304</v>
      </c>
      <c r="E148" s="2">
        <v>94.8</v>
      </c>
      <c r="F148">
        <v>96.629638916292507</v>
      </c>
      <c r="G148">
        <v>99.063878957406303</v>
      </c>
      <c r="H148">
        <v>92.575715454822301</v>
      </c>
      <c r="I148">
        <v>94.7</v>
      </c>
      <c r="J148">
        <v>95.52</v>
      </c>
      <c r="K148">
        <v>92.956391399075699</v>
      </c>
      <c r="L148">
        <v>107.798754947159</v>
      </c>
      <c r="M148">
        <v>96.1</v>
      </c>
      <c r="N148">
        <v>102.830552683124</v>
      </c>
      <c r="O148">
        <v>93.692516642807803</v>
      </c>
      <c r="P148">
        <v>95.667942760728494</v>
      </c>
      <c r="Q148">
        <v>154.82699696143001</v>
      </c>
      <c r="R148">
        <v>100.410343674692</v>
      </c>
    </row>
    <row r="149" spans="1:18" x14ac:dyDescent="0.25">
      <c r="A149" s="1">
        <v>40648</v>
      </c>
      <c r="B149" s="2">
        <v>102</v>
      </c>
      <c r="C149" s="2">
        <v>96.5</v>
      </c>
      <c r="D149">
        <v>99.909131219930899</v>
      </c>
      <c r="E149" s="2">
        <v>95.3</v>
      </c>
      <c r="F149">
        <v>96.877907270509894</v>
      </c>
      <c r="G149">
        <v>99.3111866441198</v>
      </c>
      <c r="H149">
        <v>93.024440348991206</v>
      </c>
      <c r="I149">
        <v>94.8</v>
      </c>
      <c r="J149">
        <v>95.75</v>
      </c>
      <c r="K149">
        <v>93.243035052290693</v>
      </c>
      <c r="L149">
        <v>107.918114412344</v>
      </c>
      <c r="M149">
        <v>97.2</v>
      </c>
      <c r="N149">
        <v>103.53513655956399</v>
      </c>
      <c r="O149">
        <v>93.431123651317705</v>
      </c>
      <c r="P149">
        <v>95.836329406849998</v>
      </c>
      <c r="Q149">
        <v>155.42912416707699</v>
      </c>
      <c r="R149">
        <v>101.050444621395</v>
      </c>
    </row>
    <row r="150" spans="1:18" x14ac:dyDescent="0.25">
      <c r="A150" s="1">
        <v>40678</v>
      </c>
      <c r="B150" s="2">
        <v>102.1</v>
      </c>
      <c r="C150" s="2">
        <v>96.51</v>
      </c>
      <c r="D150">
        <v>99.937776335006305</v>
      </c>
      <c r="E150" s="2">
        <v>95.3</v>
      </c>
      <c r="F150">
        <v>97.0363664675737</v>
      </c>
      <c r="G150">
        <v>99.3396103321422</v>
      </c>
      <c r="H150">
        <v>93.0895634181894</v>
      </c>
      <c r="I150">
        <v>94.9</v>
      </c>
      <c r="J150">
        <v>96.07</v>
      </c>
      <c r="K150">
        <v>93.501170747325403</v>
      </c>
      <c r="L150">
        <v>108.145002856216</v>
      </c>
      <c r="M150">
        <v>97.5</v>
      </c>
      <c r="N150">
        <v>104.326675167345</v>
      </c>
      <c r="O150">
        <v>93.8040821293108</v>
      </c>
      <c r="P150">
        <v>96.374869993493206</v>
      </c>
      <c r="Q150">
        <v>156.067052409567</v>
      </c>
      <c r="R150">
        <v>101.381533138433</v>
      </c>
    </row>
    <row r="151" spans="1:18" x14ac:dyDescent="0.25">
      <c r="A151" s="1">
        <v>40709</v>
      </c>
      <c r="B151" s="2">
        <v>102</v>
      </c>
      <c r="C151" s="2">
        <v>96.61</v>
      </c>
      <c r="D151">
        <v>99.8475174636432</v>
      </c>
      <c r="E151" s="2">
        <v>95.4</v>
      </c>
      <c r="F151">
        <v>96.964754504415197</v>
      </c>
      <c r="G151">
        <v>99.338085941190499</v>
      </c>
      <c r="H151">
        <v>93.227820454312905</v>
      </c>
      <c r="I151">
        <v>95.1</v>
      </c>
      <c r="J151">
        <v>96.37</v>
      </c>
      <c r="K151">
        <v>93.652601609441007</v>
      </c>
      <c r="L151">
        <v>108.228540472541</v>
      </c>
      <c r="M151">
        <v>97.8</v>
      </c>
      <c r="N151">
        <v>104.519393098701</v>
      </c>
      <c r="O151">
        <v>94.038025575319097</v>
      </c>
      <c r="P151">
        <v>95.883580498260102</v>
      </c>
      <c r="Q151">
        <v>156.07983152084299</v>
      </c>
      <c r="R151">
        <v>101.890870088028</v>
      </c>
    </row>
    <row r="152" spans="1:18" x14ac:dyDescent="0.25">
      <c r="A152" s="1">
        <v>40739</v>
      </c>
      <c r="B152" s="2">
        <v>102.1</v>
      </c>
      <c r="C152" s="2">
        <v>96.6</v>
      </c>
      <c r="D152">
        <v>100.017729226106</v>
      </c>
      <c r="E152" s="2">
        <v>95.7</v>
      </c>
      <c r="F152">
        <v>97.175804075868001</v>
      </c>
      <c r="G152">
        <v>99.505023009187198</v>
      </c>
      <c r="H152">
        <v>93.493193621409901</v>
      </c>
      <c r="I152">
        <v>94.9</v>
      </c>
      <c r="J152">
        <v>96.48</v>
      </c>
      <c r="K152">
        <v>93.9006357922174</v>
      </c>
      <c r="L152">
        <v>108.027837416075</v>
      </c>
      <c r="M152">
        <v>97.5</v>
      </c>
      <c r="N152">
        <v>104.63618650836599</v>
      </c>
      <c r="O152">
        <v>93.873491641912807</v>
      </c>
      <c r="P152">
        <v>95.606498308692096</v>
      </c>
      <c r="Q152">
        <v>156.25392939908301</v>
      </c>
      <c r="R152">
        <v>101.74010037605299</v>
      </c>
    </row>
    <row r="153" spans="1:18" x14ac:dyDescent="0.25">
      <c r="A153" s="1">
        <v>40770</v>
      </c>
      <c r="B153" s="2">
        <v>102.2</v>
      </c>
      <c r="C153" s="2">
        <v>96.82</v>
      </c>
      <c r="D153">
        <v>100.07607128791901</v>
      </c>
      <c r="E153" s="2">
        <v>96</v>
      </c>
      <c r="F153">
        <v>97.145372249942497</v>
      </c>
      <c r="G153">
        <v>99.267149514226801</v>
      </c>
      <c r="H153">
        <v>93.678362376344595</v>
      </c>
      <c r="I153">
        <v>95.2</v>
      </c>
      <c r="J153">
        <v>96.4</v>
      </c>
      <c r="K153">
        <v>94.167830512691296</v>
      </c>
      <c r="L153">
        <v>107.57569055365499</v>
      </c>
      <c r="M153">
        <v>97.2</v>
      </c>
      <c r="N153">
        <v>104.66339167773</v>
      </c>
      <c r="O153">
        <v>94.488686255652695</v>
      </c>
      <c r="P153">
        <v>95.825118030453893</v>
      </c>
      <c r="Q153">
        <v>156.66576274956401</v>
      </c>
      <c r="R153">
        <v>101.599196742289</v>
      </c>
    </row>
    <row r="154" spans="1:18" x14ac:dyDescent="0.25">
      <c r="A154" s="1">
        <v>40801</v>
      </c>
      <c r="B154" s="2">
        <v>102.5</v>
      </c>
      <c r="C154" s="2">
        <v>97.04</v>
      </c>
      <c r="D154">
        <v>100.293083713206</v>
      </c>
      <c r="E154" s="2">
        <v>96</v>
      </c>
      <c r="F154">
        <v>97.6663206900988</v>
      </c>
      <c r="G154">
        <v>99.723384548837501</v>
      </c>
      <c r="H154">
        <v>93.7122213782947</v>
      </c>
      <c r="I154">
        <v>95.7</v>
      </c>
      <c r="J154">
        <v>96.66</v>
      </c>
      <c r="K154">
        <v>94.314039687303605</v>
      </c>
      <c r="L154">
        <v>108.86654642705</v>
      </c>
      <c r="M154">
        <v>97.5</v>
      </c>
      <c r="N154">
        <v>104.87225088291</v>
      </c>
      <c r="O154">
        <v>94.766271111431806</v>
      </c>
      <c r="P154">
        <v>96.409415517149895</v>
      </c>
      <c r="Q154">
        <v>157.18617039989499</v>
      </c>
      <c r="R154">
        <v>101.450516391584</v>
      </c>
    </row>
    <row r="155" spans="1:18" x14ac:dyDescent="0.25">
      <c r="A155" s="1">
        <v>40831</v>
      </c>
      <c r="B155" s="2">
        <v>102.6</v>
      </c>
      <c r="C155" s="2">
        <v>97.28</v>
      </c>
      <c r="D155">
        <v>100.48902824979901</v>
      </c>
      <c r="E155" s="2">
        <v>96.6</v>
      </c>
      <c r="F155">
        <v>98.347847149794504</v>
      </c>
      <c r="G155">
        <v>100.143752752922</v>
      </c>
      <c r="H155">
        <v>93.917418230597605</v>
      </c>
      <c r="I155">
        <v>95.9</v>
      </c>
      <c r="J155">
        <v>96.81</v>
      </c>
      <c r="K155">
        <v>94.448832916555205</v>
      </c>
      <c r="L155">
        <v>108.94344757589801</v>
      </c>
      <c r="M155">
        <v>97.7</v>
      </c>
      <c r="N155">
        <v>105.032387441155</v>
      </c>
      <c r="O155">
        <v>94.512507172226606</v>
      </c>
      <c r="P155">
        <v>96.909454455825198</v>
      </c>
      <c r="Q155">
        <v>157.529358939025</v>
      </c>
      <c r="R155">
        <v>102.40950806228101</v>
      </c>
    </row>
    <row r="156" spans="1:18" x14ac:dyDescent="0.25">
      <c r="A156" s="1">
        <v>40862</v>
      </c>
      <c r="B156" s="2">
        <v>102.8</v>
      </c>
      <c r="C156" s="2">
        <v>97.62</v>
      </c>
      <c r="D156">
        <v>100.704902738355</v>
      </c>
      <c r="E156" s="2">
        <v>96.5</v>
      </c>
      <c r="F156">
        <v>98.531569935212801</v>
      </c>
      <c r="G156">
        <v>100.340001167186</v>
      </c>
      <c r="H156">
        <v>94.067376662559596</v>
      </c>
      <c r="I156">
        <v>96</v>
      </c>
      <c r="J156">
        <v>97.19</v>
      </c>
      <c r="K156">
        <v>94.518718190318907</v>
      </c>
      <c r="L156">
        <v>109.308918829045</v>
      </c>
      <c r="M156">
        <v>97.7</v>
      </c>
      <c r="N156">
        <v>105.416396870471</v>
      </c>
      <c r="O156">
        <v>94.579324061557699</v>
      </c>
      <c r="P156">
        <v>97.161834199440705</v>
      </c>
      <c r="Q156">
        <v>158.207535399026</v>
      </c>
      <c r="R156">
        <v>102.89599463993</v>
      </c>
    </row>
    <row r="157" spans="1:18" x14ac:dyDescent="0.25">
      <c r="A157" s="1">
        <v>40892</v>
      </c>
      <c r="B157" s="2">
        <v>102.7</v>
      </c>
      <c r="C157" s="2">
        <v>97.81</v>
      </c>
      <c r="D157">
        <v>100.828709009958</v>
      </c>
      <c r="E157" s="2">
        <v>96.8</v>
      </c>
      <c r="F157">
        <v>98.482549035645604</v>
      </c>
      <c r="G157">
        <v>100.33657262856801</v>
      </c>
      <c r="H157">
        <v>94.232378546175397</v>
      </c>
      <c r="I157">
        <v>95.9</v>
      </c>
      <c r="J157">
        <v>97.23</v>
      </c>
      <c r="K157">
        <v>94.667342438329499</v>
      </c>
      <c r="L157">
        <v>109.289244474372</v>
      </c>
      <c r="M157">
        <v>97.7</v>
      </c>
      <c r="N157">
        <v>105.45069320203</v>
      </c>
      <c r="O157">
        <v>94.977592691030495</v>
      </c>
      <c r="P157">
        <v>97.061797936409405</v>
      </c>
      <c r="Q157">
        <v>158.410504166641</v>
      </c>
      <c r="R157">
        <v>103.275759458428</v>
      </c>
    </row>
    <row r="158" spans="1:18" x14ac:dyDescent="0.25">
      <c r="A158" s="1">
        <v>40923</v>
      </c>
      <c r="B158" s="2">
        <v>103.1</v>
      </c>
      <c r="C158" s="2">
        <v>97.98</v>
      </c>
      <c r="D158">
        <v>100.991309317694</v>
      </c>
      <c r="E158" s="2">
        <v>97.1</v>
      </c>
      <c r="F158">
        <v>99.757957007798296</v>
      </c>
      <c r="G158">
        <v>100.443229929796</v>
      </c>
      <c r="H158">
        <v>94.291637180468697</v>
      </c>
      <c r="I158">
        <v>96.5</v>
      </c>
      <c r="J158">
        <v>97.94</v>
      </c>
      <c r="K158">
        <v>94.867577272427198</v>
      </c>
      <c r="L158">
        <v>109.557163638633</v>
      </c>
      <c r="M158">
        <v>98.5</v>
      </c>
      <c r="N158">
        <v>105.57206234872901</v>
      </c>
      <c r="O158">
        <v>95.265184076925095</v>
      </c>
      <c r="P158">
        <v>97.409448537512105</v>
      </c>
      <c r="Q158">
        <v>159.74354981434499</v>
      </c>
      <c r="R158">
        <v>103.18394353326499</v>
      </c>
    </row>
    <row r="159" spans="1:18" x14ac:dyDescent="0.25">
      <c r="A159" s="1">
        <v>40954</v>
      </c>
      <c r="B159" s="2">
        <v>103.5</v>
      </c>
      <c r="C159" s="2">
        <v>98.06</v>
      </c>
      <c r="D159">
        <v>101.192778800475</v>
      </c>
      <c r="E159" s="2">
        <v>97.5</v>
      </c>
      <c r="F159">
        <v>99.864588594962598</v>
      </c>
      <c r="G159">
        <v>100.794497403092</v>
      </c>
      <c r="H159">
        <v>94.608066200751296</v>
      </c>
      <c r="I159">
        <v>97.1</v>
      </c>
      <c r="J159">
        <v>98.52</v>
      </c>
      <c r="K159">
        <v>95.099773921194497</v>
      </c>
      <c r="L159">
        <v>109.426011214355</v>
      </c>
      <c r="M159">
        <v>98.7</v>
      </c>
      <c r="N159">
        <v>106.066927579112</v>
      </c>
      <c r="O159">
        <v>95.820150769041106</v>
      </c>
      <c r="P159">
        <v>97.7832182349714</v>
      </c>
      <c r="Q159">
        <v>160.12362499975501</v>
      </c>
      <c r="R159">
        <v>103.33825043237</v>
      </c>
    </row>
    <row r="160" spans="1:18" x14ac:dyDescent="0.25">
      <c r="A160" s="1">
        <v>40983</v>
      </c>
      <c r="B160" s="2">
        <v>103.9</v>
      </c>
      <c r="C160" s="2">
        <v>98.39</v>
      </c>
      <c r="D160">
        <v>101.453954698522</v>
      </c>
      <c r="E160" s="2">
        <v>98</v>
      </c>
      <c r="F160">
        <v>99.661804768159897</v>
      </c>
      <c r="G160">
        <v>101.231524752943</v>
      </c>
      <c r="H160">
        <v>94.840826438151694</v>
      </c>
      <c r="I160">
        <v>97.4</v>
      </c>
      <c r="J160">
        <v>98.73</v>
      </c>
      <c r="K160">
        <v>95.325283906972203</v>
      </c>
      <c r="L160">
        <v>109.615003007273</v>
      </c>
      <c r="M160">
        <v>99.3</v>
      </c>
      <c r="N160">
        <v>106.61716017568</v>
      </c>
      <c r="O160">
        <v>96.155295102567095</v>
      </c>
      <c r="P160">
        <v>97.879748099868195</v>
      </c>
      <c r="Q160">
        <v>160.65210362286001</v>
      </c>
      <c r="R160">
        <v>103.718688671509</v>
      </c>
    </row>
    <row r="161" spans="1:18" x14ac:dyDescent="0.25">
      <c r="A161" s="1">
        <v>41014</v>
      </c>
      <c r="B161" s="2">
        <v>103.9</v>
      </c>
      <c r="C161" s="2">
        <v>98.51</v>
      </c>
      <c r="D161">
        <v>102.057950055136</v>
      </c>
      <c r="E161" s="2">
        <v>98.4</v>
      </c>
      <c r="F161">
        <v>99.819925359587003</v>
      </c>
      <c r="G161">
        <v>101.17066695064599</v>
      </c>
      <c r="H161">
        <v>95.225194744036003</v>
      </c>
      <c r="I161">
        <v>97.8</v>
      </c>
      <c r="J161">
        <v>98.8</v>
      </c>
      <c r="K161">
        <v>95.474353281204799</v>
      </c>
      <c r="L161">
        <v>109.960370608701</v>
      </c>
      <c r="M161">
        <v>99.9</v>
      </c>
      <c r="N161">
        <v>106.861498662887</v>
      </c>
      <c r="O161">
        <v>96.979318649116905</v>
      </c>
      <c r="P161">
        <v>98.401070175314999</v>
      </c>
      <c r="Q161">
        <v>161.081663505043</v>
      </c>
      <c r="R161">
        <v>104.19423868505</v>
      </c>
    </row>
    <row r="162" spans="1:18" x14ac:dyDescent="0.25">
      <c r="A162" s="1">
        <v>41044</v>
      </c>
      <c r="B162" s="2">
        <v>103.9</v>
      </c>
      <c r="C162" s="2">
        <v>98.43</v>
      </c>
      <c r="D162">
        <v>101.93145361398</v>
      </c>
      <c r="E162" s="2">
        <v>98.4</v>
      </c>
      <c r="F162">
        <v>99.682873017482706</v>
      </c>
      <c r="G162">
        <v>101.114017938423</v>
      </c>
      <c r="H162">
        <v>95.098831446757501</v>
      </c>
      <c r="I162">
        <v>97.8</v>
      </c>
      <c r="J162">
        <v>98.77</v>
      </c>
      <c r="K162">
        <v>95.600526294773601</v>
      </c>
      <c r="L162">
        <v>109.78567134196</v>
      </c>
      <c r="M162">
        <v>99.7</v>
      </c>
      <c r="N162">
        <v>106.90710175564</v>
      </c>
      <c r="O162">
        <v>97.280828325571704</v>
      </c>
      <c r="P162">
        <v>98.710008426791703</v>
      </c>
      <c r="Q162">
        <v>161.273917619939</v>
      </c>
      <c r="R162">
        <v>104.416352063917</v>
      </c>
    </row>
    <row r="163" spans="1:18" x14ac:dyDescent="0.25">
      <c r="A163" s="1">
        <v>41075</v>
      </c>
      <c r="B163" s="2">
        <v>103.8</v>
      </c>
      <c r="C163" s="2">
        <v>98.5</v>
      </c>
      <c r="D163">
        <v>101.76575659880601</v>
      </c>
      <c r="E163" s="2">
        <v>98.6</v>
      </c>
      <c r="F163">
        <v>99.5783454439877</v>
      </c>
      <c r="G163">
        <v>100.97956062477201</v>
      </c>
      <c r="H163">
        <v>95.324532193050999</v>
      </c>
      <c r="I163">
        <v>97.9</v>
      </c>
      <c r="J163">
        <v>98.54</v>
      </c>
      <c r="K163">
        <v>95.712371256332702</v>
      </c>
      <c r="L163">
        <v>109.567865836653</v>
      </c>
      <c r="M163">
        <v>99.6</v>
      </c>
      <c r="N163">
        <v>107.091795125259</v>
      </c>
      <c r="O163">
        <v>97.885822739019105</v>
      </c>
      <c r="P163">
        <v>98.154311809955104</v>
      </c>
      <c r="Q163">
        <v>161.65546724254801</v>
      </c>
      <c r="R163">
        <v>103.665809085088</v>
      </c>
    </row>
    <row r="164" spans="1:18" x14ac:dyDescent="0.25">
      <c r="A164" s="1">
        <v>41105</v>
      </c>
      <c r="B164" s="2">
        <v>104</v>
      </c>
      <c r="C164" s="2">
        <v>98.47</v>
      </c>
      <c r="D164">
        <v>102.255585041212</v>
      </c>
      <c r="E164" s="2">
        <v>98.7</v>
      </c>
      <c r="F164">
        <v>99.9032074051688</v>
      </c>
      <c r="G164">
        <v>101.044965257749</v>
      </c>
      <c r="H164">
        <v>95.526236323935194</v>
      </c>
      <c r="I164">
        <v>97.7</v>
      </c>
      <c r="J164">
        <v>98.72</v>
      </c>
      <c r="K164">
        <v>95.9214601234507</v>
      </c>
      <c r="L164">
        <v>109.476813271507</v>
      </c>
      <c r="M164">
        <v>99.2</v>
      </c>
      <c r="N164">
        <v>107.66515109053699</v>
      </c>
      <c r="O164">
        <v>97.668111057776699</v>
      </c>
      <c r="P164">
        <v>97.972447818961996</v>
      </c>
      <c r="Q164">
        <v>161.95475332471301</v>
      </c>
      <c r="R164">
        <v>103.912318524494</v>
      </c>
    </row>
    <row r="165" spans="1:18" x14ac:dyDescent="0.25">
      <c r="A165" s="1">
        <v>41136</v>
      </c>
      <c r="B165" s="2">
        <v>104.3</v>
      </c>
      <c r="C165" s="2">
        <v>98.8</v>
      </c>
      <c r="D165">
        <v>102.68857711962001</v>
      </c>
      <c r="E165" s="2">
        <v>99.1</v>
      </c>
      <c r="F165">
        <v>100.168925450681</v>
      </c>
      <c r="G165">
        <v>101.27056077608501</v>
      </c>
      <c r="H165">
        <v>95.820991862881201</v>
      </c>
      <c r="I165">
        <v>97.9</v>
      </c>
      <c r="J165">
        <v>99.15</v>
      </c>
      <c r="K165">
        <v>96.169565844503296</v>
      </c>
      <c r="L165">
        <v>109.451862441158</v>
      </c>
      <c r="M165">
        <v>98.9</v>
      </c>
      <c r="N165">
        <v>108.039367526365</v>
      </c>
      <c r="O165">
        <v>97.482233339500397</v>
      </c>
      <c r="P165">
        <v>98.589489230538803</v>
      </c>
      <c r="Q165">
        <v>162.351293695349</v>
      </c>
      <c r="R165">
        <v>104.293835921463</v>
      </c>
    </row>
    <row r="166" spans="1:18" x14ac:dyDescent="0.25">
      <c r="A166" s="1">
        <v>41167</v>
      </c>
      <c r="B166" s="2">
        <v>104.6</v>
      </c>
      <c r="C166" s="2">
        <v>98.89</v>
      </c>
      <c r="D166">
        <v>103.60919661739401</v>
      </c>
      <c r="E166" s="2">
        <v>99.1</v>
      </c>
      <c r="F166">
        <v>100.354049932705</v>
      </c>
      <c r="G166">
        <v>101.350125490127</v>
      </c>
      <c r="H166">
        <v>96.274820948715202</v>
      </c>
      <c r="I166">
        <v>98.2</v>
      </c>
      <c r="J166">
        <v>99.32</v>
      </c>
      <c r="K166">
        <v>96.455966303232003</v>
      </c>
      <c r="L166">
        <v>109.709217081736</v>
      </c>
      <c r="M166">
        <v>99.3</v>
      </c>
      <c r="N166">
        <v>108.282995281249</v>
      </c>
      <c r="O166">
        <v>97.576730076396203</v>
      </c>
      <c r="P166">
        <v>99.504894576726102</v>
      </c>
      <c r="Q166">
        <v>162.819806214929</v>
      </c>
      <c r="R166">
        <v>104.06515647958</v>
      </c>
    </row>
    <row r="167" spans="1:18" x14ac:dyDescent="0.25">
      <c r="A167" s="1">
        <v>41197</v>
      </c>
      <c r="B167" s="2">
        <v>104.7</v>
      </c>
      <c r="C167" s="2">
        <v>99.06</v>
      </c>
      <c r="D167">
        <v>103.887551465706</v>
      </c>
      <c r="E167" s="2">
        <v>99.1</v>
      </c>
      <c r="F167">
        <v>100.36402367110399</v>
      </c>
      <c r="G167">
        <v>101.373283800674</v>
      </c>
      <c r="H167">
        <v>96.496906144957407</v>
      </c>
      <c r="I167">
        <v>98.4</v>
      </c>
      <c r="J167">
        <v>99.5</v>
      </c>
      <c r="K167">
        <v>97.141321957442898</v>
      </c>
      <c r="L167">
        <v>110.61422490581</v>
      </c>
      <c r="M167">
        <v>99.3</v>
      </c>
      <c r="N167">
        <v>108.14056682266001</v>
      </c>
      <c r="O167">
        <v>97.622687929725799</v>
      </c>
      <c r="P167">
        <v>99.429126498122599</v>
      </c>
      <c r="Q167">
        <v>163.35740464423901</v>
      </c>
      <c r="R167">
        <v>104.193892699587</v>
      </c>
    </row>
    <row r="168" spans="1:18" x14ac:dyDescent="0.25">
      <c r="A168" s="1">
        <v>41228</v>
      </c>
      <c r="B168" s="2">
        <v>104.7</v>
      </c>
      <c r="C168" s="2">
        <v>99</v>
      </c>
      <c r="D168">
        <v>103.612204393601</v>
      </c>
      <c r="E168" s="2">
        <v>98.9</v>
      </c>
      <c r="F168">
        <v>100.32275840846501</v>
      </c>
      <c r="G168">
        <v>101.197787661771</v>
      </c>
      <c r="H168">
        <v>96.646325864352306</v>
      </c>
      <c r="I168">
        <v>98.1</v>
      </c>
      <c r="J168">
        <v>99.39</v>
      </c>
      <c r="K168">
        <v>97.163699292559997</v>
      </c>
      <c r="L168">
        <v>110.398358765534</v>
      </c>
      <c r="M168">
        <v>99.2</v>
      </c>
      <c r="N168">
        <v>108.214520004644</v>
      </c>
      <c r="O168">
        <v>98.079364029285699</v>
      </c>
      <c r="P168">
        <v>99.359530229930598</v>
      </c>
      <c r="Q168">
        <v>163.428834544713</v>
      </c>
      <c r="R168">
        <v>104.112575581573</v>
      </c>
    </row>
    <row r="169" spans="1:18" x14ac:dyDescent="0.25">
      <c r="A169" s="1">
        <v>41258</v>
      </c>
      <c r="B169" s="2">
        <v>104.7</v>
      </c>
      <c r="C169" s="2">
        <v>99.1</v>
      </c>
      <c r="D169">
        <v>103.73566466294299</v>
      </c>
      <c r="E169" s="2">
        <v>99.1</v>
      </c>
      <c r="F169">
        <v>100.283693854525</v>
      </c>
      <c r="G169">
        <v>101.55416405325199</v>
      </c>
      <c r="H169">
        <v>96.762043725224302</v>
      </c>
      <c r="I169">
        <v>98.2</v>
      </c>
      <c r="J169">
        <v>99.4</v>
      </c>
      <c r="K169">
        <v>97.358289089693798</v>
      </c>
      <c r="L169">
        <v>110.171181294752</v>
      </c>
      <c r="M169">
        <v>99.3</v>
      </c>
      <c r="N169">
        <v>108.364397469713</v>
      </c>
      <c r="O169">
        <v>97.651155763001697</v>
      </c>
      <c r="P169">
        <v>99.632856647388095</v>
      </c>
      <c r="Q169">
        <v>163.49390419455599</v>
      </c>
      <c r="R169">
        <v>104.441086000757</v>
      </c>
    </row>
    <row r="170" spans="1:18" x14ac:dyDescent="0.25">
      <c r="A170" s="1">
        <v>41289</v>
      </c>
      <c r="B170" s="2">
        <v>104.9</v>
      </c>
      <c r="C170" s="2">
        <v>99.17</v>
      </c>
      <c r="D170">
        <v>103.815325203078</v>
      </c>
      <c r="E170" s="2">
        <v>99.3</v>
      </c>
      <c r="F170">
        <v>100.04311375867201</v>
      </c>
      <c r="G170">
        <v>101.678428662176</v>
      </c>
      <c r="H170">
        <v>96.920491465585798</v>
      </c>
      <c r="I170">
        <v>98.1</v>
      </c>
      <c r="J170">
        <v>99.37</v>
      </c>
      <c r="K170">
        <v>97.710472958110103</v>
      </c>
      <c r="L170">
        <v>109.86626684090599</v>
      </c>
      <c r="M170">
        <v>99.1</v>
      </c>
      <c r="N170">
        <v>108.516951289532</v>
      </c>
      <c r="O170">
        <v>97.671766988796605</v>
      </c>
      <c r="P170">
        <v>99.764868974433597</v>
      </c>
      <c r="Q170">
        <v>163.69460876058201</v>
      </c>
      <c r="R170">
        <v>105.07088071716601</v>
      </c>
    </row>
    <row r="171" spans="1:18" x14ac:dyDescent="0.25">
      <c r="A171" s="1">
        <v>41320</v>
      </c>
      <c r="B171" s="2">
        <v>105.2</v>
      </c>
      <c r="C171" s="2">
        <v>99.11</v>
      </c>
      <c r="D171">
        <v>104.00217313399</v>
      </c>
      <c r="E171" s="2">
        <v>99.3</v>
      </c>
      <c r="F171">
        <v>100.01400633562599</v>
      </c>
      <c r="G171">
        <v>101.922144016749</v>
      </c>
      <c r="H171">
        <v>96.970913002413596</v>
      </c>
      <c r="I171">
        <v>98.7</v>
      </c>
      <c r="J171">
        <v>99.69</v>
      </c>
      <c r="K171">
        <v>98.030313472941401</v>
      </c>
      <c r="L171">
        <v>109.49520196268</v>
      </c>
      <c r="M171">
        <v>99</v>
      </c>
      <c r="N171">
        <v>108.47703466951999</v>
      </c>
      <c r="O171">
        <v>97.505572620842599</v>
      </c>
      <c r="P171">
        <v>100.42121991066099</v>
      </c>
      <c r="Q171">
        <v>163.75704995286401</v>
      </c>
      <c r="R171">
        <v>104.97775364435</v>
      </c>
    </row>
    <row r="172" spans="1:18" x14ac:dyDescent="0.25">
      <c r="A172" s="1">
        <v>41348</v>
      </c>
      <c r="B172" s="2">
        <v>105.2</v>
      </c>
      <c r="C172" s="2">
        <v>99.35</v>
      </c>
      <c r="D172">
        <v>103.978893064697</v>
      </c>
      <c r="E172" s="2">
        <v>99.5</v>
      </c>
      <c r="F172">
        <v>100.17644632639799</v>
      </c>
      <c r="G172">
        <v>101.729587383965</v>
      </c>
      <c r="H172">
        <v>97.032461010868204</v>
      </c>
      <c r="I172">
        <v>99.1</v>
      </c>
      <c r="J172">
        <v>99.83</v>
      </c>
      <c r="K172">
        <v>98.219308761758001</v>
      </c>
      <c r="L172">
        <v>109.450407468167</v>
      </c>
      <c r="M172">
        <v>99.5</v>
      </c>
      <c r="N172">
        <v>108.320860389684</v>
      </c>
      <c r="O172">
        <v>97.580376987980102</v>
      </c>
      <c r="P172">
        <v>99.887644474651694</v>
      </c>
      <c r="Q172">
        <v>163.919430464833</v>
      </c>
      <c r="R172">
        <v>104.824629122733</v>
      </c>
    </row>
    <row r="173" spans="1:18" x14ac:dyDescent="0.25">
      <c r="A173" s="1">
        <v>41379</v>
      </c>
      <c r="B173" s="2">
        <v>105.3</v>
      </c>
      <c r="C173" s="2">
        <v>99.21</v>
      </c>
      <c r="D173">
        <v>103.587260988453</v>
      </c>
      <c r="E173" s="2">
        <v>99.5</v>
      </c>
      <c r="F173">
        <v>100.078931530188</v>
      </c>
      <c r="G173">
        <v>101.672519681899</v>
      </c>
      <c r="H173">
        <v>97.145198202995402</v>
      </c>
      <c r="I173">
        <v>99.3</v>
      </c>
      <c r="J173">
        <v>99.79</v>
      </c>
      <c r="K173">
        <v>98.021801372585699</v>
      </c>
      <c r="L173">
        <v>109.326690506113</v>
      </c>
      <c r="M173">
        <v>99.5</v>
      </c>
      <c r="N173">
        <v>108.30196793697201</v>
      </c>
      <c r="O173">
        <v>97.880685932151394</v>
      </c>
      <c r="P173">
        <v>99.980736962302799</v>
      </c>
      <c r="Q173">
        <v>163.87566523756001</v>
      </c>
      <c r="R173">
        <v>103.963879218408</v>
      </c>
    </row>
    <row r="174" spans="1:18" x14ac:dyDescent="0.25">
      <c r="A174" s="1">
        <v>41409</v>
      </c>
      <c r="B174" s="2">
        <v>105.6</v>
      </c>
      <c r="C174" s="2">
        <v>99.23</v>
      </c>
      <c r="D174">
        <v>103.709957280083</v>
      </c>
      <c r="E174" s="2">
        <v>99.5</v>
      </c>
      <c r="F174">
        <v>100.35279119438199</v>
      </c>
      <c r="G174">
        <v>101.494842067197</v>
      </c>
      <c r="H174">
        <v>97.214310939911996</v>
      </c>
      <c r="I174">
        <v>99.3</v>
      </c>
      <c r="J174">
        <v>99.94</v>
      </c>
      <c r="K174">
        <v>98.319277942442994</v>
      </c>
      <c r="L174">
        <v>109.467848958717</v>
      </c>
      <c r="M174">
        <v>99.6</v>
      </c>
      <c r="N174">
        <v>108.435549962428</v>
      </c>
      <c r="O174">
        <v>98.112625172995706</v>
      </c>
      <c r="P174">
        <v>99.9388541046645</v>
      </c>
      <c r="Q174">
        <v>163.99380696877401</v>
      </c>
      <c r="R174">
        <v>103.728076701098</v>
      </c>
    </row>
    <row r="175" spans="1:18" x14ac:dyDescent="0.25">
      <c r="A175" s="1">
        <v>41440</v>
      </c>
      <c r="B175" s="2">
        <v>105.8</v>
      </c>
      <c r="C175" s="2">
        <v>99.42</v>
      </c>
      <c r="D175">
        <v>103.79418772724399</v>
      </c>
      <c r="E175" s="2">
        <v>99.8</v>
      </c>
      <c r="F175">
        <v>100.454870946597</v>
      </c>
      <c r="G175">
        <v>101.602243517299</v>
      </c>
      <c r="H175">
        <v>97.302235902893102</v>
      </c>
      <c r="I175">
        <v>99.2</v>
      </c>
      <c r="J175">
        <v>100.11</v>
      </c>
      <c r="K175">
        <v>98.469957677371198</v>
      </c>
      <c r="L175">
        <v>109.057300509306</v>
      </c>
      <c r="M175">
        <v>99.8</v>
      </c>
      <c r="N175">
        <v>108.355529377953</v>
      </c>
      <c r="O175">
        <v>98.280959044937006</v>
      </c>
      <c r="P175">
        <v>100.044243874353</v>
      </c>
      <c r="Q175">
        <v>164.194325862288</v>
      </c>
      <c r="R175">
        <v>103.778212801986</v>
      </c>
    </row>
    <row r="176" spans="1:18" x14ac:dyDescent="0.25">
      <c r="A176" s="1">
        <v>41470</v>
      </c>
      <c r="B176" s="2">
        <v>106</v>
      </c>
      <c r="C176" s="2">
        <v>99.51</v>
      </c>
      <c r="D176">
        <v>104.010037474558</v>
      </c>
      <c r="E176" s="2">
        <v>99.9</v>
      </c>
      <c r="F176">
        <v>100.660089027467</v>
      </c>
      <c r="G176">
        <v>101.673938890974</v>
      </c>
      <c r="H176">
        <v>97.426827771402102</v>
      </c>
      <c r="I176">
        <v>99.2</v>
      </c>
      <c r="J176">
        <v>100.21</v>
      </c>
      <c r="K176">
        <v>98.701047978879203</v>
      </c>
      <c r="L176">
        <v>108.678292747615</v>
      </c>
      <c r="M176">
        <v>99.5</v>
      </c>
      <c r="N176">
        <v>108.167159276614</v>
      </c>
      <c r="O176">
        <v>98.437826926855294</v>
      </c>
      <c r="P176">
        <v>100.550812657865</v>
      </c>
      <c r="Q176">
        <v>164.386310763046</v>
      </c>
      <c r="R176">
        <v>103.50858909244</v>
      </c>
    </row>
    <row r="177" spans="1:18" x14ac:dyDescent="0.25">
      <c r="A177" s="1">
        <v>41501</v>
      </c>
      <c r="B177" s="2">
        <v>105.9</v>
      </c>
      <c r="C177" s="2">
        <v>99.63</v>
      </c>
      <c r="D177">
        <v>104.156221144593</v>
      </c>
      <c r="E177" s="2">
        <v>100.3</v>
      </c>
      <c r="F177">
        <v>100.337410324453</v>
      </c>
      <c r="G177">
        <v>101.468523893376</v>
      </c>
      <c r="H177">
        <v>97.567164194822595</v>
      </c>
      <c r="I177">
        <v>99.1</v>
      </c>
      <c r="J177">
        <v>100.15</v>
      </c>
      <c r="K177">
        <v>98.737049587774294</v>
      </c>
      <c r="L177">
        <v>108.02988565217601</v>
      </c>
      <c r="M177">
        <v>98.7</v>
      </c>
      <c r="N177">
        <v>108.51974881323601</v>
      </c>
      <c r="O177">
        <v>98.0798463449823</v>
      </c>
      <c r="P177">
        <v>100.774674226651</v>
      </c>
      <c r="Q177">
        <v>164.45911509634499</v>
      </c>
      <c r="R177">
        <v>103.229201086041</v>
      </c>
    </row>
    <row r="178" spans="1:18" x14ac:dyDescent="0.25">
      <c r="A178" s="1">
        <v>41532</v>
      </c>
      <c r="B178" s="2">
        <v>106.1</v>
      </c>
      <c r="C178" s="2">
        <v>99.76</v>
      </c>
      <c r="D178">
        <v>103.89870425843699</v>
      </c>
      <c r="E178" s="2">
        <v>100</v>
      </c>
      <c r="F178">
        <v>100.34047698819199</v>
      </c>
      <c r="G178">
        <v>101.54628075843</v>
      </c>
      <c r="H178">
        <v>97.840194475309602</v>
      </c>
      <c r="I178">
        <v>99.4</v>
      </c>
      <c r="J178">
        <v>100.21</v>
      </c>
      <c r="K178">
        <v>98.757637306161598</v>
      </c>
      <c r="L178">
        <v>108.339179694633</v>
      </c>
      <c r="M178">
        <v>98.9</v>
      </c>
      <c r="N178">
        <v>108.654762267443</v>
      </c>
      <c r="O178">
        <v>98.154496122119497</v>
      </c>
      <c r="P178">
        <v>100.837368347676</v>
      </c>
      <c r="Q178">
        <v>164.32922827796401</v>
      </c>
      <c r="R178">
        <v>103.01477474008399</v>
      </c>
    </row>
    <row r="179" spans="1:18" x14ac:dyDescent="0.25">
      <c r="A179" s="1">
        <v>41562</v>
      </c>
      <c r="B179" s="2">
        <v>105.9</v>
      </c>
      <c r="C179" s="2">
        <v>99.62</v>
      </c>
      <c r="D179">
        <v>103.729816503368</v>
      </c>
      <c r="E179" s="2">
        <v>99.8</v>
      </c>
      <c r="F179">
        <v>100.071371597366</v>
      </c>
      <c r="G179">
        <v>101.50854903810099</v>
      </c>
      <c r="H179">
        <v>97.873218301109006</v>
      </c>
      <c r="I179">
        <v>99.5</v>
      </c>
      <c r="J179">
        <v>100.13</v>
      </c>
      <c r="K179">
        <v>98.628744779208802</v>
      </c>
      <c r="L179">
        <v>108.306303708367</v>
      </c>
      <c r="M179">
        <v>99.3</v>
      </c>
      <c r="N179">
        <v>108.54060009552499</v>
      </c>
      <c r="O179">
        <v>98.223420655180604</v>
      </c>
      <c r="P179">
        <v>100.63838037568701</v>
      </c>
      <c r="Q179">
        <v>164.193928585512</v>
      </c>
      <c r="R179">
        <v>102.516776019826</v>
      </c>
    </row>
    <row r="180" spans="1:18" x14ac:dyDescent="0.25">
      <c r="A180" s="1">
        <v>41593</v>
      </c>
      <c r="B180" s="2">
        <v>106.1</v>
      </c>
      <c r="C180" s="2">
        <v>99.71</v>
      </c>
      <c r="D180">
        <v>103.783496753009</v>
      </c>
      <c r="E180" s="2">
        <v>99.5</v>
      </c>
      <c r="F180">
        <v>100.10619720257699</v>
      </c>
      <c r="G180">
        <v>101.52591961743001</v>
      </c>
      <c r="H180">
        <v>98.022316640217397</v>
      </c>
      <c r="I180">
        <v>99.4</v>
      </c>
      <c r="J180">
        <v>100.2</v>
      </c>
      <c r="K180">
        <v>98.6216757804862</v>
      </c>
      <c r="L180">
        <v>107.32898134686199</v>
      </c>
      <c r="M180">
        <v>98.8</v>
      </c>
      <c r="N180">
        <v>108.506686393522</v>
      </c>
      <c r="O180">
        <v>98.355874323766599</v>
      </c>
      <c r="P180">
        <v>100.58272573237799</v>
      </c>
      <c r="Q180">
        <v>164.08487060178501</v>
      </c>
      <c r="R180">
        <v>101.876842441311</v>
      </c>
    </row>
    <row r="181" spans="1:18" x14ac:dyDescent="0.25">
      <c r="A181" s="1">
        <v>41623</v>
      </c>
      <c r="B181" s="2">
        <v>106.2</v>
      </c>
      <c r="C181" s="2">
        <v>99.85</v>
      </c>
      <c r="D181">
        <v>104.027566647347</v>
      </c>
      <c r="E181" s="2">
        <v>99.7</v>
      </c>
      <c r="F181">
        <v>100.451499186321</v>
      </c>
      <c r="G181">
        <v>101.758106306919</v>
      </c>
      <c r="H181">
        <v>98.503917924903106</v>
      </c>
      <c r="I181">
        <v>99.7</v>
      </c>
      <c r="J181">
        <v>100.36</v>
      </c>
      <c r="K181">
        <v>98.923209382663401</v>
      </c>
      <c r="L181">
        <v>108.29003178179801</v>
      </c>
      <c r="M181">
        <v>98.9</v>
      </c>
      <c r="N181">
        <v>108.65204719333001</v>
      </c>
      <c r="O181">
        <v>98.685924986086306</v>
      </c>
      <c r="P181">
        <v>100.26246624088699</v>
      </c>
      <c r="Q181">
        <v>164.117356903044</v>
      </c>
      <c r="R181">
        <v>102.035087543975</v>
      </c>
    </row>
    <row r="182" spans="1:18" x14ac:dyDescent="0.25">
      <c r="A182" s="1">
        <v>41654</v>
      </c>
      <c r="B182" s="2">
        <v>106.3</v>
      </c>
      <c r="C182" s="2">
        <v>99.82</v>
      </c>
      <c r="D182">
        <v>104.17077180328801</v>
      </c>
      <c r="E182" s="2">
        <v>99.9</v>
      </c>
      <c r="F182">
        <v>100.191939985668</v>
      </c>
      <c r="G182">
        <v>101.91472705761601</v>
      </c>
      <c r="H182">
        <v>98.434860502529304</v>
      </c>
      <c r="I182">
        <v>99.7</v>
      </c>
      <c r="J182">
        <v>100.5</v>
      </c>
      <c r="K182">
        <v>99.149191630257604</v>
      </c>
      <c r="L182">
        <v>108.357341646588</v>
      </c>
      <c r="M182">
        <v>99.5</v>
      </c>
      <c r="N182">
        <v>108.73005138807299</v>
      </c>
      <c r="O182">
        <v>98.624022522786504</v>
      </c>
      <c r="P182">
        <v>100.61382154043</v>
      </c>
      <c r="Q182">
        <v>163.78937584596699</v>
      </c>
      <c r="R182">
        <v>102.06824827210001</v>
      </c>
    </row>
    <row r="183" spans="1:18" x14ac:dyDescent="0.25">
      <c r="A183" s="1">
        <v>41685</v>
      </c>
      <c r="B183" s="2">
        <v>106.4</v>
      </c>
      <c r="C183" s="2">
        <v>100.02</v>
      </c>
      <c r="D183">
        <v>104.079854375324</v>
      </c>
      <c r="E183" s="2">
        <v>99.8</v>
      </c>
      <c r="F183">
        <v>100.08532780231199</v>
      </c>
      <c r="G183">
        <v>101.86858076423501</v>
      </c>
      <c r="H183">
        <v>98.531452817087896</v>
      </c>
      <c r="I183">
        <v>100</v>
      </c>
      <c r="J183">
        <v>100.66</v>
      </c>
      <c r="K183">
        <v>99.188793227714001</v>
      </c>
      <c r="L183">
        <v>108.200760485416</v>
      </c>
      <c r="M183">
        <v>99.5</v>
      </c>
      <c r="N183">
        <v>108.75332616751</v>
      </c>
      <c r="O183">
        <v>99.030194933323202</v>
      </c>
      <c r="P183">
        <v>100.548524111847</v>
      </c>
      <c r="Q183">
        <v>163.872011336268</v>
      </c>
      <c r="R183">
        <v>102.259160851592</v>
      </c>
    </row>
    <row r="184" spans="1:18" x14ac:dyDescent="0.25">
      <c r="A184" s="1">
        <v>41713</v>
      </c>
      <c r="B184" s="2">
        <v>106.4</v>
      </c>
      <c r="C184" s="2">
        <v>99.93</v>
      </c>
      <c r="D184">
        <v>103.935731187751</v>
      </c>
      <c r="E184" s="2">
        <v>99.9</v>
      </c>
      <c r="F184">
        <v>99.926407288460098</v>
      </c>
      <c r="G184">
        <v>101.936358371425</v>
      </c>
      <c r="H184">
        <v>98.651174595834306</v>
      </c>
      <c r="I184">
        <v>100.2</v>
      </c>
      <c r="J184">
        <v>100.72</v>
      </c>
      <c r="K184">
        <v>99.150960126763906</v>
      </c>
      <c r="L184">
        <v>108.04130805753999</v>
      </c>
      <c r="M184">
        <v>99.8</v>
      </c>
      <c r="N184">
        <v>108.717614435917</v>
      </c>
      <c r="O184">
        <v>99.027316039289801</v>
      </c>
      <c r="P184">
        <v>100.522533330831</v>
      </c>
      <c r="Q184">
        <v>163.865220916232</v>
      </c>
      <c r="R184">
        <v>102.449241262496</v>
      </c>
    </row>
    <row r="185" spans="1:18" x14ac:dyDescent="0.25">
      <c r="A185" s="1">
        <v>41744</v>
      </c>
      <c r="B185" s="2">
        <v>106.6</v>
      </c>
      <c r="C185" s="2">
        <v>99.91</v>
      </c>
      <c r="D185">
        <v>104.063194124858</v>
      </c>
      <c r="E185" s="2">
        <v>100.1</v>
      </c>
      <c r="F185">
        <v>99.990215523751601</v>
      </c>
      <c r="G185">
        <v>102.008972179445</v>
      </c>
      <c r="H185">
        <v>98.7710466216284</v>
      </c>
      <c r="I185">
        <v>100.3</v>
      </c>
      <c r="J185">
        <v>100.41</v>
      </c>
      <c r="K185">
        <v>99.251566805531098</v>
      </c>
      <c r="L185">
        <v>107.900619631213</v>
      </c>
      <c r="M185">
        <v>100.2</v>
      </c>
      <c r="N185">
        <v>108.555499728266</v>
      </c>
      <c r="O185">
        <v>98.385716272816296</v>
      </c>
      <c r="P185">
        <v>100.54623015384701</v>
      </c>
      <c r="Q185">
        <v>163.82884772487299</v>
      </c>
      <c r="R185">
        <v>102.42897272857</v>
      </c>
    </row>
    <row r="186" spans="1:18" x14ac:dyDescent="0.25">
      <c r="A186" s="1">
        <v>41774</v>
      </c>
      <c r="B186" s="2">
        <v>106.5</v>
      </c>
      <c r="C186" s="2">
        <v>99.91</v>
      </c>
      <c r="D186">
        <v>103.877187357978</v>
      </c>
      <c r="E186" s="2">
        <v>100</v>
      </c>
      <c r="F186">
        <v>99.854417218029496</v>
      </c>
      <c r="G186">
        <v>101.894585589708</v>
      </c>
      <c r="H186">
        <v>98.922272164981095</v>
      </c>
      <c r="I186">
        <v>100.1</v>
      </c>
      <c r="J186">
        <v>100.3</v>
      </c>
      <c r="K186">
        <v>99.156092498196898</v>
      </c>
      <c r="L186">
        <v>107.482885970724</v>
      </c>
      <c r="M186">
        <v>100.2</v>
      </c>
      <c r="N186">
        <v>108.364101344113</v>
      </c>
      <c r="O186">
        <v>98.5145891218055</v>
      </c>
      <c r="P186">
        <v>100.65651740451401</v>
      </c>
      <c r="Q186">
        <v>163.998735724564</v>
      </c>
      <c r="R186">
        <v>102.33420747610499</v>
      </c>
    </row>
    <row r="187" spans="1:18" x14ac:dyDescent="0.25">
      <c r="A187" s="1">
        <v>41805</v>
      </c>
      <c r="B187" s="2">
        <v>106.7</v>
      </c>
      <c r="C187" s="2">
        <v>99.89</v>
      </c>
      <c r="D187">
        <v>103.73311569983601</v>
      </c>
      <c r="E187" s="2">
        <v>100.1</v>
      </c>
      <c r="F187">
        <v>99.907554614362198</v>
      </c>
      <c r="G187">
        <v>101.911948496383</v>
      </c>
      <c r="H187">
        <v>99.077878262327005</v>
      </c>
      <c r="I187">
        <v>100.2</v>
      </c>
      <c r="J187">
        <v>100.38</v>
      </c>
      <c r="K187">
        <v>99.3301279116845</v>
      </c>
      <c r="L187">
        <v>107.768620104913</v>
      </c>
      <c r="M187">
        <v>100.5</v>
      </c>
      <c r="N187">
        <v>108.503225776229</v>
      </c>
      <c r="O187">
        <v>98.855690382368095</v>
      </c>
      <c r="P187">
        <v>100.791334337645</v>
      </c>
      <c r="Q187">
        <v>164.00702892429999</v>
      </c>
      <c r="R187">
        <v>102.54922864971201</v>
      </c>
    </row>
    <row r="188" spans="1:18" x14ac:dyDescent="0.25">
      <c r="A188" s="1">
        <v>41835</v>
      </c>
      <c r="B188" s="2">
        <v>106.9</v>
      </c>
      <c r="C188" s="2">
        <v>99.95</v>
      </c>
      <c r="D188">
        <v>103.561284637821</v>
      </c>
      <c r="E188" s="2">
        <v>100</v>
      </c>
      <c r="F188">
        <v>99.795125307660399</v>
      </c>
      <c r="G188">
        <v>101.901807431233</v>
      </c>
      <c r="H188">
        <v>99.106412980776199</v>
      </c>
      <c r="I188">
        <v>100.1</v>
      </c>
      <c r="J188">
        <v>100.55</v>
      </c>
      <c r="K188">
        <v>99.469079339195005</v>
      </c>
      <c r="L188">
        <v>107.882822493981</v>
      </c>
      <c r="M188">
        <v>100.1</v>
      </c>
      <c r="N188">
        <v>108.472842623829</v>
      </c>
      <c r="O188">
        <v>98.910930240838795</v>
      </c>
      <c r="P188">
        <v>100.470468062032</v>
      </c>
      <c r="Q188">
        <v>164.08895156175899</v>
      </c>
      <c r="R188">
        <v>102.85459339255399</v>
      </c>
    </row>
    <row r="189" spans="1:18" x14ac:dyDescent="0.25">
      <c r="A189" s="1">
        <v>41866</v>
      </c>
      <c r="B189" s="2">
        <v>106.9</v>
      </c>
      <c r="C189" s="2">
        <v>100.01</v>
      </c>
      <c r="D189">
        <v>103.59212431965101</v>
      </c>
      <c r="E189" s="2">
        <v>100.2</v>
      </c>
      <c r="F189">
        <v>99.942067962415095</v>
      </c>
      <c r="G189">
        <v>101.861747687224</v>
      </c>
      <c r="H189">
        <v>99.190315148801602</v>
      </c>
      <c r="I189">
        <v>100.2</v>
      </c>
      <c r="J189">
        <v>100.17</v>
      </c>
      <c r="K189">
        <v>99.576749457113195</v>
      </c>
      <c r="L189">
        <v>107.646468448419</v>
      </c>
      <c r="M189">
        <v>99.5</v>
      </c>
      <c r="N189">
        <v>108.73621425588</v>
      </c>
      <c r="O189">
        <v>98.892390754847895</v>
      </c>
      <c r="P189">
        <v>100.393945499183</v>
      </c>
      <c r="Q189">
        <v>164.05937125977201</v>
      </c>
      <c r="R189">
        <v>102.428699159129</v>
      </c>
    </row>
    <row r="190" spans="1:18" x14ac:dyDescent="0.25">
      <c r="A190" s="1">
        <v>41897</v>
      </c>
      <c r="B190" s="2">
        <v>107</v>
      </c>
      <c r="C190" s="2">
        <v>99.99</v>
      </c>
      <c r="D190">
        <v>103.73539967914201</v>
      </c>
      <c r="E190" s="2">
        <v>99.8</v>
      </c>
      <c r="F190">
        <v>99.884380875913607</v>
      </c>
      <c r="G190">
        <v>101.832061722427</v>
      </c>
      <c r="H190">
        <v>99.320171159119695</v>
      </c>
      <c r="I190">
        <v>100.7</v>
      </c>
      <c r="J190">
        <v>100.09</v>
      </c>
      <c r="K190">
        <v>99.614290046522498</v>
      </c>
      <c r="L190">
        <v>107.32900658584001</v>
      </c>
      <c r="M190">
        <v>100</v>
      </c>
      <c r="N190">
        <v>108.549043012236</v>
      </c>
      <c r="O190">
        <v>98.786222437566195</v>
      </c>
      <c r="P190">
        <v>100.46345691060399</v>
      </c>
      <c r="Q190">
        <v>164.15850409221201</v>
      </c>
      <c r="R190">
        <v>102.069085553947</v>
      </c>
    </row>
    <row r="191" spans="1:18" x14ac:dyDescent="0.25">
      <c r="A191" s="1">
        <v>41927</v>
      </c>
      <c r="B191" s="2">
        <v>106.8</v>
      </c>
      <c r="C191" s="2">
        <v>99.98</v>
      </c>
      <c r="D191">
        <v>103.586830743947</v>
      </c>
      <c r="E191" s="2">
        <v>99.9</v>
      </c>
      <c r="F191">
        <v>100.033937992231</v>
      </c>
      <c r="G191">
        <v>101.736871554991</v>
      </c>
      <c r="H191">
        <v>99.366092603908498</v>
      </c>
      <c r="I191">
        <v>100.5</v>
      </c>
      <c r="J191">
        <v>100.22</v>
      </c>
      <c r="K191">
        <v>99.629877100058295</v>
      </c>
      <c r="L191">
        <v>106.40209962582</v>
      </c>
      <c r="M191">
        <v>99.9</v>
      </c>
      <c r="N191">
        <v>108.57150074293401</v>
      </c>
      <c r="O191">
        <v>98.952174536486794</v>
      </c>
      <c r="P191">
        <v>100.461936467681</v>
      </c>
      <c r="Q191">
        <v>164.089662580489</v>
      </c>
      <c r="R191">
        <v>102.010562430352</v>
      </c>
    </row>
    <row r="192" spans="1:18" x14ac:dyDescent="0.25">
      <c r="A192" s="1">
        <v>41958</v>
      </c>
      <c r="B192" s="2">
        <v>106.8</v>
      </c>
      <c r="C192" s="2">
        <v>99.95</v>
      </c>
      <c r="D192">
        <v>103.360507320829</v>
      </c>
      <c r="E192" s="2">
        <v>99.7</v>
      </c>
      <c r="F192">
        <v>100.094055043073</v>
      </c>
      <c r="G192">
        <v>101.63505065685899</v>
      </c>
      <c r="H192">
        <v>99.602380260014797</v>
      </c>
      <c r="I192">
        <v>100.4</v>
      </c>
      <c r="J192">
        <v>100.09</v>
      </c>
      <c r="K192">
        <v>99.585756007773895</v>
      </c>
      <c r="L192">
        <v>106.092294220585</v>
      </c>
      <c r="M192">
        <v>99.7</v>
      </c>
      <c r="N192">
        <v>108.713964597239</v>
      </c>
      <c r="O192">
        <v>99.032403725890205</v>
      </c>
      <c r="P192">
        <v>100.284734173941</v>
      </c>
      <c r="Q192">
        <v>163.978077052218</v>
      </c>
      <c r="R192">
        <v>101.653994620663</v>
      </c>
    </row>
    <row r="193" spans="1:18" x14ac:dyDescent="0.25">
      <c r="A193" s="1">
        <v>41988</v>
      </c>
      <c r="B193" s="2">
        <v>106.3</v>
      </c>
      <c r="C193" s="2">
        <v>99.85</v>
      </c>
      <c r="D193">
        <v>102.968755209744</v>
      </c>
      <c r="E193" s="2">
        <v>99.7</v>
      </c>
      <c r="F193">
        <v>100.124691330922</v>
      </c>
      <c r="G193">
        <v>101.455223015085</v>
      </c>
      <c r="H193">
        <v>99.462628627822994</v>
      </c>
      <c r="I193">
        <v>100.2</v>
      </c>
      <c r="J193">
        <v>99.98</v>
      </c>
      <c r="K193">
        <v>99.5743462433621</v>
      </c>
      <c r="L193">
        <v>105.473216012062</v>
      </c>
      <c r="M193">
        <v>99.1</v>
      </c>
      <c r="N193">
        <v>108.268205670752</v>
      </c>
      <c r="O193">
        <v>99.102385139696594</v>
      </c>
      <c r="P193">
        <v>100.39835275037601</v>
      </c>
      <c r="Q193">
        <v>163.88707597720301</v>
      </c>
      <c r="R193">
        <v>100.50344403897201</v>
      </c>
    </row>
    <row r="194" spans="1:18" x14ac:dyDescent="0.25">
      <c r="A194" s="1">
        <v>42019</v>
      </c>
      <c r="B194" s="2">
        <v>106</v>
      </c>
      <c r="C194" s="2">
        <v>99.59</v>
      </c>
      <c r="D194">
        <v>102.94724946447801</v>
      </c>
      <c r="E194" s="2">
        <v>99.3</v>
      </c>
      <c r="F194">
        <v>99.874322970717699</v>
      </c>
      <c r="G194">
        <v>101.32909330206201</v>
      </c>
      <c r="H194">
        <v>99.139289175884301</v>
      </c>
      <c r="I194">
        <v>99.5</v>
      </c>
      <c r="J194">
        <v>99.85</v>
      </c>
      <c r="K194">
        <v>99.226333909924094</v>
      </c>
      <c r="L194">
        <v>105.359789010436</v>
      </c>
      <c r="M194">
        <v>99.1</v>
      </c>
      <c r="N194">
        <v>107.192884567213</v>
      </c>
      <c r="O194">
        <v>99.466160849929494</v>
      </c>
      <c r="P194">
        <v>100.138748242604</v>
      </c>
      <c r="Q194">
        <v>163.15133353929201</v>
      </c>
      <c r="R194">
        <v>100.585854238756</v>
      </c>
    </row>
    <row r="195" spans="1:18" x14ac:dyDescent="0.25">
      <c r="A195" s="1">
        <v>42050</v>
      </c>
      <c r="B195" s="2">
        <v>106.6</v>
      </c>
      <c r="C195" s="2">
        <v>99.83</v>
      </c>
      <c r="D195">
        <v>103.043424249721</v>
      </c>
      <c r="E195" s="2">
        <v>99.7</v>
      </c>
      <c r="F195">
        <v>99.976895928533295</v>
      </c>
      <c r="G195">
        <v>101.41171088725</v>
      </c>
      <c r="H195">
        <v>99.380885808735201</v>
      </c>
      <c r="I195">
        <v>99.8</v>
      </c>
      <c r="J195">
        <v>100.26</v>
      </c>
      <c r="K195">
        <v>99.429538677521805</v>
      </c>
      <c r="L195">
        <v>105.821549209029</v>
      </c>
      <c r="M195">
        <v>99.4</v>
      </c>
      <c r="N195">
        <v>106.78201560647</v>
      </c>
      <c r="O195">
        <v>99.533205352911196</v>
      </c>
      <c r="P195">
        <v>100.20310802002901</v>
      </c>
      <c r="Q195">
        <v>163.237499941913</v>
      </c>
      <c r="R195">
        <v>100.71126836969999</v>
      </c>
    </row>
    <row r="196" spans="1:18" x14ac:dyDescent="0.25">
      <c r="A196" s="1">
        <v>42078</v>
      </c>
      <c r="B196" s="2">
        <v>106.7</v>
      </c>
      <c r="C196" s="2">
        <v>99.94</v>
      </c>
      <c r="D196">
        <v>103.314351329961</v>
      </c>
      <c r="E196" s="2">
        <v>99.8</v>
      </c>
      <c r="F196">
        <v>100.311051353138</v>
      </c>
      <c r="G196">
        <v>101.35885167659799</v>
      </c>
      <c r="H196">
        <v>99.675123404275695</v>
      </c>
      <c r="I196">
        <v>100.1</v>
      </c>
      <c r="J196">
        <v>100.32</v>
      </c>
      <c r="K196">
        <v>99.609128660577596</v>
      </c>
      <c r="L196">
        <v>105.79345270514099</v>
      </c>
      <c r="M196">
        <v>100.2</v>
      </c>
      <c r="N196">
        <v>107.280157006408</v>
      </c>
      <c r="O196">
        <v>99.538672244066603</v>
      </c>
      <c r="P196">
        <v>100.29512310229001</v>
      </c>
      <c r="Q196">
        <v>163.56792367334199</v>
      </c>
      <c r="R196">
        <v>100.569237630757</v>
      </c>
    </row>
    <row r="197" spans="1:18" x14ac:dyDescent="0.25">
      <c r="A197" s="1">
        <v>42109</v>
      </c>
      <c r="B197" s="2">
        <v>106.9</v>
      </c>
      <c r="C197" s="2">
        <v>100.04</v>
      </c>
      <c r="D197">
        <v>103.45416060153001</v>
      </c>
      <c r="E197" s="2">
        <v>100</v>
      </c>
      <c r="F197">
        <v>100.42272323768201</v>
      </c>
      <c r="G197">
        <v>101.363792375389</v>
      </c>
      <c r="H197">
        <v>99.791019194106696</v>
      </c>
      <c r="I197">
        <v>100.1</v>
      </c>
      <c r="J197">
        <v>100.7</v>
      </c>
      <c r="K197">
        <v>99.838333577773398</v>
      </c>
      <c r="L197">
        <v>105.674712241545</v>
      </c>
      <c r="M197">
        <v>100.8</v>
      </c>
      <c r="N197">
        <v>107.496120985571</v>
      </c>
      <c r="O197">
        <v>99.749506739627904</v>
      </c>
      <c r="P197">
        <v>99.975950124150998</v>
      </c>
      <c r="Q197">
        <v>163.600720464955</v>
      </c>
      <c r="R197">
        <v>100.463002256005</v>
      </c>
    </row>
    <row r="198" spans="1:18" x14ac:dyDescent="0.25">
      <c r="A198" s="1">
        <v>42139</v>
      </c>
      <c r="B198" s="2">
        <v>107.2</v>
      </c>
      <c r="C198" s="2">
        <v>100.22</v>
      </c>
      <c r="D198">
        <v>103.629474438515</v>
      </c>
      <c r="E198" s="2">
        <v>100.1</v>
      </c>
      <c r="F198">
        <v>100.724294312319</v>
      </c>
      <c r="G198">
        <v>101.590232563201</v>
      </c>
      <c r="H198">
        <v>99.927387358876402</v>
      </c>
      <c r="I198">
        <v>100</v>
      </c>
      <c r="J198">
        <v>100.86</v>
      </c>
      <c r="K198">
        <v>100.21593787394001</v>
      </c>
      <c r="L198">
        <v>105.290765938167</v>
      </c>
      <c r="M198">
        <v>101.4</v>
      </c>
      <c r="N198">
        <v>107.906898890565</v>
      </c>
      <c r="O198">
        <v>99.824562540260999</v>
      </c>
      <c r="P198">
        <v>100.144740980891</v>
      </c>
      <c r="Q198">
        <v>163.87987395073401</v>
      </c>
      <c r="R198">
        <v>100.377103718961</v>
      </c>
    </row>
    <row r="199" spans="1:18" x14ac:dyDescent="0.25">
      <c r="A199" s="1">
        <v>42170</v>
      </c>
      <c r="B199" s="2">
        <v>107.1</v>
      </c>
      <c r="C199" s="2">
        <v>100.14</v>
      </c>
      <c r="D199">
        <v>103.65587619732899</v>
      </c>
      <c r="E199" s="2">
        <v>100.3</v>
      </c>
      <c r="F199">
        <v>100.618083930457</v>
      </c>
      <c r="G199">
        <v>101.746453375269</v>
      </c>
      <c r="H199">
        <v>100.05038000802099</v>
      </c>
      <c r="I199">
        <v>100</v>
      </c>
      <c r="J199">
        <v>101.01</v>
      </c>
      <c r="K199">
        <v>100.24944749203701</v>
      </c>
      <c r="L199">
        <v>105.368296398545</v>
      </c>
      <c r="M199">
        <v>101.1</v>
      </c>
      <c r="N199">
        <v>107.86013903191601</v>
      </c>
      <c r="O199">
        <v>99.9378061978815</v>
      </c>
      <c r="P199">
        <v>100.03812073730801</v>
      </c>
      <c r="Q199">
        <v>163.81637133591801</v>
      </c>
      <c r="R199">
        <v>100.181988635693</v>
      </c>
    </row>
    <row r="200" spans="1:18" x14ac:dyDescent="0.25">
      <c r="A200" s="1">
        <v>42200</v>
      </c>
      <c r="B200" s="2">
        <v>107.1</v>
      </c>
      <c r="C200" s="2">
        <v>100.1</v>
      </c>
      <c r="D200">
        <v>103.520190575358</v>
      </c>
      <c r="E200" s="2">
        <v>100.2</v>
      </c>
      <c r="F200">
        <v>100.568755651402</v>
      </c>
      <c r="G200">
        <v>101.650577512806</v>
      </c>
      <c r="H200">
        <v>100.280942234055</v>
      </c>
      <c r="I200">
        <v>99.8</v>
      </c>
      <c r="J200">
        <v>101.01</v>
      </c>
      <c r="K200">
        <v>100.33164957756701</v>
      </c>
      <c r="L200">
        <v>105.406107784355</v>
      </c>
      <c r="M200">
        <v>100.1</v>
      </c>
      <c r="N200">
        <v>107.962389656963</v>
      </c>
      <c r="O200">
        <v>100.082191814224</v>
      </c>
      <c r="P200">
        <v>99.995121791453698</v>
      </c>
      <c r="Q200">
        <v>163.72525430924301</v>
      </c>
      <c r="R200">
        <v>99.488125243797597</v>
      </c>
    </row>
    <row r="201" spans="1:18" x14ac:dyDescent="0.25">
      <c r="A201" s="1">
        <v>42231</v>
      </c>
      <c r="B201" s="2">
        <v>107</v>
      </c>
      <c r="C201" s="2">
        <v>100.03</v>
      </c>
      <c r="D201">
        <v>103.126176486465</v>
      </c>
      <c r="E201" s="2">
        <v>100.4</v>
      </c>
      <c r="F201">
        <v>100.58961394484599</v>
      </c>
      <c r="G201">
        <v>101.843182180878</v>
      </c>
      <c r="H201">
        <v>100.205349515151</v>
      </c>
      <c r="I201">
        <v>100</v>
      </c>
      <c r="J201">
        <v>101.08</v>
      </c>
      <c r="K201">
        <v>100.219483579152</v>
      </c>
      <c r="L201">
        <v>106.00112814032001</v>
      </c>
      <c r="M201">
        <v>99.6</v>
      </c>
      <c r="N201">
        <v>107.35019461967499</v>
      </c>
      <c r="O201">
        <v>100.256594466449</v>
      </c>
      <c r="P201">
        <v>100.048531699501</v>
      </c>
      <c r="Q201">
        <v>163.687188004543</v>
      </c>
      <c r="R201">
        <v>99.374893918812703</v>
      </c>
    </row>
    <row r="202" spans="1:18" x14ac:dyDescent="0.25">
      <c r="A202" s="1">
        <v>42262</v>
      </c>
      <c r="B202" s="2">
        <v>107</v>
      </c>
      <c r="C202" s="2">
        <v>100.01</v>
      </c>
      <c r="D202">
        <v>102.887686577236</v>
      </c>
      <c r="E202" s="2">
        <v>100</v>
      </c>
      <c r="F202">
        <v>100.72225545954799</v>
      </c>
      <c r="G202">
        <v>101.51729344176</v>
      </c>
      <c r="H202">
        <v>100.115247771128</v>
      </c>
      <c r="I202">
        <v>100.1</v>
      </c>
      <c r="J202">
        <v>101.15</v>
      </c>
      <c r="K202">
        <v>100.155586041589</v>
      </c>
      <c r="L202">
        <v>105.40655544144499</v>
      </c>
      <c r="M202">
        <v>99.4</v>
      </c>
      <c r="N202">
        <v>107.475247503784</v>
      </c>
      <c r="O202">
        <v>100.368620591113</v>
      </c>
      <c r="P202">
        <v>99.815349917241704</v>
      </c>
      <c r="Q202">
        <v>163.24009326498799</v>
      </c>
      <c r="R202">
        <v>99.369476060355296</v>
      </c>
    </row>
    <row r="203" spans="1:18" x14ac:dyDescent="0.25">
      <c r="A203" s="1">
        <v>42292</v>
      </c>
      <c r="B203" s="2">
        <v>107</v>
      </c>
      <c r="C203" s="2">
        <v>100.03</v>
      </c>
      <c r="D203">
        <v>102.861427013175</v>
      </c>
      <c r="E203" s="2">
        <v>100.2</v>
      </c>
      <c r="F203">
        <v>100.633499686733</v>
      </c>
      <c r="G203">
        <v>101.559009467134</v>
      </c>
      <c r="H203">
        <v>100.163282298414</v>
      </c>
      <c r="I203">
        <v>100.3</v>
      </c>
      <c r="J203">
        <v>101.5</v>
      </c>
      <c r="K203">
        <v>100.175442102234</v>
      </c>
      <c r="L203">
        <v>105.382415962769</v>
      </c>
      <c r="M203">
        <v>99.7</v>
      </c>
      <c r="N203">
        <v>107.828164438226</v>
      </c>
      <c r="O203">
        <v>100.526338420236</v>
      </c>
      <c r="P203">
        <v>99.614870446380195</v>
      </c>
      <c r="Q203">
        <v>163.171808883995</v>
      </c>
      <c r="R203">
        <v>99.612948075878194</v>
      </c>
    </row>
    <row r="204" spans="1:18" x14ac:dyDescent="0.25">
      <c r="A204" s="1">
        <v>42323</v>
      </c>
      <c r="B204" s="2">
        <v>107.1</v>
      </c>
      <c r="C204" s="2">
        <v>100</v>
      </c>
      <c r="D204">
        <v>103.060628580734</v>
      </c>
      <c r="E204" s="2">
        <v>99.8</v>
      </c>
      <c r="F204">
        <v>100.739206875866</v>
      </c>
      <c r="G204">
        <v>101.44078619611599</v>
      </c>
      <c r="H204">
        <v>100.289275265285</v>
      </c>
      <c r="I204">
        <v>100.1</v>
      </c>
      <c r="J204">
        <v>101.61</v>
      </c>
      <c r="K204">
        <v>100.208951014429</v>
      </c>
      <c r="L204">
        <v>105.40304077112</v>
      </c>
      <c r="M204">
        <v>99.7</v>
      </c>
      <c r="N204">
        <v>108.26196627191</v>
      </c>
      <c r="O204">
        <v>100.36435805583299</v>
      </c>
      <c r="P204">
        <v>99.782054089582701</v>
      </c>
      <c r="Q204">
        <v>163.214835630674</v>
      </c>
      <c r="R204">
        <v>99.697357879913596</v>
      </c>
    </row>
    <row r="205" spans="1:18" x14ac:dyDescent="0.25">
      <c r="A205" s="1">
        <v>42353</v>
      </c>
      <c r="B205" s="2">
        <v>106.8</v>
      </c>
      <c r="C205" s="2">
        <v>100.04</v>
      </c>
      <c r="D205">
        <v>102.967570170356</v>
      </c>
      <c r="E205" s="2">
        <v>99.8</v>
      </c>
      <c r="F205">
        <v>100.572609384291</v>
      </c>
      <c r="G205">
        <v>101.55558782372201</v>
      </c>
      <c r="H205">
        <v>100.446307519017</v>
      </c>
      <c r="I205">
        <v>100</v>
      </c>
      <c r="J205">
        <v>101.48</v>
      </c>
      <c r="K205">
        <v>100.237429794272</v>
      </c>
      <c r="L205">
        <v>105.300634162907</v>
      </c>
      <c r="M205">
        <v>99.4</v>
      </c>
      <c r="N205">
        <v>108.10135177250901</v>
      </c>
      <c r="O205">
        <v>100.35454277159199</v>
      </c>
      <c r="P205">
        <v>99.906545579756994</v>
      </c>
      <c r="Q205">
        <v>163.08188613815599</v>
      </c>
      <c r="R205">
        <v>99.4912162052551</v>
      </c>
    </row>
    <row r="206" spans="1:18" x14ac:dyDescent="0.25">
      <c r="A206" s="1">
        <v>42384</v>
      </c>
      <c r="B206" s="2">
        <v>106.6</v>
      </c>
      <c r="C206" s="2">
        <v>99.81</v>
      </c>
      <c r="D206">
        <v>102.739466541477</v>
      </c>
      <c r="E206" s="2">
        <v>99.6</v>
      </c>
      <c r="F206">
        <v>100.683729212789</v>
      </c>
      <c r="G206">
        <v>101.43981631733</v>
      </c>
      <c r="H206">
        <v>100.446914532612</v>
      </c>
      <c r="I206">
        <v>99.6</v>
      </c>
      <c r="J206">
        <v>101.59</v>
      </c>
      <c r="K206">
        <v>99.8399548499589</v>
      </c>
      <c r="L206">
        <v>104.640553536551</v>
      </c>
      <c r="M206">
        <v>98.8</v>
      </c>
      <c r="N206">
        <v>108.12423140196201</v>
      </c>
      <c r="O206">
        <v>100.286294096273</v>
      </c>
      <c r="P206">
        <v>99.610047298703506</v>
      </c>
      <c r="Q206">
        <v>162.17215097932799</v>
      </c>
      <c r="R206">
        <v>99.300934551213999</v>
      </c>
    </row>
    <row r="207" spans="1:18" x14ac:dyDescent="0.25">
      <c r="A207" s="1">
        <v>42415</v>
      </c>
      <c r="B207" s="2">
        <v>106.5</v>
      </c>
      <c r="C207" s="2">
        <v>99.65</v>
      </c>
      <c r="D207">
        <v>102.218402097157</v>
      </c>
      <c r="E207" s="2">
        <v>99.4</v>
      </c>
      <c r="F207">
        <v>100.413386771874</v>
      </c>
      <c r="G207">
        <v>101.338976507249</v>
      </c>
      <c r="H207">
        <v>100.51106539179401</v>
      </c>
      <c r="I207">
        <v>99.7</v>
      </c>
      <c r="J207">
        <v>101.65</v>
      </c>
      <c r="K207">
        <v>100.113138175872</v>
      </c>
      <c r="L207">
        <v>105.259696374971</v>
      </c>
      <c r="M207">
        <v>98.9</v>
      </c>
      <c r="N207">
        <v>107.81099113793699</v>
      </c>
      <c r="O207">
        <v>100.473153582967</v>
      </c>
      <c r="P207">
        <v>99.493376130984799</v>
      </c>
      <c r="Q207">
        <v>162.629494511633</v>
      </c>
      <c r="R207">
        <v>98.128860901802597</v>
      </c>
    </row>
    <row r="208" spans="1:18" x14ac:dyDescent="0.25">
      <c r="A208" s="1">
        <v>42444</v>
      </c>
      <c r="B208" s="2">
        <v>106.8</v>
      </c>
      <c r="C208" s="2">
        <v>99.79</v>
      </c>
      <c r="D208">
        <v>102.490057803776</v>
      </c>
      <c r="E208" s="2">
        <v>99.6</v>
      </c>
      <c r="F208">
        <v>100.80069216536501</v>
      </c>
      <c r="G208">
        <v>101.07166913600101</v>
      </c>
      <c r="H208">
        <v>100.388025879746</v>
      </c>
      <c r="I208">
        <v>100.1</v>
      </c>
      <c r="J208">
        <v>102.57</v>
      </c>
      <c r="K208">
        <v>100.216924762622</v>
      </c>
      <c r="L208">
        <v>104.227753352778</v>
      </c>
      <c r="M208">
        <v>99.6</v>
      </c>
      <c r="N208">
        <v>108.521839021102</v>
      </c>
      <c r="O208">
        <v>100.542614286264</v>
      </c>
      <c r="P208">
        <v>99.428946013665694</v>
      </c>
      <c r="Q208">
        <v>162.766490771165</v>
      </c>
      <c r="R208">
        <v>98.062336597358296</v>
      </c>
    </row>
    <row r="209" spans="1:18" x14ac:dyDescent="0.25">
      <c r="A209" s="1">
        <v>42475</v>
      </c>
      <c r="B209" s="2">
        <v>107.1</v>
      </c>
      <c r="C209" s="2">
        <v>99.85</v>
      </c>
      <c r="D209">
        <v>102.39597904096</v>
      </c>
      <c r="E209" s="2">
        <v>99.5</v>
      </c>
      <c r="F209">
        <v>100.90215648546101</v>
      </c>
      <c r="G209">
        <v>101.29284158661601</v>
      </c>
      <c r="H209">
        <v>100.40195191548899</v>
      </c>
      <c r="I209">
        <v>100.4</v>
      </c>
      <c r="J209">
        <v>102.75</v>
      </c>
      <c r="K209">
        <v>99.869714307262996</v>
      </c>
      <c r="L209">
        <v>104.35689591647299</v>
      </c>
      <c r="M209">
        <v>100</v>
      </c>
      <c r="N209">
        <v>108.616156714757</v>
      </c>
      <c r="O209">
        <v>100.593149176719</v>
      </c>
      <c r="P209">
        <v>99.471536151411996</v>
      </c>
      <c r="Q209">
        <v>162.89469127004901</v>
      </c>
      <c r="R209">
        <v>98.0345695442372</v>
      </c>
    </row>
    <row r="210" spans="1:18" x14ac:dyDescent="0.25">
      <c r="A210" s="1">
        <v>42505</v>
      </c>
      <c r="B210" s="2">
        <v>107.3</v>
      </c>
      <c r="C210" s="2">
        <v>100.21</v>
      </c>
      <c r="D210">
        <v>102.569088111314</v>
      </c>
      <c r="E210" s="2">
        <v>99.8</v>
      </c>
      <c r="F210">
        <v>101.018087731332</v>
      </c>
      <c r="G210">
        <v>101.590602953678</v>
      </c>
      <c r="H210">
        <v>100.625752062321</v>
      </c>
      <c r="I210">
        <v>100.3</v>
      </c>
      <c r="J210">
        <v>103.08</v>
      </c>
      <c r="K210">
        <v>100.156640691573</v>
      </c>
      <c r="L210">
        <v>104.438574451214</v>
      </c>
      <c r="M210">
        <v>100.6</v>
      </c>
      <c r="N210">
        <v>108.41739164795101</v>
      </c>
      <c r="O210">
        <v>100.818513852401</v>
      </c>
      <c r="P210">
        <v>99.754279397596207</v>
      </c>
      <c r="Q210">
        <v>162.48016512000399</v>
      </c>
      <c r="R210">
        <v>98.254603672785905</v>
      </c>
    </row>
    <row r="211" spans="1:18" x14ac:dyDescent="0.25">
      <c r="A211" s="1">
        <v>42536</v>
      </c>
      <c r="B211">
        <v>107.5</v>
      </c>
      <c r="C211">
        <v>100.33</v>
      </c>
      <c r="D211">
        <v>102.74936760242601</v>
      </c>
      <c r="E211">
        <v>99.9</v>
      </c>
      <c r="F211">
        <v>101.121972322453</v>
      </c>
      <c r="G211">
        <v>102.110707463967</v>
      </c>
      <c r="H211">
        <v>100.734794055961</v>
      </c>
      <c r="I211">
        <v>100.4</v>
      </c>
      <c r="J211">
        <v>103.19</v>
      </c>
      <c r="K211">
        <v>100.231783762563</v>
      </c>
      <c r="L211">
        <v>104.59027287258201</v>
      </c>
      <c r="M211">
        <v>100.6</v>
      </c>
      <c r="N211">
        <v>108.62799304868901</v>
      </c>
      <c r="O211">
        <v>100.952413271845</v>
      </c>
      <c r="P211">
        <v>100.244659948346</v>
      </c>
      <c r="Q211">
        <v>162.463964264418</v>
      </c>
      <c r="R211">
        <v>98.018139069735696</v>
      </c>
    </row>
    <row r="212" spans="1:18" x14ac:dyDescent="0.25">
      <c r="A212" s="1">
        <v>42566</v>
      </c>
      <c r="B212">
        <v>107.5</v>
      </c>
      <c r="C212">
        <v>100.32</v>
      </c>
      <c r="D212">
        <v>102.846780368368</v>
      </c>
      <c r="E212">
        <v>100.1</v>
      </c>
      <c r="F212">
        <v>101.203511456515</v>
      </c>
      <c r="G212">
        <v>102.122734222665</v>
      </c>
      <c r="H212">
        <v>100.863314007543</v>
      </c>
      <c r="I212">
        <v>100.3</v>
      </c>
      <c r="J212">
        <v>103.31</v>
      </c>
      <c r="K212">
        <v>100.065180941497</v>
      </c>
      <c r="L212">
        <v>104.27620262566801</v>
      </c>
      <c r="M212">
        <v>100.2</v>
      </c>
      <c r="N212">
        <v>108.453492303793</v>
      </c>
      <c r="O212">
        <v>101.019071634024</v>
      </c>
      <c r="P212">
        <v>100.19098567162899</v>
      </c>
      <c r="Q212">
        <v>162.20862046008099</v>
      </c>
      <c r="R212">
        <v>99.2655269174615</v>
      </c>
    </row>
    <row r="213" spans="1:18" x14ac:dyDescent="0.25">
      <c r="A213" s="1">
        <v>42597</v>
      </c>
      <c r="B213">
        <v>107.5</v>
      </c>
      <c r="C213">
        <v>100.26</v>
      </c>
      <c r="D213">
        <v>103.000482661088</v>
      </c>
      <c r="E213">
        <v>100.3</v>
      </c>
      <c r="F213">
        <v>101.310022811434</v>
      </c>
      <c r="G213">
        <v>101.736079544991</v>
      </c>
      <c r="H213">
        <v>100.805211021088</v>
      </c>
      <c r="I213">
        <v>100.4</v>
      </c>
      <c r="J213">
        <v>103.26</v>
      </c>
      <c r="K213">
        <v>100.388674691601</v>
      </c>
      <c r="L213">
        <v>104.954945410067</v>
      </c>
      <c r="M213">
        <v>99.6</v>
      </c>
      <c r="N213">
        <v>108.273119423701</v>
      </c>
      <c r="O213">
        <v>101.255114502493</v>
      </c>
      <c r="P213">
        <v>100.068120132183</v>
      </c>
      <c r="Q213">
        <v>162.26729944117</v>
      </c>
      <c r="R213">
        <v>99.006768919276297</v>
      </c>
    </row>
    <row r="214" spans="1:18" x14ac:dyDescent="0.25">
      <c r="A214" s="1">
        <v>42628</v>
      </c>
      <c r="B214">
        <v>107.7</v>
      </c>
      <c r="C214">
        <v>100.4</v>
      </c>
      <c r="D214">
        <v>103.114789195396</v>
      </c>
      <c r="E214">
        <v>100.1</v>
      </c>
      <c r="F214">
        <v>101.35137787776</v>
      </c>
      <c r="G214">
        <v>101.51522932925999</v>
      </c>
      <c r="H214">
        <v>101.01956349230301</v>
      </c>
      <c r="I214">
        <v>100.5</v>
      </c>
      <c r="J214">
        <v>103.04</v>
      </c>
      <c r="K214">
        <v>100.24501707944199</v>
      </c>
      <c r="L214">
        <v>104.343808667104</v>
      </c>
      <c r="M214">
        <v>100</v>
      </c>
      <c r="N214">
        <v>108.40127271424799</v>
      </c>
      <c r="O214">
        <v>101.30270012792001</v>
      </c>
      <c r="P214">
        <v>100.01378122918599</v>
      </c>
      <c r="Q214">
        <v>162.44572111639101</v>
      </c>
      <c r="R214">
        <v>98.866232095550203</v>
      </c>
    </row>
    <row r="215" spans="1:18" x14ac:dyDescent="0.25">
      <c r="A215" s="1">
        <v>42658</v>
      </c>
      <c r="B215">
        <v>108</v>
      </c>
      <c r="C215">
        <v>100.39</v>
      </c>
      <c r="D215">
        <v>103.552597152396</v>
      </c>
      <c r="E215">
        <v>100</v>
      </c>
      <c r="F215">
        <v>101.498154048971</v>
      </c>
      <c r="G215">
        <v>101.265109936049</v>
      </c>
      <c r="H215">
        <v>101.46641382678099</v>
      </c>
      <c r="I215">
        <v>100.8</v>
      </c>
      <c r="J215">
        <v>103.34</v>
      </c>
      <c r="K215">
        <v>100.580654614216</v>
      </c>
      <c r="L215">
        <v>104.863552515046</v>
      </c>
      <c r="M215">
        <v>100.8</v>
      </c>
      <c r="N215">
        <v>108.703836784492</v>
      </c>
      <c r="O215">
        <v>101.071130278187</v>
      </c>
      <c r="P215">
        <v>100.25047433007001</v>
      </c>
      <c r="Q215">
        <v>162.666541910543</v>
      </c>
      <c r="R215">
        <v>98.361489407880399</v>
      </c>
    </row>
    <row r="216" spans="1:18" x14ac:dyDescent="0.25">
      <c r="A216" s="1">
        <v>42689</v>
      </c>
      <c r="B216">
        <v>108</v>
      </c>
      <c r="C216">
        <v>100.53</v>
      </c>
      <c r="D216">
        <v>103.782062264486</v>
      </c>
      <c r="E216">
        <v>99.9</v>
      </c>
      <c r="F216">
        <v>101.335730838831</v>
      </c>
      <c r="G216">
        <v>101.342822627133</v>
      </c>
      <c r="H216">
        <v>101.585616826075</v>
      </c>
      <c r="I216">
        <v>100.8</v>
      </c>
      <c r="J216">
        <v>103.41</v>
      </c>
      <c r="K216">
        <v>100.860773029238</v>
      </c>
      <c r="L216">
        <v>104.51165884560599</v>
      </c>
      <c r="M216">
        <v>101</v>
      </c>
      <c r="N216">
        <v>109.229238689356</v>
      </c>
      <c r="O216">
        <v>101.159433654655</v>
      </c>
      <c r="P216">
        <v>100.374387803612</v>
      </c>
      <c r="Q216">
        <v>162.89253686478</v>
      </c>
      <c r="R216">
        <v>98.2987297204496</v>
      </c>
    </row>
    <row r="217" spans="1:18" x14ac:dyDescent="0.25">
      <c r="A217" s="1">
        <v>42719</v>
      </c>
      <c r="B217">
        <v>108.5</v>
      </c>
      <c r="C217">
        <v>100.66</v>
      </c>
      <c r="D217">
        <v>104.48683619422999</v>
      </c>
      <c r="E217">
        <v>100.3</v>
      </c>
      <c r="F217">
        <v>101.480605142662</v>
      </c>
      <c r="I217" t="s">
        <v>11</v>
      </c>
      <c r="J217">
        <v>103.54</v>
      </c>
      <c r="K217">
        <v>101.219219460018</v>
      </c>
      <c r="L217">
        <v>105.349411396126</v>
      </c>
      <c r="M217">
        <v>101.6</v>
      </c>
      <c r="N217">
        <v>109.87781182259501</v>
      </c>
      <c r="P217">
        <v>100.403019147818</v>
      </c>
      <c r="R217">
        <v>99.216926948495598</v>
      </c>
    </row>
    <row r="218" spans="1:18" x14ac:dyDescent="0.25">
      <c r="A218" s="1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1"/>
  <sheetViews>
    <sheetView workbookViewId="0">
      <selection activeCell="B2" sqref="B2:I208"/>
    </sheetView>
  </sheetViews>
  <sheetFormatPr defaultColWidth="9.140625" defaultRowHeight="15" x14ac:dyDescent="0.25"/>
  <cols>
    <col min="1" max="1" width="20" customWidth="1"/>
    <col min="9" max="9" width="13.42578125" customWidth="1"/>
  </cols>
  <sheetData>
    <row r="1" spans="1:15" x14ac:dyDescent="0.25">
      <c r="B1" t="s">
        <v>27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32</v>
      </c>
      <c r="I1" t="s">
        <v>12</v>
      </c>
      <c r="O1" t="s">
        <v>12</v>
      </c>
    </row>
    <row r="2" spans="1:15" x14ac:dyDescent="0.25">
      <c r="A2" s="1">
        <v>36175</v>
      </c>
      <c r="B2">
        <v>87.4</v>
      </c>
      <c r="C2">
        <v>110.6</v>
      </c>
      <c r="D2">
        <v>111.9</v>
      </c>
      <c r="E2">
        <v>112.37</v>
      </c>
      <c r="F2">
        <v>64</v>
      </c>
      <c r="G2">
        <v>93.93</v>
      </c>
      <c r="H2">
        <v>93.93</v>
      </c>
    </row>
    <row r="3" spans="1:15" x14ac:dyDescent="0.25">
      <c r="A3" s="1">
        <v>36206</v>
      </c>
      <c r="B3">
        <v>85.2</v>
      </c>
      <c r="C3">
        <v>109.8</v>
      </c>
      <c r="D3">
        <v>111.3</v>
      </c>
      <c r="E3">
        <v>110.08</v>
      </c>
      <c r="F3">
        <v>60.2</v>
      </c>
      <c r="G3">
        <v>92.73</v>
      </c>
      <c r="H3">
        <v>92.73</v>
      </c>
      <c r="O3" t="s">
        <v>11</v>
      </c>
    </row>
    <row r="4" spans="1:15" x14ac:dyDescent="0.25">
      <c r="A4" s="1">
        <v>36234</v>
      </c>
      <c r="B4">
        <v>86.2</v>
      </c>
      <c r="C4">
        <v>109.9</v>
      </c>
      <c r="D4">
        <v>111.7</v>
      </c>
      <c r="E4">
        <v>109.34</v>
      </c>
      <c r="F4">
        <v>57.6</v>
      </c>
      <c r="G4">
        <v>92.9</v>
      </c>
      <c r="H4">
        <v>92.9</v>
      </c>
      <c r="O4" t="s">
        <v>11</v>
      </c>
    </row>
    <row r="5" spans="1:15" x14ac:dyDescent="0.25">
      <c r="A5" s="1">
        <v>36265</v>
      </c>
      <c r="B5">
        <v>86.6</v>
      </c>
      <c r="C5">
        <v>110.6</v>
      </c>
      <c r="D5">
        <v>110.9</v>
      </c>
      <c r="E5">
        <v>111.03</v>
      </c>
      <c r="F5">
        <v>59.1</v>
      </c>
      <c r="G5">
        <v>93.53</v>
      </c>
      <c r="H5">
        <v>93.53</v>
      </c>
      <c r="O5" t="s">
        <v>11</v>
      </c>
    </row>
    <row r="6" spans="1:15" x14ac:dyDescent="0.25">
      <c r="A6" s="1">
        <v>36295</v>
      </c>
      <c r="B6">
        <v>87</v>
      </c>
      <c r="C6">
        <v>110.5</v>
      </c>
      <c r="D6">
        <v>110</v>
      </c>
      <c r="E6">
        <v>110.68</v>
      </c>
      <c r="F6">
        <v>59.8</v>
      </c>
      <c r="G6">
        <v>93.44</v>
      </c>
      <c r="H6">
        <v>93.44</v>
      </c>
      <c r="O6" t="s">
        <v>11</v>
      </c>
    </row>
    <row r="7" spans="1:15" x14ac:dyDescent="0.25">
      <c r="A7" s="1">
        <v>36326</v>
      </c>
      <c r="B7">
        <v>87.2</v>
      </c>
      <c r="C7">
        <v>112.1</v>
      </c>
      <c r="D7">
        <v>111.8</v>
      </c>
      <c r="E7">
        <v>111.84</v>
      </c>
      <c r="F7">
        <v>61.1</v>
      </c>
      <c r="G7">
        <v>94.18</v>
      </c>
      <c r="H7">
        <v>94.18</v>
      </c>
      <c r="O7" t="s">
        <v>11</v>
      </c>
    </row>
    <row r="8" spans="1:15" x14ac:dyDescent="0.25">
      <c r="A8" s="1">
        <v>36356</v>
      </c>
      <c r="B8">
        <v>87.8</v>
      </c>
      <c r="C8">
        <v>112.1</v>
      </c>
      <c r="D8">
        <v>112.6</v>
      </c>
      <c r="E8">
        <v>113.75</v>
      </c>
      <c r="F8">
        <v>65</v>
      </c>
      <c r="G8">
        <v>94.89</v>
      </c>
      <c r="H8">
        <v>94.89</v>
      </c>
      <c r="O8" t="s">
        <v>11</v>
      </c>
    </row>
    <row r="9" spans="1:15" x14ac:dyDescent="0.25">
      <c r="A9" s="1">
        <v>36387</v>
      </c>
      <c r="B9">
        <v>88.4</v>
      </c>
      <c r="C9">
        <v>110.7</v>
      </c>
      <c r="D9">
        <v>113.3</v>
      </c>
      <c r="E9">
        <v>112.1</v>
      </c>
      <c r="F9">
        <v>62.8</v>
      </c>
      <c r="G9">
        <v>94.73</v>
      </c>
      <c r="H9">
        <v>94.73</v>
      </c>
      <c r="O9" t="s">
        <v>11</v>
      </c>
    </row>
    <row r="10" spans="1:15" x14ac:dyDescent="0.25">
      <c r="A10" s="1">
        <v>36418</v>
      </c>
      <c r="B10">
        <v>88.1</v>
      </c>
      <c r="C10">
        <v>112.8</v>
      </c>
      <c r="D10">
        <v>113.8</v>
      </c>
      <c r="E10">
        <v>113.64</v>
      </c>
      <c r="F10">
        <v>67</v>
      </c>
      <c r="G10">
        <v>95.55</v>
      </c>
      <c r="H10">
        <v>95.55</v>
      </c>
      <c r="O10" t="s">
        <v>11</v>
      </c>
    </row>
    <row r="11" spans="1:15" x14ac:dyDescent="0.25">
      <c r="A11" s="1">
        <v>36448</v>
      </c>
      <c r="B11">
        <v>88.8</v>
      </c>
      <c r="C11">
        <v>114</v>
      </c>
      <c r="D11">
        <v>114.9</v>
      </c>
      <c r="E11">
        <v>114.14</v>
      </c>
      <c r="F11">
        <v>69.099999999999994</v>
      </c>
      <c r="G11">
        <v>96.5</v>
      </c>
      <c r="H11">
        <v>96.5</v>
      </c>
      <c r="O11" t="s">
        <v>11</v>
      </c>
    </row>
    <row r="12" spans="1:15" x14ac:dyDescent="0.25">
      <c r="A12" s="1">
        <v>36479</v>
      </c>
      <c r="B12">
        <v>88.7</v>
      </c>
      <c r="C12">
        <v>114.1</v>
      </c>
      <c r="D12">
        <v>115.6</v>
      </c>
      <c r="E12">
        <v>114.68</v>
      </c>
      <c r="F12">
        <v>66.900000000000006</v>
      </c>
      <c r="G12">
        <v>96.94</v>
      </c>
      <c r="H12">
        <v>96.94</v>
      </c>
      <c r="O12" t="s">
        <v>11</v>
      </c>
    </row>
    <row r="13" spans="1:15" x14ac:dyDescent="0.25">
      <c r="A13" s="1">
        <v>36509</v>
      </c>
      <c r="B13">
        <v>88.9</v>
      </c>
      <c r="C13">
        <v>112.8</v>
      </c>
      <c r="D13">
        <v>114.4</v>
      </c>
      <c r="E13">
        <v>115.64</v>
      </c>
      <c r="F13">
        <v>67.3</v>
      </c>
      <c r="G13">
        <v>96.62</v>
      </c>
      <c r="H13">
        <v>96.62</v>
      </c>
      <c r="O13" t="s">
        <v>11</v>
      </c>
    </row>
    <row r="14" spans="1:15" x14ac:dyDescent="0.25">
      <c r="A14" s="1">
        <v>36540</v>
      </c>
      <c r="B14">
        <v>88.4</v>
      </c>
      <c r="C14">
        <v>113.2</v>
      </c>
      <c r="D14">
        <v>114.6</v>
      </c>
      <c r="E14">
        <v>115.81</v>
      </c>
      <c r="F14">
        <v>63.2</v>
      </c>
      <c r="G14">
        <v>96.48</v>
      </c>
      <c r="H14">
        <v>96.48</v>
      </c>
      <c r="I14">
        <v>108.64843471668</v>
      </c>
      <c r="O14" t="s">
        <v>11</v>
      </c>
    </row>
    <row r="15" spans="1:15" x14ac:dyDescent="0.25">
      <c r="A15" s="1">
        <v>36571</v>
      </c>
      <c r="B15">
        <v>89.9</v>
      </c>
      <c r="C15">
        <v>113.7</v>
      </c>
      <c r="D15">
        <v>115.2</v>
      </c>
      <c r="E15">
        <v>116.34</v>
      </c>
      <c r="F15">
        <v>63.2</v>
      </c>
      <c r="G15">
        <v>97.58</v>
      </c>
      <c r="H15">
        <v>97.58</v>
      </c>
      <c r="I15">
        <v>111.89992821529501</v>
      </c>
      <c r="O15">
        <v>108.648436334043</v>
      </c>
    </row>
    <row r="16" spans="1:15" x14ac:dyDescent="0.25">
      <c r="A16" s="1">
        <v>36600</v>
      </c>
      <c r="B16">
        <v>90.1</v>
      </c>
      <c r="C16">
        <v>114.2</v>
      </c>
      <c r="D16">
        <v>116.2</v>
      </c>
      <c r="E16">
        <v>117.51</v>
      </c>
      <c r="F16">
        <v>65.099999999999994</v>
      </c>
      <c r="G16">
        <v>97.91</v>
      </c>
      <c r="H16">
        <v>97.91</v>
      </c>
      <c r="I16">
        <v>103.63262476062501</v>
      </c>
      <c r="O16">
        <v>111.89992946478201</v>
      </c>
    </row>
    <row r="17" spans="1:15" x14ac:dyDescent="0.25">
      <c r="A17" s="1">
        <v>36631</v>
      </c>
      <c r="B17">
        <v>90.8</v>
      </c>
      <c r="C17">
        <v>114.7</v>
      </c>
      <c r="D17">
        <v>117.1</v>
      </c>
      <c r="E17">
        <v>117.25</v>
      </c>
      <c r="F17">
        <v>70.2</v>
      </c>
      <c r="G17">
        <v>98.89</v>
      </c>
      <c r="H17">
        <v>98.89</v>
      </c>
      <c r="I17">
        <v>103.39441687997299</v>
      </c>
      <c r="O17">
        <v>103.632623456598</v>
      </c>
    </row>
    <row r="18" spans="1:15" x14ac:dyDescent="0.25">
      <c r="A18" s="1">
        <v>36661</v>
      </c>
      <c r="B18">
        <v>93.1</v>
      </c>
      <c r="C18">
        <v>116.3</v>
      </c>
      <c r="D18">
        <v>117.8</v>
      </c>
      <c r="E18">
        <v>118.22</v>
      </c>
      <c r="F18">
        <v>70.8</v>
      </c>
      <c r="G18">
        <v>100.13</v>
      </c>
      <c r="H18">
        <v>100.13</v>
      </c>
      <c r="I18">
        <v>108.308676959076</v>
      </c>
      <c r="O18">
        <v>103.394414944334</v>
      </c>
    </row>
    <row r="19" spans="1:15" x14ac:dyDescent="0.25">
      <c r="A19" s="1">
        <v>36692</v>
      </c>
      <c r="B19">
        <v>90.5</v>
      </c>
      <c r="C19">
        <v>114.1</v>
      </c>
      <c r="D19">
        <v>117.6</v>
      </c>
      <c r="E19">
        <v>117.1</v>
      </c>
      <c r="F19">
        <v>71.5</v>
      </c>
      <c r="G19">
        <v>98.81</v>
      </c>
      <c r="H19">
        <v>98.81</v>
      </c>
      <c r="I19">
        <v>108.170896184326</v>
      </c>
      <c r="O19">
        <v>108.308678049939</v>
      </c>
    </row>
    <row r="20" spans="1:15" x14ac:dyDescent="0.25">
      <c r="A20" s="1">
        <v>36722</v>
      </c>
      <c r="B20">
        <v>92.4</v>
      </c>
      <c r="C20">
        <v>115.5</v>
      </c>
      <c r="D20">
        <v>116.7</v>
      </c>
      <c r="E20">
        <v>117.81</v>
      </c>
      <c r="F20">
        <v>75</v>
      </c>
      <c r="G20">
        <v>100.07</v>
      </c>
      <c r="H20">
        <v>100.07</v>
      </c>
      <c r="I20">
        <v>108.653467695374</v>
      </c>
      <c r="O20">
        <v>108.17089688813201</v>
      </c>
    </row>
    <row r="21" spans="1:15" x14ac:dyDescent="0.25">
      <c r="A21" s="1">
        <v>36753</v>
      </c>
      <c r="B21">
        <v>93</v>
      </c>
      <c r="C21">
        <v>115.3</v>
      </c>
      <c r="D21">
        <v>117.8</v>
      </c>
      <c r="E21">
        <v>117.25</v>
      </c>
      <c r="F21">
        <v>72.7</v>
      </c>
      <c r="G21">
        <v>100.22</v>
      </c>
      <c r="H21">
        <v>100.22</v>
      </c>
      <c r="I21">
        <v>111.799362973477</v>
      </c>
      <c r="O21">
        <v>108.65346796283499</v>
      </c>
    </row>
    <row r="22" spans="1:15" x14ac:dyDescent="0.25">
      <c r="A22" s="1">
        <v>36784</v>
      </c>
      <c r="B22">
        <v>93</v>
      </c>
      <c r="C22">
        <v>114.8</v>
      </c>
      <c r="D22">
        <v>117.7</v>
      </c>
      <c r="E22">
        <v>117.23</v>
      </c>
      <c r="F22">
        <v>74.400000000000006</v>
      </c>
      <c r="G22">
        <v>100.24</v>
      </c>
      <c r="H22">
        <v>100.24</v>
      </c>
      <c r="I22">
        <v>111.757500535029</v>
      </c>
      <c r="O22">
        <v>111.799365348675</v>
      </c>
    </row>
    <row r="23" spans="1:15" x14ac:dyDescent="0.25">
      <c r="A23" s="1">
        <v>36814</v>
      </c>
      <c r="B23">
        <v>92.4</v>
      </c>
      <c r="C23">
        <v>116</v>
      </c>
      <c r="D23">
        <v>118.1</v>
      </c>
      <c r="E23">
        <v>115.32</v>
      </c>
      <c r="F23">
        <v>78.7</v>
      </c>
      <c r="G23">
        <v>100.31</v>
      </c>
      <c r="H23">
        <v>100.31</v>
      </c>
      <c r="I23">
        <v>110.142166134441</v>
      </c>
      <c r="O23">
        <v>111.757499924046</v>
      </c>
    </row>
    <row r="24" spans="1:15" x14ac:dyDescent="0.25">
      <c r="A24" s="1">
        <v>36845</v>
      </c>
      <c r="B24">
        <v>93</v>
      </c>
      <c r="C24">
        <v>115.5</v>
      </c>
      <c r="D24">
        <v>119.6</v>
      </c>
      <c r="E24">
        <v>118.99</v>
      </c>
      <c r="F24">
        <v>82</v>
      </c>
      <c r="G24">
        <v>101.36</v>
      </c>
      <c r="H24">
        <v>101.36</v>
      </c>
      <c r="I24">
        <v>111.53455242516</v>
      </c>
      <c r="O24">
        <v>110.14216498789099</v>
      </c>
    </row>
    <row r="25" spans="1:15" x14ac:dyDescent="0.25">
      <c r="A25" s="1">
        <v>36875</v>
      </c>
      <c r="B25">
        <v>93.6</v>
      </c>
      <c r="C25">
        <v>116.5</v>
      </c>
      <c r="D25">
        <v>121.3</v>
      </c>
      <c r="E25">
        <v>119.95</v>
      </c>
      <c r="F25">
        <v>81.3</v>
      </c>
      <c r="G25">
        <v>102.03</v>
      </c>
      <c r="H25">
        <v>102.03</v>
      </c>
      <c r="I25">
        <v>111.961572132782</v>
      </c>
      <c r="O25">
        <v>111.53455113984499</v>
      </c>
    </row>
    <row r="26" spans="1:15" x14ac:dyDescent="0.25">
      <c r="A26" s="1">
        <v>36906</v>
      </c>
      <c r="B26">
        <v>92.9</v>
      </c>
      <c r="C26">
        <v>116</v>
      </c>
      <c r="D26">
        <v>118.2</v>
      </c>
      <c r="E26">
        <v>116.39</v>
      </c>
      <c r="F26">
        <v>81.099999999999994</v>
      </c>
      <c r="G26">
        <v>101.06</v>
      </c>
      <c r="H26">
        <v>101.06</v>
      </c>
      <c r="I26">
        <v>110.679259615512</v>
      </c>
      <c r="O26">
        <v>111.961570958379</v>
      </c>
    </row>
    <row r="27" spans="1:15" x14ac:dyDescent="0.25">
      <c r="A27" s="1">
        <v>36937</v>
      </c>
      <c r="B27">
        <v>94.5</v>
      </c>
      <c r="C27">
        <v>116.4</v>
      </c>
      <c r="D27">
        <v>117.4</v>
      </c>
      <c r="E27">
        <v>116.86</v>
      </c>
      <c r="F27">
        <v>87.8</v>
      </c>
      <c r="G27">
        <v>101.49</v>
      </c>
      <c r="H27">
        <v>101.49</v>
      </c>
      <c r="I27">
        <v>113.181160350749</v>
      </c>
      <c r="O27">
        <v>110.67926003196099</v>
      </c>
    </row>
    <row r="28" spans="1:15" x14ac:dyDescent="0.25">
      <c r="A28" s="1">
        <v>36965</v>
      </c>
      <c r="B28">
        <v>92.6</v>
      </c>
      <c r="C28">
        <v>116.7</v>
      </c>
      <c r="D28">
        <v>117.2</v>
      </c>
      <c r="E28">
        <v>116.37</v>
      </c>
      <c r="F28">
        <v>82.5</v>
      </c>
      <c r="G28">
        <v>100.77</v>
      </c>
      <c r="H28">
        <v>100.77</v>
      </c>
      <c r="I28">
        <v>114.193064044409</v>
      </c>
      <c r="O28">
        <v>113.18115979062399</v>
      </c>
    </row>
    <row r="29" spans="1:15" x14ac:dyDescent="0.25">
      <c r="A29" s="1">
        <v>36996</v>
      </c>
      <c r="B29">
        <v>91</v>
      </c>
      <c r="C29">
        <v>114.3</v>
      </c>
      <c r="D29">
        <v>116.9</v>
      </c>
      <c r="E29">
        <v>114.71</v>
      </c>
      <c r="F29">
        <v>82.7</v>
      </c>
      <c r="G29">
        <v>100.05</v>
      </c>
      <c r="H29">
        <v>100.05</v>
      </c>
      <c r="I29">
        <v>110.52874804338499</v>
      </c>
      <c r="O29">
        <v>114.193067321039</v>
      </c>
    </row>
    <row r="30" spans="1:15" x14ac:dyDescent="0.25">
      <c r="A30" s="1">
        <v>37026</v>
      </c>
      <c r="B30">
        <v>92.4</v>
      </c>
      <c r="C30">
        <v>115.4</v>
      </c>
      <c r="D30">
        <v>116.1</v>
      </c>
      <c r="E30">
        <v>117.07</v>
      </c>
      <c r="F30">
        <v>73.400000000000006</v>
      </c>
      <c r="G30">
        <v>100.47</v>
      </c>
      <c r="H30">
        <v>100.47</v>
      </c>
      <c r="I30">
        <v>112.559156384359</v>
      </c>
      <c r="O30">
        <v>110.52874685040599</v>
      </c>
    </row>
    <row r="31" spans="1:15" x14ac:dyDescent="0.25">
      <c r="A31" s="1">
        <v>37057</v>
      </c>
      <c r="B31">
        <v>92.3</v>
      </c>
      <c r="C31">
        <v>115.2</v>
      </c>
      <c r="D31">
        <v>116.2</v>
      </c>
      <c r="E31">
        <v>117.06</v>
      </c>
      <c r="F31">
        <v>80.8</v>
      </c>
      <c r="G31">
        <v>100.32</v>
      </c>
      <c r="H31">
        <v>100.32</v>
      </c>
      <c r="I31">
        <v>112.905397422996</v>
      </c>
      <c r="O31">
        <v>112.55915738453901</v>
      </c>
    </row>
    <row r="32" spans="1:15" x14ac:dyDescent="0.25">
      <c r="A32" s="1">
        <v>37087</v>
      </c>
      <c r="B32">
        <v>90</v>
      </c>
      <c r="C32">
        <v>113.7</v>
      </c>
      <c r="D32">
        <v>114.9</v>
      </c>
      <c r="E32">
        <v>114.5</v>
      </c>
      <c r="F32">
        <v>76.5</v>
      </c>
      <c r="G32">
        <v>98.72</v>
      </c>
      <c r="H32">
        <v>98.72</v>
      </c>
      <c r="I32">
        <v>110.849978467326</v>
      </c>
      <c r="O32">
        <v>112.90539825698799</v>
      </c>
    </row>
    <row r="33" spans="1:15" x14ac:dyDescent="0.25">
      <c r="A33" s="1">
        <v>37118</v>
      </c>
      <c r="B33">
        <v>92.4</v>
      </c>
      <c r="C33">
        <v>116.5</v>
      </c>
      <c r="D33">
        <v>116.3</v>
      </c>
      <c r="E33">
        <v>118.88</v>
      </c>
      <c r="F33">
        <v>80.8</v>
      </c>
      <c r="G33">
        <v>100.83</v>
      </c>
      <c r="H33">
        <v>100.83</v>
      </c>
      <c r="I33">
        <v>112.741709883021</v>
      </c>
      <c r="O33">
        <v>110.849979030303</v>
      </c>
    </row>
    <row r="34" spans="1:15" x14ac:dyDescent="0.25">
      <c r="A34" s="1">
        <v>37149</v>
      </c>
      <c r="B34">
        <v>91.3</v>
      </c>
      <c r="C34">
        <v>114.6</v>
      </c>
      <c r="D34">
        <v>114.7</v>
      </c>
      <c r="E34">
        <v>116.33</v>
      </c>
      <c r="F34">
        <v>79.5</v>
      </c>
      <c r="G34">
        <v>99.57</v>
      </c>
      <c r="H34">
        <v>99.57</v>
      </c>
      <c r="I34">
        <v>112.17433749718199</v>
      </c>
      <c r="O34">
        <v>112.74170997475299</v>
      </c>
    </row>
    <row r="35" spans="1:15" x14ac:dyDescent="0.25">
      <c r="A35" s="1">
        <v>37179</v>
      </c>
      <c r="B35">
        <v>89.8</v>
      </c>
      <c r="C35">
        <v>113.5</v>
      </c>
      <c r="D35">
        <v>114.5</v>
      </c>
      <c r="E35">
        <v>115.36</v>
      </c>
      <c r="F35">
        <v>76.400000000000006</v>
      </c>
      <c r="G35">
        <v>98.21</v>
      </c>
      <c r="H35">
        <v>98.21</v>
      </c>
      <c r="I35">
        <v>112.449683365685</v>
      </c>
      <c r="O35">
        <v>112.17433701376601</v>
      </c>
    </row>
    <row r="36" spans="1:15" x14ac:dyDescent="0.25">
      <c r="A36" s="1">
        <v>37210</v>
      </c>
      <c r="B36">
        <v>89</v>
      </c>
      <c r="C36">
        <v>112.4</v>
      </c>
      <c r="D36">
        <v>112.9</v>
      </c>
      <c r="E36">
        <v>113.61</v>
      </c>
      <c r="F36">
        <v>77.900000000000006</v>
      </c>
      <c r="G36">
        <v>97.61</v>
      </c>
      <c r="H36">
        <v>97.61</v>
      </c>
      <c r="I36">
        <v>114.147820624706</v>
      </c>
      <c r="O36">
        <v>112.449681919074</v>
      </c>
    </row>
    <row r="37" spans="1:15" x14ac:dyDescent="0.25">
      <c r="A37" s="1">
        <v>37240</v>
      </c>
      <c r="B37">
        <v>89.6</v>
      </c>
      <c r="C37">
        <v>112.6</v>
      </c>
      <c r="D37">
        <v>114</v>
      </c>
      <c r="E37">
        <v>113.43</v>
      </c>
      <c r="F37">
        <v>85.5</v>
      </c>
      <c r="G37">
        <v>98.2</v>
      </c>
      <c r="H37">
        <v>98.2</v>
      </c>
      <c r="I37">
        <v>113.176073739994</v>
      </c>
      <c r="O37">
        <v>114.147818535284</v>
      </c>
    </row>
    <row r="38" spans="1:15" x14ac:dyDescent="0.25">
      <c r="A38" s="1">
        <v>37271</v>
      </c>
      <c r="B38">
        <v>89.2</v>
      </c>
      <c r="C38">
        <v>112.9</v>
      </c>
      <c r="D38">
        <v>112.9</v>
      </c>
      <c r="E38">
        <v>115.11</v>
      </c>
      <c r="F38">
        <v>86.7</v>
      </c>
      <c r="G38">
        <v>98.23</v>
      </c>
      <c r="H38">
        <v>98.23</v>
      </c>
      <c r="I38">
        <v>112.232682537323</v>
      </c>
      <c r="O38">
        <v>113.176071363972</v>
      </c>
    </row>
    <row r="39" spans="1:15" x14ac:dyDescent="0.25">
      <c r="A39" s="1">
        <v>37302</v>
      </c>
      <c r="B39">
        <v>90</v>
      </c>
      <c r="C39">
        <v>112.9</v>
      </c>
      <c r="D39">
        <v>114.3</v>
      </c>
      <c r="E39">
        <v>115.31</v>
      </c>
      <c r="F39">
        <v>82.7</v>
      </c>
      <c r="G39">
        <v>98.38</v>
      </c>
      <c r="H39">
        <v>98.38</v>
      </c>
      <c r="I39">
        <v>111.646721263754</v>
      </c>
      <c r="O39">
        <v>112.232680888141</v>
      </c>
    </row>
    <row r="40" spans="1:15" x14ac:dyDescent="0.25">
      <c r="A40" s="1">
        <v>37330</v>
      </c>
      <c r="B40">
        <v>90.3</v>
      </c>
      <c r="C40">
        <v>113.2</v>
      </c>
      <c r="D40">
        <v>114.6</v>
      </c>
      <c r="E40">
        <v>114.88</v>
      </c>
      <c r="F40">
        <v>90.6</v>
      </c>
      <c r="G40">
        <v>99.01</v>
      </c>
      <c r="H40">
        <v>99.01</v>
      </c>
      <c r="I40">
        <v>112.1746443453</v>
      </c>
      <c r="O40">
        <v>111.646718207905</v>
      </c>
    </row>
    <row r="41" spans="1:15" x14ac:dyDescent="0.25">
      <c r="A41" s="1">
        <v>37361</v>
      </c>
      <c r="B41">
        <v>90.2</v>
      </c>
      <c r="C41">
        <v>114</v>
      </c>
      <c r="D41">
        <v>112.1</v>
      </c>
      <c r="E41">
        <v>116.07</v>
      </c>
      <c r="F41">
        <v>85.5</v>
      </c>
      <c r="G41">
        <v>99.22</v>
      </c>
      <c r="H41">
        <v>99.22</v>
      </c>
      <c r="I41">
        <v>115.15869637585</v>
      </c>
      <c r="O41">
        <v>112.174651867528</v>
      </c>
    </row>
    <row r="42" spans="1:15" x14ac:dyDescent="0.25">
      <c r="A42" s="1">
        <v>37391</v>
      </c>
      <c r="B42">
        <v>89.5</v>
      </c>
      <c r="C42">
        <v>113</v>
      </c>
      <c r="D42">
        <v>115.4</v>
      </c>
      <c r="E42">
        <v>115.08</v>
      </c>
      <c r="F42">
        <v>89.9</v>
      </c>
      <c r="G42">
        <v>99.46</v>
      </c>
      <c r="H42">
        <v>99.46</v>
      </c>
      <c r="I42">
        <v>111.772189559616</v>
      </c>
      <c r="O42">
        <v>115.158696795803</v>
      </c>
    </row>
    <row r="43" spans="1:15" x14ac:dyDescent="0.25">
      <c r="A43" s="1">
        <v>37422</v>
      </c>
      <c r="B43">
        <v>91.1</v>
      </c>
      <c r="C43">
        <v>112.3</v>
      </c>
      <c r="D43">
        <v>114.3</v>
      </c>
      <c r="E43">
        <v>114.71</v>
      </c>
      <c r="F43">
        <v>92.2</v>
      </c>
      <c r="G43">
        <v>99.78</v>
      </c>
      <c r="H43">
        <v>99.78</v>
      </c>
      <c r="I43">
        <v>112.424626787691</v>
      </c>
      <c r="O43">
        <v>111.772192322328</v>
      </c>
    </row>
    <row r="44" spans="1:15" x14ac:dyDescent="0.25">
      <c r="A44" s="1">
        <v>37452</v>
      </c>
      <c r="B44">
        <v>89.8</v>
      </c>
      <c r="C44">
        <v>111.9</v>
      </c>
      <c r="D44">
        <v>114</v>
      </c>
      <c r="E44">
        <v>115.81</v>
      </c>
      <c r="F44">
        <v>86.9</v>
      </c>
      <c r="G44">
        <v>99.27</v>
      </c>
      <c r="H44">
        <v>99.27</v>
      </c>
      <c r="I44">
        <v>113.322574196952</v>
      </c>
      <c r="O44">
        <v>112.42463030523599</v>
      </c>
    </row>
    <row r="45" spans="1:15" x14ac:dyDescent="0.25">
      <c r="A45" s="1">
        <v>37483</v>
      </c>
      <c r="B45">
        <v>91.6</v>
      </c>
      <c r="C45">
        <v>113.6</v>
      </c>
      <c r="D45">
        <v>113</v>
      </c>
      <c r="E45">
        <v>116.15</v>
      </c>
      <c r="F45">
        <v>86.2</v>
      </c>
      <c r="G45">
        <v>99.61</v>
      </c>
      <c r="H45">
        <v>99.61</v>
      </c>
      <c r="I45">
        <v>113.206807337889</v>
      </c>
      <c r="O45">
        <v>113.32257801439999</v>
      </c>
    </row>
    <row r="46" spans="1:15" x14ac:dyDescent="0.25">
      <c r="A46" s="1">
        <v>37514</v>
      </c>
      <c r="B46">
        <v>90.9</v>
      </c>
      <c r="C46">
        <v>111.8</v>
      </c>
      <c r="D46">
        <v>114.8</v>
      </c>
      <c r="E46">
        <v>116.38</v>
      </c>
      <c r="F46">
        <v>89.3</v>
      </c>
      <c r="G46">
        <v>99.83</v>
      </c>
      <c r="H46">
        <v>99.83</v>
      </c>
      <c r="I46">
        <v>110.188331554595</v>
      </c>
      <c r="O46">
        <v>113.206804213371</v>
      </c>
    </row>
    <row r="47" spans="1:15" x14ac:dyDescent="0.25">
      <c r="A47" s="1">
        <v>37544</v>
      </c>
      <c r="B47">
        <v>90</v>
      </c>
      <c r="C47">
        <v>110.8</v>
      </c>
      <c r="D47">
        <v>113.6</v>
      </c>
      <c r="E47">
        <v>117.51</v>
      </c>
      <c r="F47">
        <v>86</v>
      </c>
      <c r="G47">
        <v>99.26</v>
      </c>
      <c r="H47">
        <v>99.26</v>
      </c>
      <c r="I47">
        <v>112.586360920939</v>
      </c>
      <c r="O47">
        <v>110.18833400926199</v>
      </c>
    </row>
    <row r="48" spans="1:15" x14ac:dyDescent="0.25">
      <c r="A48" s="1">
        <v>37575</v>
      </c>
      <c r="B48">
        <v>91.4</v>
      </c>
      <c r="C48">
        <v>111.7</v>
      </c>
      <c r="D48">
        <v>115.2</v>
      </c>
      <c r="E48">
        <v>116.89</v>
      </c>
      <c r="F48">
        <v>87.5</v>
      </c>
      <c r="G48">
        <v>99.73</v>
      </c>
      <c r="H48">
        <v>99.73</v>
      </c>
      <c r="I48">
        <v>109.034271505399</v>
      </c>
      <c r="O48">
        <v>112.58635089015</v>
      </c>
    </row>
    <row r="49" spans="1:15" x14ac:dyDescent="0.25">
      <c r="A49" s="1">
        <v>37605</v>
      </c>
      <c r="B49">
        <v>89.4</v>
      </c>
      <c r="C49">
        <v>109.4</v>
      </c>
      <c r="D49">
        <v>114</v>
      </c>
      <c r="E49">
        <v>116.06</v>
      </c>
      <c r="F49">
        <v>79.7</v>
      </c>
      <c r="G49">
        <v>98.55</v>
      </c>
      <c r="H49">
        <v>98.55</v>
      </c>
      <c r="I49">
        <v>110.520736581496</v>
      </c>
      <c r="O49">
        <v>109.034270522436</v>
      </c>
    </row>
    <row r="50" spans="1:15" x14ac:dyDescent="0.25">
      <c r="A50" s="1">
        <v>37636</v>
      </c>
      <c r="B50">
        <v>90.3</v>
      </c>
      <c r="C50">
        <v>111.4</v>
      </c>
      <c r="D50">
        <v>114.9</v>
      </c>
      <c r="E50">
        <v>117.29</v>
      </c>
      <c r="F50">
        <v>86.5</v>
      </c>
      <c r="G50">
        <v>99.9</v>
      </c>
      <c r="H50">
        <v>99.9</v>
      </c>
      <c r="I50">
        <v>111.820981924241</v>
      </c>
      <c r="O50">
        <v>110.52073422607199</v>
      </c>
    </row>
    <row r="51" spans="1:15" x14ac:dyDescent="0.25">
      <c r="A51" s="1">
        <v>37667</v>
      </c>
      <c r="B51">
        <v>90.4</v>
      </c>
      <c r="C51">
        <v>112.3</v>
      </c>
      <c r="D51">
        <v>113</v>
      </c>
      <c r="E51">
        <v>117.56</v>
      </c>
      <c r="F51">
        <v>89.9</v>
      </c>
      <c r="G51">
        <v>100.11</v>
      </c>
      <c r="H51">
        <v>100.11</v>
      </c>
      <c r="I51">
        <v>116.60205359908799</v>
      </c>
      <c r="O51">
        <v>111.820978844075</v>
      </c>
    </row>
    <row r="52" spans="1:15" x14ac:dyDescent="0.25">
      <c r="A52" s="1">
        <v>37695</v>
      </c>
      <c r="B52">
        <v>91</v>
      </c>
      <c r="C52">
        <v>111.2</v>
      </c>
      <c r="D52">
        <v>113.4</v>
      </c>
      <c r="E52">
        <v>116.73</v>
      </c>
      <c r="F52">
        <v>89</v>
      </c>
      <c r="G52">
        <v>99.39</v>
      </c>
      <c r="H52">
        <v>99.39</v>
      </c>
      <c r="I52">
        <v>106.672757594445</v>
      </c>
      <c r="O52">
        <v>116.602046068357</v>
      </c>
    </row>
    <row r="53" spans="1:15" x14ac:dyDescent="0.25">
      <c r="A53" s="1">
        <v>37726</v>
      </c>
      <c r="B53">
        <v>90.4</v>
      </c>
      <c r="C53">
        <v>111.3</v>
      </c>
      <c r="D53">
        <v>114.6</v>
      </c>
      <c r="E53">
        <v>117.66</v>
      </c>
      <c r="F53">
        <v>88.5</v>
      </c>
      <c r="G53">
        <v>99.64</v>
      </c>
      <c r="H53">
        <v>99.64</v>
      </c>
      <c r="I53">
        <v>111.43094447378201</v>
      </c>
      <c r="O53">
        <v>106.672764953898</v>
      </c>
    </row>
    <row r="54" spans="1:15" x14ac:dyDescent="0.25">
      <c r="A54" s="1">
        <v>37756</v>
      </c>
      <c r="B54">
        <v>89.8</v>
      </c>
      <c r="C54">
        <v>108.6</v>
      </c>
      <c r="D54">
        <v>111.4</v>
      </c>
      <c r="E54">
        <v>116.32</v>
      </c>
      <c r="F54">
        <v>89.5</v>
      </c>
      <c r="G54">
        <v>98.11</v>
      </c>
      <c r="H54">
        <v>98.11</v>
      </c>
      <c r="I54">
        <v>111.140110153111</v>
      </c>
      <c r="O54">
        <v>111.430942361527</v>
      </c>
    </row>
    <row r="55" spans="1:15" x14ac:dyDescent="0.25">
      <c r="A55" s="1">
        <v>37787</v>
      </c>
      <c r="B55">
        <v>89.4</v>
      </c>
      <c r="C55">
        <v>108.3</v>
      </c>
      <c r="D55">
        <v>112.6</v>
      </c>
      <c r="E55">
        <v>116.66</v>
      </c>
      <c r="F55">
        <v>89.8</v>
      </c>
      <c r="G55">
        <v>98.17</v>
      </c>
      <c r="H55">
        <v>98.17</v>
      </c>
      <c r="I55">
        <v>108.836295041596</v>
      </c>
      <c r="O55">
        <v>111.140111138167</v>
      </c>
    </row>
    <row r="56" spans="1:15" x14ac:dyDescent="0.25">
      <c r="A56" s="1">
        <v>37817</v>
      </c>
      <c r="B56">
        <v>91.1</v>
      </c>
      <c r="C56">
        <v>110.7</v>
      </c>
      <c r="D56">
        <v>113.8</v>
      </c>
      <c r="E56">
        <v>117.54</v>
      </c>
      <c r="F56">
        <v>92.2</v>
      </c>
      <c r="G56">
        <v>99.61</v>
      </c>
      <c r="H56">
        <v>99.61</v>
      </c>
      <c r="I56">
        <v>111.457277001785</v>
      </c>
      <c r="O56">
        <v>108.83629860808</v>
      </c>
    </row>
    <row r="57" spans="1:15" x14ac:dyDescent="0.25">
      <c r="A57" s="1">
        <v>37848</v>
      </c>
      <c r="B57">
        <v>89</v>
      </c>
      <c r="C57">
        <v>109.6</v>
      </c>
      <c r="D57">
        <v>112.6</v>
      </c>
      <c r="E57">
        <v>117.14</v>
      </c>
      <c r="F57">
        <v>96.4</v>
      </c>
      <c r="G57">
        <v>98.62</v>
      </c>
      <c r="H57">
        <v>98.62</v>
      </c>
      <c r="I57">
        <v>118.00674612598399</v>
      </c>
      <c r="O57">
        <v>111.457282654175</v>
      </c>
    </row>
    <row r="58" spans="1:15" x14ac:dyDescent="0.25">
      <c r="A58" s="1">
        <v>37879</v>
      </c>
      <c r="B58">
        <v>88.9</v>
      </c>
      <c r="C58">
        <v>109.6</v>
      </c>
      <c r="D58">
        <v>112.3</v>
      </c>
      <c r="E58">
        <v>116.37</v>
      </c>
      <c r="F58">
        <v>87.5</v>
      </c>
      <c r="G58">
        <v>98.39</v>
      </c>
      <c r="H58">
        <v>98.39</v>
      </c>
      <c r="I58">
        <v>112.306463126514</v>
      </c>
      <c r="O58">
        <v>118.006783398761</v>
      </c>
    </row>
    <row r="59" spans="1:15" x14ac:dyDescent="0.25">
      <c r="A59" s="1">
        <v>37909</v>
      </c>
      <c r="B59">
        <v>91.1</v>
      </c>
      <c r="C59">
        <v>111.9</v>
      </c>
      <c r="D59">
        <v>113.2</v>
      </c>
      <c r="E59">
        <v>118.96</v>
      </c>
      <c r="F59">
        <v>100</v>
      </c>
      <c r="G59">
        <v>100.7</v>
      </c>
      <c r="H59">
        <v>100.7</v>
      </c>
      <c r="I59">
        <v>113.09693542665499</v>
      </c>
      <c r="O59">
        <v>112.306467423139</v>
      </c>
    </row>
    <row r="60" spans="1:15" x14ac:dyDescent="0.25">
      <c r="A60" s="1">
        <v>37940</v>
      </c>
      <c r="B60">
        <v>91.8</v>
      </c>
      <c r="C60">
        <v>109.5</v>
      </c>
      <c r="D60">
        <v>114.2</v>
      </c>
      <c r="E60">
        <v>117.77</v>
      </c>
      <c r="F60">
        <v>100</v>
      </c>
      <c r="G60">
        <v>100.41</v>
      </c>
      <c r="H60">
        <v>100.41</v>
      </c>
      <c r="I60">
        <v>112.448809849515</v>
      </c>
      <c r="O60">
        <v>113.096914651125</v>
      </c>
    </row>
    <row r="61" spans="1:15" x14ac:dyDescent="0.25">
      <c r="A61" s="1">
        <v>37970</v>
      </c>
      <c r="B61">
        <v>91.9</v>
      </c>
      <c r="C61">
        <v>110.3</v>
      </c>
      <c r="D61">
        <v>114.5</v>
      </c>
      <c r="E61">
        <v>117.29</v>
      </c>
      <c r="F61">
        <v>94.8</v>
      </c>
      <c r="G61">
        <v>100.81</v>
      </c>
      <c r="H61">
        <v>100.81</v>
      </c>
      <c r="I61">
        <v>112.476732865079</v>
      </c>
      <c r="O61">
        <v>112.44880422276999</v>
      </c>
    </row>
    <row r="62" spans="1:15" x14ac:dyDescent="0.25">
      <c r="A62" s="1">
        <v>38001</v>
      </c>
      <c r="B62">
        <v>91.9</v>
      </c>
      <c r="C62">
        <v>110.9</v>
      </c>
      <c r="D62">
        <v>114.3</v>
      </c>
      <c r="E62">
        <v>117.22</v>
      </c>
      <c r="F62">
        <v>90.7</v>
      </c>
      <c r="G62">
        <v>100.54</v>
      </c>
      <c r="H62">
        <v>100.54</v>
      </c>
      <c r="I62">
        <v>108.688509712539</v>
      </c>
      <c r="O62">
        <v>112.476721335571</v>
      </c>
    </row>
    <row r="63" spans="1:15" x14ac:dyDescent="0.25">
      <c r="A63" s="1">
        <v>38032</v>
      </c>
      <c r="B63">
        <v>91.7</v>
      </c>
      <c r="C63">
        <v>112.5</v>
      </c>
      <c r="D63">
        <v>114.1</v>
      </c>
      <c r="E63">
        <v>117.95</v>
      </c>
      <c r="F63">
        <v>91.8</v>
      </c>
      <c r="G63">
        <v>101.06</v>
      </c>
      <c r="H63">
        <v>101.06</v>
      </c>
      <c r="I63">
        <v>111.521122243584</v>
      </c>
      <c r="O63">
        <v>108.688495021953</v>
      </c>
    </row>
    <row r="64" spans="1:15" x14ac:dyDescent="0.25">
      <c r="A64" s="1">
        <v>38061</v>
      </c>
      <c r="B64">
        <v>91.7</v>
      </c>
      <c r="C64">
        <v>112</v>
      </c>
      <c r="D64">
        <v>112.5</v>
      </c>
      <c r="E64">
        <v>119.39</v>
      </c>
      <c r="F64">
        <v>94.3</v>
      </c>
      <c r="G64">
        <v>101.01</v>
      </c>
      <c r="H64">
        <v>101.01</v>
      </c>
      <c r="I64">
        <v>109.07754013928199</v>
      </c>
      <c r="O64">
        <v>111.521095501793</v>
      </c>
    </row>
    <row r="65" spans="1:15" x14ac:dyDescent="0.25">
      <c r="A65" s="1">
        <v>38092</v>
      </c>
      <c r="B65">
        <v>92.5</v>
      </c>
      <c r="C65">
        <v>111.8</v>
      </c>
      <c r="D65">
        <v>113.5</v>
      </c>
      <c r="E65">
        <v>118.92</v>
      </c>
      <c r="F65">
        <v>95.7</v>
      </c>
      <c r="G65">
        <v>101.62</v>
      </c>
      <c r="H65">
        <v>101.62</v>
      </c>
      <c r="I65">
        <v>109.01185638566299</v>
      </c>
      <c r="O65">
        <v>109.07755824186199</v>
      </c>
    </row>
    <row r="66" spans="1:15" x14ac:dyDescent="0.25">
      <c r="A66" s="1">
        <v>38122</v>
      </c>
      <c r="B66">
        <v>93.5</v>
      </c>
      <c r="C66">
        <v>110.8</v>
      </c>
      <c r="D66">
        <v>114.2</v>
      </c>
      <c r="E66">
        <v>119.4</v>
      </c>
      <c r="F66">
        <v>90.8</v>
      </c>
      <c r="G66">
        <v>101.98</v>
      </c>
      <c r="H66">
        <v>101.98</v>
      </c>
      <c r="I66">
        <v>108.78733362852201</v>
      </c>
      <c r="O66">
        <v>109.011825596657</v>
      </c>
    </row>
    <row r="67" spans="1:15" x14ac:dyDescent="0.25">
      <c r="A67" s="1">
        <v>38153</v>
      </c>
      <c r="B67">
        <v>92.9</v>
      </c>
      <c r="C67">
        <v>112.4</v>
      </c>
      <c r="D67">
        <v>113.5</v>
      </c>
      <c r="E67">
        <v>120.05</v>
      </c>
      <c r="F67">
        <v>93.1</v>
      </c>
      <c r="G67">
        <v>101.86</v>
      </c>
      <c r="H67">
        <v>101.86</v>
      </c>
      <c r="I67">
        <v>108.96497381460399</v>
      </c>
      <c r="O67">
        <v>108.78737913085401</v>
      </c>
    </row>
    <row r="68" spans="1:15" x14ac:dyDescent="0.25">
      <c r="A68" s="1">
        <v>38183</v>
      </c>
      <c r="B68">
        <v>93.7</v>
      </c>
      <c r="C68">
        <v>112.8</v>
      </c>
      <c r="D68">
        <v>113.3</v>
      </c>
      <c r="E68">
        <v>120</v>
      </c>
      <c r="F68">
        <v>103.6</v>
      </c>
      <c r="G68">
        <v>102.43</v>
      </c>
      <c r="H68">
        <v>102.43</v>
      </c>
      <c r="I68">
        <v>106.824799655951</v>
      </c>
      <c r="O68">
        <v>108.964943493127</v>
      </c>
    </row>
    <row r="69" spans="1:15" x14ac:dyDescent="0.25">
      <c r="A69" s="1">
        <v>38214</v>
      </c>
      <c r="B69">
        <v>92.9</v>
      </c>
      <c r="C69">
        <v>108.9</v>
      </c>
      <c r="D69">
        <v>112.1</v>
      </c>
      <c r="E69">
        <v>118.26</v>
      </c>
      <c r="F69">
        <v>83</v>
      </c>
      <c r="G69">
        <v>100.9</v>
      </c>
      <c r="H69">
        <v>100.9</v>
      </c>
      <c r="I69">
        <v>118.09735276327601</v>
      </c>
      <c r="O69">
        <v>106.824772576418</v>
      </c>
    </row>
    <row r="70" spans="1:15" x14ac:dyDescent="0.25">
      <c r="A70" s="1">
        <v>38245</v>
      </c>
      <c r="B70">
        <v>92.9</v>
      </c>
      <c r="C70">
        <v>112.4</v>
      </c>
      <c r="D70">
        <v>113</v>
      </c>
      <c r="E70">
        <v>120.37</v>
      </c>
      <c r="F70">
        <v>92.9</v>
      </c>
      <c r="G70">
        <v>102.11</v>
      </c>
      <c r="H70">
        <v>102.11</v>
      </c>
      <c r="I70">
        <v>108.168416462998</v>
      </c>
      <c r="O70">
        <v>118.09757758199299</v>
      </c>
    </row>
    <row r="71" spans="1:15" x14ac:dyDescent="0.25">
      <c r="A71" s="1">
        <v>38275</v>
      </c>
      <c r="B71">
        <v>93.6</v>
      </c>
      <c r="C71">
        <v>112.8</v>
      </c>
      <c r="D71">
        <v>113.6</v>
      </c>
      <c r="E71">
        <v>119.31</v>
      </c>
      <c r="F71">
        <v>93.7</v>
      </c>
      <c r="G71">
        <v>102.49</v>
      </c>
      <c r="H71">
        <v>102.49</v>
      </c>
      <c r="I71">
        <v>105.10610651300701</v>
      </c>
      <c r="O71">
        <v>108.168393013298</v>
      </c>
    </row>
    <row r="72" spans="1:15" x14ac:dyDescent="0.25">
      <c r="A72" s="1">
        <v>38306</v>
      </c>
      <c r="B72">
        <v>92.4</v>
      </c>
      <c r="C72">
        <v>111.3</v>
      </c>
      <c r="D72">
        <v>111.8</v>
      </c>
      <c r="E72">
        <v>120.22</v>
      </c>
      <c r="F72">
        <v>92.7</v>
      </c>
      <c r="G72">
        <v>101.54</v>
      </c>
      <c r="H72">
        <v>101.54</v>
      </c>
      <c r="I72">
        <v>106.858173472722</v>
      </c>
      <c r="O72">
        <v>105.106057484084</v>
      </c>
    </row>
    <row r="73" spans="1:15" x14ac:dyDescent="0.25">
      <c r="A73" s="1">
        <v>38336</v>
      </c>
      <c r="B73">
        <v>92.4</v>
      </c>
      <c r="C73">
        <v>111.3</v>
      </c>
      <c r="D73">
        <v>111.6</v>
      </c>
      <c r="E73">
        <v>117.88</v>
      </c>
      <c r="F73">
        <v>95.9</v>
      </c>
      <c r="G73">
        <v>101.66</v>
      </c>
      <c r="H73">
        <v>101.66</v>
      </c>
      <c r="I73">
        <v>110.22193157544</v>
      </c>
      <c r="O73">
        <v>106.85815571700699</v>
      </c>
    </row>
    <row r="74" spans="1:15" x14ac:dyDescent="0.25">
      <c r="A74" s="1">
        <v>38367</v>
      </c>
      <c r="B74">
        <v>94.4</v>
      </c>
      <c r="C74">
        <v>113.4</v>
      </c>
      <c r="D74">
        <v>111.4</v>
      </c>
      <c r="E74">
        <v>118.22</v>
      </c>
      <c r="F74">
        <v>93.6</v>
      </c>
      <c r="G74">
        <v>102.34</v>
      </c>
      <c r="H74">
        <v>102.34</v>
      </c>
      <c r="I74">
        <v>111.00825523182</v>
      </c>
      <c r="O74">
        <v>110.221911503992</v>
      </c>
    </row>
    <row r="75" spans="1:15" x14ac:dyDescent="0.25">
      <c r="A75" s="1">
        <v>38398</v>
      </c>
      <c r="B75">
        <v>92.9</v>
      </c>
      <c r="C75">
        <v>111.8</v>
      </c>
      <c r="D75">
        <v>111.6</v>
      </c>
      <c r="E75">
        <v>118.9</v>
      </c>
      <c r="F75">
        <v>96.5</v>
      </c>
      <c r="G75">
        <v>101.92</v>
      </c>
      <c r="H75">
        <v>101.92</v>
      </c>
      <c r="I75">
        <v>110.907022246091</v>
      </c>
      <c r="O75">
        <v>111.00823306784901</v>
      </c>
    </row>
    <row r="76" spans="1:15" x14ac:dyDescent="0.25">
      <c r="A76" s="1">
        <v>38426</v>
      </c>
      <c r="B76">
        <v>93.3</v>
      </c>
      <c r="C76">
        <v>109.4</v>
      </c>
      <c r="D76">
        <v>111.8</v>
      </c>
      <c r="E76">
        <v>119.71</v>
      </c>
      <c r="F76">
        <v>92.8</v>
      </c>
      <c r="G76">
        <v>102.03</v>
      </c>
      <c r="H76">
        <v>102.03</v>
      </c>
      <c r="I76">
        <v>109.35451765064199</v>
      </c>
      <c r="O76">
        <v>110.90698872486099</v>
      </c>
    </row>
    <row r="77" spans="1:15" x14ac:dyDescent="0.25">
      <c r="A77" s="1">
        <v>38457</v>
      </c>
      <c r="B77">
        <v>94.7</v>
      </c>
      <c r="C77">
        <v>112.6</v>
      </c>
      <c r="D77">
        <v>113.6</v>
      </c>
      <c r="E77">
        <v>120.6</v>
      </c>
      <c r="F77">
        <v>96.9</v>
      </c>
      <c r="G77">
        <v>103.16</v>
      </c>
      <c r="H77">
        <v>103.16</v>
      </c>
      <c r="I77">
        <v>109.477616275267</v>
      </c>
      <c r="O77">
        <v>109.354565925123</v>
      </c>
    </row>
    <row r="78" spans="1:15" x14ac:dyDescent="0.25">
      <c r="A78" s="1">
        <v>38487</v>
      </c>
      <c r="B78">
        <v>93.7</v>
      </c>
      <c r="C78">
        <v>111.3</v>
      </c>
      <c r="D78">
        <v>111.3</v>
      </c>
      <c r="E78">
        <v>119.57</v>
      </c>
      <c r="F78">
        <v>96.6</v>
      </c>
      <c r="G78">
        <v>101.81</v>
      </c>
      <c r="H78">
        <v>101.81</v>
      </c>
      <c r="I78">
        <v>107.76985102147501</v>
      </c>
      <c r="O78">
        <v>109.47746982222399</v>
      </c>
    </row>
    <row r="79" spans="1:15" x14ac:dyDescent="0.25">
      <c r="A79" s="1">
        <v>38518</v>
      </c>
      <c r="B79">
        <v>95.4</v>
      </c>
      <c r="C79">
        <v>111.2</v>
      </c>
      <c r="D79">
        <v>111.4</v>
      </c>
      <c r="E79">
        <v>120.1</v>
      </c>
      <c r="F79">
        <v>97.6</v>
      </c>
      <c r="G79">
        <v>102.81</v>
      </c>
      <c r="H79">
        <v>102.81</v>
      </c>
      <c r="I79">
        <v>112.042933475627</v>
      </c>
      <c r="O79">
        <v>107.769954287994</v>
      </c>
    </row>
    <row r="80" spans="1:15" x14ac:dyDescent="0.25">
      <c r="A80" s="1">
        <v>38548</v>
      </c>
      <c r="B80">
        <v>96.8</v>
      </c>
      <c r="C80">
        <v>110.7</v>
      </c>
      <c r="D80">
        <v>112.9</v>
      </c>
      <c r="E80">
        <v>120.29</v>
      </c>
      <c r="F80">
        <v>94.1</v>
      </c>
      <c r="G80">
        <v>103.5</v>
      </c>
      <c r="H80">
        <v>103.5</v>
      </c>
      <c r="I80">
        <v>111.654395474008</v>
      </c>
      <c r="O80">
        <v>112.04287881718101</v>
      </c>
    </row>
    <row r="81" spans="1:15" x14ac:dyDescent="0.25">
      <c r="A81" s="1">
        <v>38579</v>
      </c>
      <c r="B81">
        <v>94.3</v>
      </c>
      <c r="C81">
        <v>110</v>
      </c>
      <c r="D81">
        <v>112.4</v>
      </c>
      <c r="E81">
        <v>121.65</v>
      </c>
      <c r="F81">
        <v>97.4</v>
      </c>
      <c r="G81">
        <v>102.45</v>
      </c>
      <c r="H81">
        <v>102.45</v>
      </c>
      <c r="I81">
        <v>99.112960954858906</v>
      </c>
      <c r="O81">
        <v>111.65434180161</v>
      </c>
    </row>
    <row r="82" spans="1:15" x14ac:dyDescent="0.25">
      <c r="A82" s="1">
        <v>38610</v>
      </c>
      <c r="B82">
        <v>96.4</v>
      </c>
      <c r="C82">
        <v>112.7</v>
      </c>
      <c r="D82">
        <v>112.7</v>
      </c>
      <c r="E82">
        <v>120.93</v>
      </c>
      <c r="F82">
        <v>96.1</v>
      </c>
      <c r="G82">
        <v>103.68</v>
      </c>
      <c r="H82">
        <v>103.68</v>
      </c>
      <c r="I82">
        <v>111.565269761143</v>
      </c>
      <c r="O82">
        <v>99.113330142133094</v>
      </c>
    </row>
    <row r="83" spans="1:15" x14ac:dyDescent="0.25">
      <c r="A83" s="1">
        <v>38640</v>
      </c>
      <c r="B83">
        <v>98.1</v>
      </c>
      <c r="C83">
        <v>109.2</v>
      </c>
      <c r="D83">
        <v>112.7</v>
      </c>
      <c r="E83">
        <v>120.24</v>
      </c>
      <c r="F83">
        <v>97.8</v>
      </c>
      <c r="G83">
        <v>103.91</v>
      </c>
      <c r="H83">
        <v>103.91</v>
      </c>
      <c r="I83">
        <v>109.08042839012499</v>
      </c>
      <c r="O83">
        <v>111.565218756547</v>
      </c>
    </row>
    <row r="84" spans="1:15" x14ac:dyDescent="0.25">
      <c r="A84" s="1">
        <v>38671</v>
      </c>
      <c r="B84">
        <v>97.1</v>
      </c>
      <c r="C84">
        <v>114.1</v>
      </c>
      <c r="D84">
        <v>114</v>
      </c>
      <c r="E84">
        <v>121.72</v>
      </c>
      <c r="F84">
        <v>111.1</v>
      </c>
      <c r="G84">
        <v>105.38</v>
      </c>
      <c r="H84">
        <v>105.38</v>
      </c>
      <c r="I84">
        <v>111.236919053671</v>
      </c>
      <c r="O84">
        <v>109.08036373169899</v>
      </c>
    </row>
    <row r="85" spans="1:15" x14ac:dyDescent="0.25">
      <c r="A85" s="1">
        <v>38701</v>
      </c>
      <c r="B85">
        <v>97.4</v>
      </c>
      <c r="C85">
        <v>113</v>
      </c>
      <c r="D85">
        <v>113.3</v>
      </c>
      <c r="E85">
        <v>123</v>
      </c>
      <c r="F85">
        <v>91.3</v>
      </c>
      <c r="G85">
        <v>104.76</v>
      </c>
      <c r="H85">
        <v>104.76</v>
      </c>
      <c r="I85">
        <v>109.41960998197101</v>
      </c>
      <c r="O85">
        <v>111.236875146844</v>
      </c>
    </row>
    <row r="86" spans="1:15" x14ac:dyDescent="0.25">
      <c r="A86" s="1">
        <v>38732</v>
      </c>
      <c r="B86">
        <v>97.8</v>
      </c>
      <c r="C86">
        <v>112.1</v>
      </c>
      <c r="D86">
        <v>113.2</v>
      </c>
      <c r="E86">
        <v>123.5</v>
      </c>
      <c r="F86">
        <v>102.5</v>
      </c>
      <c r="G86">
        <v>105.39</v>
      </c>
      <c r="H86">
        <v>105.39</v>
      </c>
      <c r="I86">
        <v>110.024126858803</v>
      </c>
      <c r="O86">
        <v>109.41956616358399</v>
      </c>
    </row>
    <row r="87" spans="1:15" x14ac:dyDescent="0.25">
      <c r="A87" s="1">
        <v>38763</v>
      </c>
      <c r="B87">
        <v>98</v>
      </c>
      <c r="C87">
        <v>111.2</v>
      </c>
      <c r="D87">
        <v>114.8</v>
      </c>
      <c r="E87">
        <v>123.49</v>
      </c>
      <c r="F87">
        <v>87.8</v>
      </c>
      <c r="G87">
        <v>105.44</v>
      </c>
      <c r="H87">
        <v>105.44</v>
      </c>
      <c r="I87">
        <v>108.98266261235</v>
      </c>
      <c r="O87">
        <v>110.02408812841701</v>
      </c>
    </row>
    <row r="88" spans="1:15" x14ac:dyDescent="0.25">
      <c r="A88" s="1">
        <v>38791</v>
      </c>
      <c r="B88">
        <v>96.8</v>
      </c>
      <c r="C88">
        <v>113.3</v>
      </c>
      <c r="D88">
        <v>115.3</v>
      </c>
      <c r="E88">
        <v>124.04</v>
      </c>
      <c r="F88">
        <v>97.4</v>
      </c>
      <c r="G88">
        <v>105.97</v>
      </c>
      <c r="H88">
        <v>105.97</v>
      </c>
      <c r="I88">
        <v>115.264236903709</v>
      </c>
      <c r="O88">
        <v>108.98262496274199</v>
      </c>
    </row>
    <row r="89" spans="1:15" x14ac:dyDescent="0.25">
      <c r="A89" s="1">
        <v>38822</v>
      </c>
      <c r="B89">
        <v>99.5</v>
      </c>
      <c r="C89">
        <v>111.9</v>
      </c>
      <c r="D89">
        <v>114.5</v>
      </c>
      <c r="E89">
        <v>123.04</v>
      </c>
      <c r="F89">
        <v>101.1</v>
      </c>
      <c r="G89">
        <v>106.31</v>
      </c>
      <c r="H89">
        <v>106.31</v>
      </c>
      <c r="I89">
        <v>105.35378441475</v>
      </c>
      <c r="O89">
        <v>115.26428268014401</v>
      </c>
    </row>
    <row r="90" spans="1:15" x14ac:dyDescent="0.25">
      <c r="A90" s="1">
        <v>38852</v>
      </c>
      <c r="B90">
        <v>100.6</v>
      </c>
      <c r="C90">
        <v>114.5</v>
      </c>
      <c r="D90">
        <v>116.9</v>
      </c>
      <c r="E90">
        <v>124.78</v>
      </c>
      <c r="F90">
        <v>107.4</v>
      </c>
      <c r="G90">
        <v>107.82</v>
      </c>
      <c r="H90">
        <v>107.82</v>
      </c>
      <c r="I90">
        <v>116.971776710141</v>
      </c>
      <c r="O90">
        <v>105.35355813541899</v>
      </c>
    </row>
    <row r="91" spans="1:15" x14ac:dyDescent="0.25">
      <c r="A91" s="1">
        <v>38883</v>
      </c>
      <c r="B91">
        <v>100.4</v>
      </c>
      <c r="C91">
        <v>114.5</v>
      </c>
      <c r="D91">
        <v>117.3</v>
      </c>
      <c r="E91">
        <v>125.44</v>
      </c>
      <c r="F91">
        <v>101.7</v>
      </c>
      <c r="G91">
        <v>107.82</v>
      </c>
      <c r="H91">
        <v>107.82</v>
      </c>
      <c r="I91">
        <v>114.389480633123</v>
      </c>
      <c r="O91">
        <v>116.97206063835399</v>
      </c>
    </row>
    <row r="92" spans="1:15" x14ac:dyDescent="0.25">
      <c r="A92" s="1">
        <v>38913</v>
      </c>
      <c r="B92">
        <v>102</v>
      </c>
      <c r="C92">
        <v>112.8</v>
      </c>
      <c r="D92">
        <v>116.1</v>
      </c>
      <c r="E92">
        <v>124.62</v>
      </c>
      <c r="F92">
        <v>100.7</v>
      </c>
      <c r="G92">
        <v>107.66</v>
      </c>
      <c r="H92">
        <v>107.66</v>
      </c>
      <c r="I92">
        <v>112.456674067328</v>
      </c>
      <c r="O92">
        <v>114.389437706561</v>
      </c>
    </row>
    <row r="93" spans="1:15" x14ac:dyDescent="0.25">
      <c r="A93" s="1">
        <v>38944</v>
      </c>
      <c r="B93">
        <v>102.5</v>
      </c>
      <c r="C93">
        <v>112.3</v>
      </c>
      <c r="D93">
        <v>116.9</v>
      </c>
      <c r="E93">
        <v>124.71</v>
      </c>
      <c r="F93">
        <v>100.4</v>
      </c>
      <c r="G93">
        <v>108.14</v>
      </c>
      <c r="H93">
        <v>108.14</v>
      </c>
      <c r="I93">
        <v>109.909459543455</v>
      </c>
      <c r="O93">
        <v>112.456614877131</v>
      </c>
    </row>
    <row r="94" spans="1:15" x14ac:dyDescent="0.25">
      <c r="A94" s="1">
        <v>38975</v>
      </c>
      <c r="B94">
        <v>102.2</v>
      </c>
      <c r="C94">
        <v>113.9</v>
      </c>
      <c r="D94">
        <v>117.1</v>
      </c>
      <c r="E94">
        <v>125.71</v>
      </c>
      <c r="F94">
        <v>101</v>
      </c>
      <c r="G94">
        <v>108.16</v>
      </c>
      <c r="H94">
        <v>108.16</v>
      </c>
      <c r="I94">
        <v>113.032949631012</v>
      </c>
      <c r="O94">
        <v>109.909985688579</v>
      </c>
    </row>
    <row r="95" spans="1:15" x14ac:dyDescent="0.25">
      <c r="A95" s="1">
        <v>39005</v>
      </c>
      <c r="B95">
        <v>101.9</v>
      </c>
      <c r="C95">
        <v>112.5</v>
      </c>
      <c r="D95">
        <v>117.4</v>
      </c>
      <c r="E95">
        <v>125.62</v>
      </c>
      <c r="F95">
        <v>97.5</v>
      </c>
      <c r="G95">
        <v>107.91</v>
      </c>
      <c r="H95">
        <v>107.91</v>
      </c>
      <c r="I95">
        <v>113.93081177826799</v>
      </c>
      <c r="O95">
        <v>113.032842994624</v>
      </c>
    </row>
    <row r="96" spans="1:15" x14ac:dyDescent="0.25">
      <c r="A96" s="1">
        <v>39036</v>
      </c>
      <c r="B96">
        <v>103.8</v>
      </c>
      <c r="C96">
        <v>112.1</v>
      </c>
      <c r="D96">
        <v>117.7</v>
      </c>
      <c r="E96">
        <v>126.5</v>
      </c>
      <c r="F96">
        <v>97.4</v>
      </c>
      <c r="G96">
        <v>109</v>
      </c>
      <c r="H96">
        <v>109</v>
      </c>
      <c r="I96">
        <v>116.994958372629</v>
      </c>
      <c r="O96">
        <v>113.930619510429</v>
      </c>
    </row>
    <row r="97" spans="1:15" x14ac:dyDescent="0.25">
      <c r="A97" s="1">
        <v>39066</v>
      </c>
      <c r="B97">
        <v>104.6</v>
      </c>
      <c r="C97">
        <v>114.2</v>
      </c>
      <c r="D97">
        <v>121.7</v>
      </c>
      <c r="E97">
        <v>128.9</v>
      </c>
      <c r="F97">
        <v>103.7</v>
      </c>
      <c r="G97">
        <v>110.97</v>
      </c>
      <c r="H97">
        <v>110.97</v>
      </c>
      <c r="I97">
        <v>114.768134710336</v>
      </c>
      <c r="O97">
        <v>116.994821807207</v>
      </c>
    </row>
    <row r="98" spans="1:15" x14ac:dyDescent="0.25">
      <c r="A98" s="1">
        <v>39097</v>
      </c>
      <c r="B98">
        <v>104.5</v>
      </c>
      <c r="C98">
        <v>112.9</v>
      </c>
      <c r="D98">
        <v>118.2</v>
      </c>
      <c r="E98">
        <v>127.35</v>
      </c>
      <c r="F98">
        <v>103.4</v>
      </c>
      <c r="G98">
        <v>109.78</v>
      </c>
      <c r="H98">
        <v>109.78</v>
      </c>
      <c r="I98">
        <v>116.33279651386</v>
      </c>
      <c r="O98">
        <v>114.76800237477001</v>
      </c>
    </row>
    <row r="99" spans="1:15" x14ac:dyDescent="0.25">
      <c r="A99" s="1">
        <v>39128</v>
      </c>
      <c r="B99">
        <v>105.2</v>
      </c>
      <c r="C99">
        <v>113.6</v>
      </c>
      <c r="D99">
        <v>118.7</v>
      </c>
      <c r="E99">
        <v>127.01</v>
      </c>
      <c r="F99">
        <v>105.6</v>
      </c>
      <c r="G99">
        <v>110.42</v>
      </c>
      <c r="H99">
        <v>110.42</v>
      </c>
      <c r="I99">
        <v>113.652630164673</v>
      </c>
      <c r="O99">
        <v>116.332947965206</v>
      </c>
    </row>
    <row r="100" spans="1:15" x14ac:dyDescent="0.25">
      <c r="A100" s="1">
        <v>39156</v>
      </c>
      <c r="B100">
        <v>105.5</v>
      </c>
      <c r="C100">
        <v>114.6</v>
      </c>
      <c r="D100">
        <v>119.3</v>
      </c>
      <c r="E100">
        <v>128.86000000000001</v>
      </c>
      <c r="F100">
        <v>105.3</v>
      </c>
      <c r="G100">
        <v>111.1</v>
      </c>
      <c r="H100">
        <v>111.1</v>
      </c>
      <c r="I100">
        <v>115.33806960721699</v>
      </c>
      <c r="O100">
        <v>113.65257138570099</v>
      </c>
    </row>
    <row r="101" spans="1:15" x14ac:dyDescent="0.25">
      <c r="A101" s="1">
        <v>39187</v>
      </c>
      <c r="B101">
        <v>104.4</v>
      </c>
      <c r="C101">
        <v>112.9</v>
      </c>
      <c r="D101">
        <v>117.6</v>
      </c>
      <c r="E101">
        <v>125.61</v>
      </c>
      <c r="F101">
        <v>104.4</v>
      </c>
      <c r="G101">
        <v>109.75</v>
      </c>
      <c r="H101">
        <v>109.75</v>
      </c>
      <c r="I101">
        <v>107.59049862633699</v>
      </c>
      <c r="O101">
        <v>115.338059144591</v>
      </c>
    </row>
    <row r="102" spans="1:15" x14ac:dyDescent="0.25">
      <c r="A102" s="1">
        <v>39217</v>
      </c>
      <c r="B102">
        <v>106.3</v>
      </c>
      <c r="C102">
        <v>115.5</v>
      </c>
      <c r="D102">
        <v>119.9</v>
      </c>
      <c r="E102">
        <v>129.12</v>
      </c>
      <c r="F102">
        <v>99.4</v>
      </c>
      <c r="G102">
        <v>111.9</v>
      </c>
      <c r="H102">
        <v>111.9</v>
      </c>
      <c r="I102">
        <v>116.98516703248799</v>
      </c>
      <c r="O102">
        <v>107.590249729779</v>
      </c>
    </row>
    <row r="103" spans="1:15" x14ac:dyDescent="0.25">
      <c r="A103" s="1">
        <v>39248</v>
      </c>
      <c r="B103">
        <v>106.5</v>
      </c>
      <c r="C103">
        <v>115</v>
      </c>
      <c r="D103">
        <v>119.3</v>
      </c>
      <c r="E103">
        <v>129.41</v>
      </c>
      <c r="F103">
        <v>99.2</v>
      </c>
      <c r="G103">
        <v>111.83</v>
      </c>
      <c r="H103">
        <v>111.83</v>
      </c>
      <c r="I103">
        <v>112.313584228143</v>
      </c>
      <c r="O103">
        <v>116.985576175535</v>
      </c>
    </row>
    <row r="104" spans="1:15" x14ac:dyDescent="0.25">
      <c r="A104" s="1">
        <v>39278</v>
      </c>
      <c r="B104">
        <v>107.1</v>
      </c>
      <c r="C104">
        <v>115.2</v>
      </c>
      <c r="D104">
        <v>118.9</v>
      </c>
      <c r="E104">
        <v>125.98</v>
      </c>
      <c r="F104">
        <v>110</v>
      </c>
      <c r="G104">
        <v>111.98</v>
      </c>
      <c r="H104">
        <v>111.98</v>
      </c>
      <c r="I104">
        <v>112.30836526356499</v>
      </c>
      <c r="O104">
        <v>112.31369337515</v>
      </c>
    </row>
    <row r="105" spans="1:15" x14ac:dyDescent="0.25">
      <c r="A105" s="1">
        <v>39309</v>
      </c>
      <c r="B105">
        <v>107.4</v>
      </c>
      <c r="C105">
        <v>116</v>
      </c>
      <c r="D105">
        <v>121.8</v>
      </c>
      <c r="E105">
        <v>126.64</v>
      </c>
      <c r="F105">
        <v>103</v>
      </c>
      <c r="G105">
        <v>112.68</v>
      </c>
      <c r="H105">
        <v>112.68</v>
      </c>
      <c r="I105">
        <v>112.05764959327701</v>
      </c>
      <c r="O105">
        <v>112.308456552515</v>
      </c>
    </row>
    <row r="106" spans="1:15" x14ac:dyDescent="0.25">
      <c r="A106" s="1">
        <v>39340</v>
      </c>
      <c r="B106">
        <v>108.5</v>
      </c>
      <c r="C106">
        <v>113</v>
      </c>
      <c r="D106">
        <v>119.3</v>
      </c>
      <c r="E106">
        <v>127.03</v>
      </c>
      <c r="F106">
        <v>101.9</v>
      </c>
      <c r="G106">
        <v>112.37</v>
      </c>
      <c r="H106">
        <v>112.37</v>
      </c>
      <c r="I106">
        <v>109.722992079416</v>
      </c>
      <c r="O106">
        <v>112.058080623268</v>
      </c>
    </row>
    <row r="107" spans="1:15" x14ac:dyDescent="0.25">
      <c r="A107" s="1">
        <v>39370</v>
      </c>
      <c r="B107">
        <v>108.6</v>
      </c>
      <c r="C107">
        <v>115.6</v>
      </c>
      <c r="D107">
        <v>118.2</v>
      </c>
      <c r="E107">
        <v>128.97</v>
      </c>
      <c r="F107">
        <v>110.6</v>
      </c>
      <c r="G107">
        <v>113.11</v>
      </c>
      <c r="H107">
        <v>113.11</v>
      </c>
      <c r="I107">
        <v>114.111425626903</v>
      </c>
      <c r="O107">
        <v>109.72291219978599</v>
      </c>
    </row>
    <row r="108" spans="1:15" x14ac:dyDescent="0.25">
      <c r="A108" s="1">
        <v>39401</v>
      </c>
      <c r="B108">
        <v>108.3</v>
      </c>
      <c r="C108">
        <v>114.1</v>
      </c>
      <c r="D108">
        <v>117.4</v>
      </c>
      <c r="E108">
        <v>125.52</v>
      </c>
      <c r="F108">
        <v>109.5</v>
      </c>
      <c r="G108">
        <v>112.52</v>
      </c>
      <c r="H108">
        <v>112.52</v>
      </c>
      <c r="I108">
        <v>111.989713528932</v>
      </c>
      <c r="O108">
        <v>114.111097458591</v>
      </c>
    </row>
    <row r="109" spans="1:15" x14ac:dyDescent="0.25">
      <c r="A109" s="1">
        <v>39431</v>
      </c>
      <c r="B109">
        <v>109.2</v>
      </c>
      <c r="C109">
        <v>113.8</v>
      </c>
      <c r="D109">
        <v>116.3</v>
      </c>
      <c r="E109">
        <v>126.32</v>
      </c>
      <c r="F109">
        <v>109.9</v>
      </c>
      <c r="G109">
        <v>112.85</v>
      </c>
      <c r="H109">
        <v>112.85</v>
      </c>
      <c r="I109">
        <v>111.47140172322899</v>
      </c>
      <c r="O109">
        <v>111.989393337908</v>
      </c>
    </row>
    <row r="110" spans="1:15" x14ac:dyDescent="0.25">
      <c r="A110" s="1">
        <v>39462</v>
      </c>
      <c r="B110">
        <v>110.8</v>
      </c>
      <c r="C110">
        <v>114.6</v>
      </c>
      <c r="D110">
        <v>120.5</v>
      </c>
      <c r="E110">
        <v>127.39</v>
      </c>
      <c r="F110">
        <v>103.2</v>
      </c>
      <c r="G110">
        <v>114.08</v>
      </c>
      <c r="H110">
        <v>114.08</v>
      </c>
      <c r="I110">
        <v>114.82030244001901</v>
      </c>
      <c r="O110">
        <v>111.471029661849</v>
      </c>
    </row>
    <row r="111" spans="1:15" x14ac:dyDescent="0.25">
      <c r="A111" s="1">
        <v>39493</v>
      </c>
      <c r="B111">
        <v>110.4</v>
      </c>
      <c r="C111">
        <v>115.9</v>
      </c>
      <c r="D111">
        <v>119.9</v>
      </c>
      <c r="E111">
        <v>126.54</v>
      </c>
      <c r="F111">
        <v>103.6</v>
      </c>
      <c r="G111">
        <v>113.79</v>
      </c>
      <c r="H111">
        <v>113.79</v>
      </c>
      <c r="I111">
        <v>114.836148881515</v>
      </c>
      <c r="O111">
        <v>114.82046962988299</v>
      </c>
    </row>
    <row r="112" spans="1:15" x14ac:dyDescent="0.25">
      <c r="A112" s="1">
        <v>39522</v>
      </c>
      <c r="B112">
        <v>109.4</v>
      </c>
      <c r="C112">
        <v>114.1</v>
      </c>
      <c r="D112">
        <v>120.4</v>
      </c>
      <c r="E112">
        <v>123.73</v>
      </c>
      <c r="F112">
        <v>102.9</v>
      </c>
      <c r="G112">
        <v>113.34</v>
      </c>
      <c r="H112">
        <v>113.34</v>
      </c>
      <c r="I112">
        <v>101.908814196693</v>
      </c>
      <c r="O112">
        <v>114.83590382729901</v>
      </c>
    </row>
    <row r="113" spans="1:15" x14ac:dyDescent="0.25">
      <c r="A113" s="1">
        <v>39553</v>
      </c>
      <c r="B113">
        <v>109.9</v>
      </c>
      <c r="C113">
        <v>116.9</v>
      </c>
      <c r="D113">
        <v>121.8</v>
      </c>
      <c r="E113">
        <v>125.55</v>
      </c>
      <c r="F113">
        <v>99</v>
      </c>
      <c r="G113">
        <v>114.9</v>
      </c>
      <c r="H113">
        <v>114.9</v>
      </c>
      <c r="I113">
        <v>111.35889868726601</v>
      </c>
      <c r="O113">
        <v>101.908638993903</v>
      </c>
    </row>
    <row r="114" spans="1:15" x14ac:dyDescent="0.25">
      <c r="A114" s="1">
        <v>39583</v>
      </c>
      <c r="B114">
        <v>107.7</v>
      </c>
      <c r="C114">
        <v>111.3</v>
      </c>
      <c r="D114">
        <v>118.1</v>
      </c>
      <c r="E114">
        <v>121.58</v>
      </c>
      <c r="F114">
        <v>104.9</v>
      </c>
      <c r="G114">
        <v>111.42</v>
      </c>
      <c r="H114">
        <v>111.42</v>
      </c>
      <c r="I114">
        <v>106.589821941669</v>
      </c>
      <c r="O114">
        <v>111.358833318656</v>
      </c>
    </row>
    <row r="115" spans="1:15" x14ac:dyDescent="0.25">
      <c r="A115" s="1">
        <v>39614</v>
      </c>
      <c r="B115">
        <v>108.6</v>
      </c>
      <c r="C115">
        <v>111.1</v>
      </c>
      <c r="D115">
        <v>119.5</v>
      </c>
      <c r="E115">
        <v>117.05</v>
      </c>
      <c r="F115">
        <v>101.1</v>
      </c>
      <c r="G115">
        <v>111.67</v>
      </c>
      <c r="H115">
        <v>111.67</v>
      </c>
      <c r="I115">
        <v>109.471527084394</v>
      </c>
      <c r="O115">
        <v>106.590403635275</v>
      </c>
    </row>
    <row r="116" spans="1:15" x14ac:dyDescent="0.25">
      <c r="A116" s="1">
        <v>39644</v>
      </c>
      <c r="B116">
        <v>106.9</v>
      </c>
      <c r="C116">
        <v>112</v>
      </c>
      <c r="D116">
        <v>115.6</v>
      </c>
      <c r="E116">
        <v>120.29</v>
      </c>
      <c r="F116">
        <v>99.9</v>
      </c>
      <c r="G116">
        <v>110.72</v>
      </c>
      <c r="H116">
        <v>110.72</v>
      </c>
      <c r="I116">
        <v>110.729986014015</v>
      </c>
      <c r="O116">
        <v>109.47204616688001</v>
      </c>
    </row>
    <row r="117" spans="1:15" x14ac:dyDescent="0.25">
      <c r="A117" s="1">
        <v>39675</v>
      </c>
      <c r="B117">
        <v>108.8</v>
      </c>
      <c r="C117">
        <v>110.1</v>
      </c>
      <c r="D117">
        <v>111.9</v>
      </c>
      <c r="E117">
        <v>115.83</v>
      </c>
      <c r="F117">
        <v>106.5</v>
      </c>
      <c r="G117">
        <v>110.12</v>
      </c>
      <c r="H117">
        <v>110.12</v>
      </c>
      <c r="I117">
        <v>105.711389909785</v>
      </c>
      <c r="O117">
        <v>110.730694098656</v>
      </c>
    </row>
    <row r="118" spans="1:15" x14ac:dyDescent="0.25">
      <c r="A118" s="1">
        <v>39706</v>
      </c>
      <c r="B118">
        <v>106.8</v>
      </c>
      <c r="C118">
        <v>109.9</v>
      </c>
      <c r="D118">
        <v>110.7</v>
      </c>
      <c r="E118">
        <v>115.11</v>
      </c>
      <c r="F118">
        <v>103.4</v>
      </c>
      <c r="G118">
        <v>109.13</v>
      </c>
      <c r="H118">
        <v>109.13</v>
      </c>
      <c r="I118">
        <v>108.518546133519</v>
      </c>
      <c r="O118">
        <v>105.712254048297</v>
      </c>
    </row>
    <row r="119" spans="1:15" x14ac:dyDescent="0.25">
      <c r="A119" s="1">
        <v>39736</v>
      </c>
      <c r="B119">
        <v>104.6</v>
      </c>
      <c r="C119">
        <v>107.5</v>
      </c>
      <c r="D119">
        <v>108.2</v>
      </c>
      <c r="E119">
        <v>111.36</v>
      </c>
      <c r="F119">
        <v>99.7</v>
      </c>
      <c r="G119">
        <v>106.32</v>
      </c>
      <c r="H119">
        <v>106.32</v>
      </c>
      <c r="I119">
        <v>109.12430999974499</v>
      </c>
      <c r="O119">
        <v>108.519182847146</v>
      </c>
    </row>
    <row r="120" spans="1:15" x14ac:dyDescent="0.25">
      <c r="A120" s="1">
        <v>39767</v>
      </c>
      <c r="B120">
        <v>100.2</v>
      </c>
      <c r="C120">
        <v>102.2</v>
      </c>
      <c r="D120">
        <v>104.8</v>
      </c>
      <c r="E120">
        <v>104.85</v>
      </c>
      <c r="F120">
        <v>110</v>
      </c>
      <c r="G120">
        <v>102.25</v>
      </c>
      <c r="H120">
        <v>102.25</v>
      </c>
      <c r="I120">
        <v>103.765547534544</v>
      </c>
      <c r="O120">
        <v>109.12216091896801</v>
      </c>
    </row>
    <row r="121" spans="1:15" x14ac:dyDescent="0.25">
      <c r="A121" s="1">
        <v>39797</v>
      </c>
      <c r="B121">
        <v>97</v>
      </c>
      <c r="C121">
        <v>101</v>
      </c>
      <c r="D121">
        <v>100.4</v>
      </c>
      <c r="E121">
        <v>101.31</v>
      </c>
      <c r="F121">
        <v>98.3</v>
      </c>
      <c r="G121">
        <v>98.6</v>
      </c>
      <c r="H121">
        <v>98.6</v>
      </c>
      <c r="I121">
        <v>102.14575560554201</v>
      </c>
      <c r="O121">
        <v>103.765945494684</v>
      </c>
    </row>
    <row r="122" spans="1:15" x14ac:dyDescent="0.25">
      <c r="A122" s="1">
        <v>39828</v>
      </c>
      <c r="B122">
        <v>90.3</v>
      </c>
      <c r="C122">
        <v>97</v>
      </c>
      <c r="D122">
        <v>96.6</v>
      </c>
      <c r="E122">
        <v>100.83</v>
      </c>
      <c r="F122">
        <v>102.2</v>
      </c>
      <c r="G122">
        <v>94.59</v>
      </c>
      <c r="H122">
        <v>94.59</v>
      </c>
      <c r="I122">
        <v>97.136778104885195</v>
      </c>
      <c r="O122">
        <v>102.142588847829</v>
      </c>
    </row>
    <row r="123" spans="1:15" x14ac:dyDescent="0.25">
      <c r="A123" s="1">
        <v>39859</v>
      </c>
      <c r="B123">
        <v>87.7</v>
      </c>
      <c r="C123">
        <v>95.6</v>
      </c>
      <c r="D123">
        <v>93.6</v>
      </c>
      <c r="E123">
        <v>100.12</v>
      </c>
      <c r="F123">
        <v>100.9</v>
      </c>
      <c r="G123">
        <v>92.52</v>
      </c>
      <c r="H123">
        <v>92.52</v>
      </c>
      <c r="I123">
        <v>98.764005028347697</v>
      </c>
      <c r="O123">
        <v>97.137786958059706</v>
      </c>
    </row>
    <row r="124" spans="1:15" x14ac:dyDescent="0.25">
      <c r="A124" s="1">
        <v>39887</v>
      </c>
      <c r="B124">
        <v>88.1</v>
      </c>
      <c r="C124">
        <v>94.1</v>
      </c>
      <c r="D124">
        <v>90.1</v>
      </c>
      <c r="E124">
        <v>97.03</v>
      </c>
      <c r="F124">
        <v>103.4</v>
      </c>
      <c r="G124">
        <v>91.4</v>
      </c>
      <c r="H124">
        <v>91.4</v>
      </c>
      <c r="I124">
        <v>97.592025379284607</v>
      </c>
      <c r="O124">
        <v>98.764228024593294</v>
      </c>
    </row>
    <row r="125" spans="1:15" x14ac:dyDescent="0.25">
      <c r="A125" s="1">
        <v>39918</v>
      </c>
      <c r="B125">
        <v>85.6</v>
      </c>
      <c r="C125">
        <v>94</v>
      </c>
      <c r="D125">
        <v>90.4</v>
      </c>
      <c r="E125">
        <v>98.45</v>
      </c>
      <c r="F125">
        <v>102.4</v>
      </c>
      <c r="G125">
        <v>90.16</v>
      </c>
      <c r="H125">
        <v>90.16</v>
      </c>
      <c r="I125">
        <v>100.132896702922</v>
      </c>
      <c r="O125">
        <v>97.5920876412506</v>
      </c>
    </row>
    <row r="126" spans="1:15" x14ac:dyDescent="0.25">
      <c r="A126" s="1">
        <v>39948</v>
      </c>
      <c r="B126">
        <v>88.9</v>
      </c>
      <c r="C126">
        <v>95.1</v>
      </c>
      <c r="D126">
        <v>92.3</v>
      </c>
      <c r="E126">
        <v>97.42</v>
      </c>
      <c r="F126">
        <v>98.6</v>
      </c>
      <c r="G126">
        <v>92.25</v>
      </c>
      <c r="H126">
        <v>92.25</v>
      </c>
      <c r="I126">
        <v>97.830739251223505</v>
      </c>
      <c r="O126">
        <v>100.132951552177</v>
      </c>
    </row>
    <row r="127" spans="1:15" x14ac:dyDescent="0.25">
      <c r="A127" s="1">
        <v>39979</v>
      </c>
      <c r="B127">
        <v>90.4</v>
      </c>
      <c r="C127">
        <v>96.2</v>
      </c>
      <c r="D127">
        <v>91.5</v>
      </c>
      <c r="E127">
        <v>98.25</v>
      </c>
      <c r="F127">
        <v>100.1</v>
      </c>
      <c r="G127">
        <v>92.8</v>
      </c>
      <c r="H127">
        <v>92.8</v>
      </c>
      <c r="I127">
        <v>97.901505292798404</v>
      </c>
      <c r="O127">
        <v>97.830796072561995</v>
      </c>
    </row>
    <row r="128" spans="1:15" x14ac:dyDescent="0.25">
      <c r="A128" s="1">
        <v>40009</v>
      </c>
      <c r="B128">
        <v>89.3</v>
      </c>
      <c r="C128">
        <v>95.6</v>
      </c>
      <c r="D128">
        <v>93.3</v>
      </c>
      <c r="E128">
        <v>99.04</v>
      </c>
      <c r="F128">
        <v>99.1</v>
      </c>
      <c r="G128">
        <v>93.02</v>
      </c>
      <c r="H128">
        <v>93.02</v>
      </c>
      <c r="I128">
        <v>100.253685151098</v>
      </c>
      <c r="O128">
        <v>97.901361612011598</v>
      </c>
    </row>
    <row r="129" spans="1:15" x14ac:dyDescent="0.25">
      <c r="A129" s="1">
        <v>40040</v>
      </c>
      <c r="B129">
        <v>90.7</v>
      </c>
      <c r="C129">
        <v>97.1</v>
      </c>
      <c r="D129">
        <v>90.5</v>
      </c>
      <c r="E129">
        <v>99.23</v>
      </c>
      <c r="F129">
        <v>88.5</v>
      </c>
      <c r="G129">
        <v>93.17</v>
      </c>
      <c r="H129">
        <v>93.17</v>
      </c>
      <c r="I129">
        <v>99.357349936838403</v>
      </c>
      <c r="O129">
        <v>100.255462223789</v>
      </c>
    </row>
    <row r="130" spans="1:15" x14ac:dyDescent="0.25">
      <c r="A130" s="1">
        <v>40071</v>
      </c>
      <c r="B130">
        <v>94</v>
      </c>
      <c r="C130">
        <v>97.5</v>
      </c>
      <c r="D130">
        <v>93.9</v>
      </c>
      <c r="E130">
        <v>100.21</v>
      </c>
      <c r="F130">
        <v>96.9</v>
      </c>
      <c r="G130">
        <v>95.27</v>
      </c>
      <c r="H130">
        <v>95.27</v>
      </c>
      <c r="I130">
        <v>100.940823431121</v>
      </c>
      <c r="O130">
        <v>99.362233600765904</v>
      </c>
    </row>
    <row r="131" spans="1:15" x14ac:dyDescent="0.25">
      <c r="A131" s="1">
        <v>40101</v>
      </c>
      <c r="B131">
        <v>92.1</v>
      </c>
      <c r="C131">
        <v>96.7</v>
      </c>
      <c r="D131">
        <v>95</v>
      </c>
      <c r="E131">
        <v>101.03</v>
      </c>
      <c r="F131">
        <v>97.1</v>
      </c>
      <c r="G131">
        <v>94.71</v>
      </c>
      <c r="H131">
        <v>94.71</v>
      </c>
      <c r="I131">
        <v>101.09096069187299</v>
      </c>
      <c r="O131">
        <v>100.940917124802</v>
      </c>
    </row>
    <row r="132" spans="1:15" x14ac:dyDescent="0.25">
      <c r="A132" s="1">
        <v>40132</v>
      </c>
      <c r="B132">
        <v>92.8</v>
      </c>
      <c r="C132">
        <v>97.8</v>
      </c>
      <c r="D132">
        <v>95.4</v>
      </c>
      <c r="E132">
        <v>98.91</v>
      </c>
      <c r="F132">
        <v>92.5</v>
      </c>
      <c r="G132">
        <v>95.03</v>
      </c>
      <c r="H132">
        <v>95.03</v>
      </c>
      <c r="I132">
        <v>100.067051163294</v>
      </c>
      <c r="O132">
        <v>101.086528677514</v>
      </c>
    </row>
    <row r="133" spans="1:15" x14ac:dyDescent="0.25">
      <c r="A133" s="1">
        <v>40162</v>
      </c>
      <c r="B133">
        <v>93.1</v>
      </c>
      <c r="C133">
        <v>97.5</v>
      </c>
      <c r="D133">
        <v>94.4</v>
      </c>
      <c r="E133">
        <v>100</v>
      </c>
      <c r="F133">
        <v>94.2</v>
      </c>
      <c r="G133">
        <v>95.16</v>
      </c>
      <c r="H133">
        <v>95.16</v>
      </c>
      <c r="I133">
        <v>100.43878377075499</v>
      </c>
      <c r="O133">
        <v>100.06763798706901</v>
      </c>
    </row>
    <row r="134" spans="1:15" x14ac:dyDescent="0.25">
      <c r="A134" s="1">
        <v>40193</v>
      </c>
      <c r="B134">
        <v>93.8</v>
      </c>
      <c r="C134">
        <v>98.1</v>
      </c>
      <c r="D134">
        <v>97.6</v>
      </c>
      <c r="E134">
        <v>98.62</v>
      </c>
      <c r="F134">
        <v>100.9</v>
      </c>
      <c r="G134">
        <v>96.73</v>
      </c>
      <c r="H134">
        <v>96.73</v>
      </c>
      <c r="I134">
        <v>99.648620758114305</v>
      </c>
      <c r="O134">
        <v>100.432777181766</v>
      </c>
    </row>
    <row r="135" spans="1:15" x14ac:dyDescent="0.25">
      <c r="A135" s="1">
        <v>40224</v>
      </c>
      <c r="B135">
        <v>92.9</v>
      </c>
      <c r="C135">
        <v>97.6</v>
      </c>
      <c r="D135">
        <v>96.9</v>
      </c>
      <c r="E135">
        <v>98.51</v>
      </c>
      <c r="F135">
        <v>100</v>
      </c>
      <c r="G135">
        <v>96.26</v>
      </c>
      <c r="H135">
        <v>96.26</v>
      </c>
      <c r="I135">
        <v>98.947857705053295</v>
      </c>
      <c r="O135">
        <v>99.650307210114306</v>
      </c>
    </row>
    <row r="136" spans="1:15" x14ac:dyDescent="0.25">
      <c r="A136" s="1">
        <v>40252</v>
      </c>
      <c r="B136">
        <v>95.7</v>
      </c>
      <c r="C136">
        <v>99.7</v>
      </c>
      <c r="D136">
        <v>97.4</v>
      </c>
      <c r="E136">
        <v>101.66</v>
      </c>
      <c r="F136">
        <v>102.9</v>
      </c>
      <c r="G136">
        <v>97.92</v>
      </c>
      <c r="H136">
        <v>97.92</v>
      </c>
      <c r="I136">
        <v>101.37213229789501</v>
      </c>
      <c r="O136">
        <v>98.948712847410107</v>
      </c>
    </row>
    <row r="137" spans="1:15" x14ac:dyDescent="0.25">
      <c r="A137" s="1">
        <v>40283</v>
      </c>
      <c r="B137">
        <v>97.8</v>
      </c>
      <c r="C137">
        <v>99.3</v>
      </c>
      <c r="D137">
        <v>98.1</v>
      </c>
      <c r="E137">
        <v>100.71</v>
      </c>
      <c r="F137">
        <v>95.2</v>
      </c>
      <c r="G137">
        <v>98.5</v>
      </c>
      <c r="H137">
        <v>98.5</v>
      </c>
      <c r="I137">
        <v>100.702812292175</v>
      </c>
      <c r="O137">
        <v>101.372257876508</v>
      </c>
    </row>
    <row r="138" spans="1:15" x14ac:dyDescent="0.25">
      <c r="A138" s="1">
        <v>40313</v>
      </c>
      <c r="B138">
        <v>100.5</v>
      </c>
      <c r="C138">
        <v>100.1</v>
      </c>
      <c r="D138">
        <v>98.6</v>
      </c>
      <c r="E138">
        <v>100.36</v>
      </c>
      <c r="F138">
        <v>99</v>
      </c>
      <c r="G138">
        <v>100.34</v>
      </c>
      <c r="H138">
        <v>100.34</v>
      </c>
      <c r="I138">
        <v>100.237968359737</v>
      </c>
      <c r="O138">
        <v>100.704335222894</v>
      </c>
    </row>
    <row r="139" spans="1:15" x14ac:dyDescent="0.25">
      <c r="A139" s="1">
        <v>40344</v>
      </c>
      <c r="B139">
        <v>99.5</v>
      </c>
      <c r="C139">
        <v>99.8</v>
      </c>
      <c r="D139">
        <v>100.8</v>
      </c>
      <c r="E139">
        <v>100.82</v>
      </c>
      <c r="F139">
        <v>100.9</v>
      </c>
      <c r="G139">
        <v>100.21</v>
      </c>
      <c r="H139">
        <v>100.21</v>
      </c>
      <c r="I139">
        <v>100.85962862247</v>
      </c>
      <c r="O139">
        <v>100.237659352083</v>
      </c>
    </row>
    <row r="140" spans="1:15" x14ac:dyDescent="0.25">
      <c r="A140" s="1">
        <v>40374</v>
      </c>
      <c r="B140">
        <v>99.3</v>
      </c>
      <c r="C140">
        <v>100.7</v>
      </c>
      <c r="D140">
        <v>100.5</v>
      </c>
      <c r="E140">
        <v>99.53</v>
      </c>
      <c r="F140">
        <v>100.9</v>
      </c>
      <c r="G140">
        <v>100.03</v>
      </c>
      <c r="H140">
        <v>100.03</v>
      </c>
      <c r="I140">
        <v>98.720135578212904</v>
      </c>
      <c r="O140">
        <v>100.85959396044299</v>
      </c>
    </row>
    <row r="141" spans="1:15" x14ac:dyDescent="0.25">
      <c r="A141" s="1">
        <v>40405</v>
      </c>
      <c r="B141">
        <v>100.7</v>
      </c>
      <c r="C141">
        <v>99.8</v>
      </c>
      <c r="D141">
        <v>100.1</v>
      </c>
      <c r="E141">
        <v>98.67</v>
      </c>
      <c r="F141">
        <v>93.9</v>
      </c>
      <c r="G141">
        <v>100.39</v>
      </c>
      <c r="H141">
        <v>100.39</v>
      </c>
      <c r="I141">
        <v>100.80233066328201</v>
      </c>
      <c r="O141">
        <v>98.723870873428694</v>
      </c>
    </row>
    <row r="142" spans="1:15" x14ac:dyDescent="0.25">
      <c r="A142" s="1">
        <v>40436</v>
      </c>
      <c r="B142">
        <v>102</v>
      </c>
      <c r="C142">
        <v>100.6</v>
      </c>
      <c r="D142">
        <v>100.5</v>
      </c>
      <c r="E142">
        <v>98.99</v>
      </c>
      <c r="F142">
        <v>102.5</v>
      </c>
      <c r="G142">
        <v>101.21</v>
      </c>
      <c r="H142">
        <v>101.21</v>
      </c>
      <c r="I142">
        <v>99.550075085854999</v>
      </c>
      <c r="O142">
        <v>100.82000872405401</v>
      </c>
    </row>
    <row r="143" spans="1:15" x14ac:dyDescent="0.25">
      <c r="A143" s="1">
        <v>40466</v>
      </c>
      <c r="B143">
        <v>103.7</v>
      </c>
      <c r="C143">
        <v>100.2</v>
      </c>
      <c r="D143">
        <v>100.8</v>
      </c>
      <c r="E143">
        <v>100.17</v>
      </c>
      <c r="F143">
        <v>97.5</v>
      </c>
      <c r="G143">
        <v>102.22</v>
      </c>
      <c r="H143">
        <v>102.22</v>
      </c>
      <c r="I143">
        <v>97.515277270122994</v>
      </c>
      <c r="O143">
        <v>99.549685233046603</v>
      </c>
    </row>
    <row r="144" spans="1:15" x14ac:dyDescent="0.25">
      <c r="A144" s="1">
        <v>40497</v>
      </c>
      <c r="B144">
        <v>103.1</v>
      </c>
      <c r="C144">
        <v>101.4</v>
      </c>
      <c r="D144">
        <v>101.2</v>
      </c>
      <c r="E144">
        <v>102.36</v>
      </c>
      <c r="F144">
        <v>103.4</v>
      </c>
      <c r="G144">
        <v>102.74</v>
      </c>
      <c r="H144">
        <v>102.74</v>
      </c>
      <c r="I144">
        <v>99.206813769950003</v>
      </c>
      <c r="O144">
        <v>97.499141095517899</v>
      </c>
    </row>
    <row r="145" spans="1:15" x14ac:dyDescent="0.25">
      <c r="A145" s="1">
        <v>40527</v>
      </c>
      <c r="B145">
        <v>103.4</v>
      </c>
      <c r="C145">
        <v>102.9</v>
      </c>
      <c r="D145">
        <v>101.9</v>
      </c>
      <c r="E145">
        <v>99.59</v>
      </c>
      <c r="F145">
        <v>102.5</v>
      </c>
      <c r="G145">
        <v>103.46</v>
      </c>
      <c r="H145">
        <v>103.46</v>
      </c>
      <c r="I145">
        <v>104.033054460331</v>
      </c>
      <c r="O145">
        <v>99.1998146994015</v>
      </c>
    </row>
    <row r="146" spans="1:15" x14ac:dyDescent="0.25">
      <c r="A146" s="1">
        <v>40558</v>
      </c>
      <c r="B146">
        <v>104.6</v>
      </c>
      <c r="C146">
        <v>104</v>
      </c>
      <c r="D146">
        <v>100.7</v>
      </c>
      <c r="E146">
        <v>100.1</v>
      </c>
      <c r="F146">
        <v>100</v>
      </c>
      <c r="G146">
        <v>103.31</v>
      </c>
      <c r="H146">
        <v>103.31</v>
      </c>
      <c r="I146">
        <v>101.05085490650001</v>
      </c>
      <c r="O146">
        <v>104.00387234256</v>
      </c>
    </row>
    <row r="147" spans="1:15" x14ac:dyDescent="0.25">
      <c r="A147" s="1">
        <v>40589</v>
      </c>
      <c r="B147">
        <v>105.8</v>
      </c>
      <c r="C147">
        <v>104.1</v>
      </c>
      <c r="D147">
        <v>102.6</v>
      </c>
      <c r="E147">
        <v>101.11</v>
      </c>
      <c r="F147">
        <v>98.9</v>
      </c>
      <c r="G147">
        <v>104.23</v>
      </c>
      <c r="H147">
        <v>104.23</v>
      </c>
      <c r="I147">
        <v>102.77526129511701</v>
      </c>
      <c r="O147">
        <v>101.048318462442</v>
      </c>
    </row>
    <row r="148" spans="1:15" x14ac:dyDescent="0.25">
      <c r="A148" s="1">
        <v>40617</v>
      </c>
      <c r="B148">
        <v>106.3</v>
      </c>
      <c r="C148">
        <v>103.5</v>
      </c>
      <c r="D148">
        <v>102.7</v>
      </c>
      <c r="E148">
        <v>99.78</v>
      </c>
      <c r="F148">
        <v>97.8</v>
      </c>
      <c r="G148">
        <v>104.23</v>
      </c>
      <c r="H148">
        <v>104.23</v>
      </c>
      <c r="I148">
        <v>101.98414806914199</v>
      </c>
      <c r="O148">
        <v>102.773478591734</v>
      </c>
    </row>
    <row r="149" spans="1:15" x14ac:dyDescent="0.25">
      <c r="A149" s="1">
        <v>40648</v>
      </c>
      <c r="B149">
        <v>106.4</v>
      </c>
      <c r="C149">
        <v>101.7</v>
      </c>
      <c r="D149">
        <v>103.5</v>
      </c>
      <c r="E149">
        <v>99.5</v>
      </c>
      <c r="F149">
        <v>100.2</v>
      </c>
      <c r="G149">
        <v>103.92</v>
      </c>
      <c r="H149">
        <v>103.92</v>
      </c>
      <c r="I149">
        <v>98.926859849603105</v>
      </c>
      <c r="O149">
        <v>102.065126385833</v>
      </c>
    </row>
    <row r="150" spans="1:15" x14ac:dyDescent="0.25">
      <c r="A150" s="1">
        <v>40678</v>
      </c>
      <c r="B150">
        <v>107.4</v>
      </c>
      <c r="C150">
        <v>105.3</v>
      </c>
      <c r="D150">
        <v>101.6</v>
      </c>
      <c r="E150">
        <v>98.61</v>
      </c>
      <c r="F150">
        <v>100.1</v>
      </c>
      <c r="G150">
        <v>104.42</v>
      </c>
      <c r="H150">
        <v>104.42</v>
      </c>
      <c r="I150">
        <v>101.034853317022</v>
      </c>
      <c r="O150">
        <v>98.930733158591707</v>
      </c>
    </row>
    <row r="151" spans="1:15" x14ac:dyDescent="0.25">
      <c r="A151" s="1">
        <v>40709</v>
      </c>
      <c r="B151">
        <v>105.6</v>
      </c>
      <c r="C151">
        <v>101.8</v>
      </c>
      <c r="D151">
        <v>100.9</v>
      </c>
      <c r="E151">
        <v>98.82</v>
      </c>
      <c r="F151">
        <v>97.6</v>
      </c>
      <c r="G151">
        <v>102.78</v>
      </c>
      <c r="H151">
        <v>102.78</v>
      </c>
      <c r="I151">
        <v>98.476181484236307</v>
      </c>
      <c r="O151">
        <v>100.97715781300801</v>
      </c>
    </row>
    <row r="152" spans="1:15" x14ac:dyDescent="0.25">
      <c r="A152" s="1">
        <v>40739</v>
      </c>
      <c r="B152">
        <v>108.7</v>
      </c>
      <c r="C152">
        <v>102.9</v>
      </c>
      <c r="D152">
        <v>100.4</v>
      </c>
      <c r="E152">
        <v>98.87</v>
      </c>
      <c r="F152">
        <v>94</v>
      </c>
      <c r="G152">
        <v>104.2</v>
      </c>
      <c r="H152">
        <v>104.2</v>
      </c>
      <c r="I152">
        <v>95.765972482824594</v>
      </c>
      <c r="O152">
        <v>98.479549975660504</v>
      </c>
    </row>
    <row r="153" spans="1:15" x14ac:dyDescent="0.25">
      <c r="A153" s="1">
        <v>40770</v>
      </c>
      <c r="B153">
        <v>108.4</v>
      </c>
      <c r="C153">
        <v>102.8</v>
      </c>
      <c r="D153">
        <v>102.6</v>
      </c>
      <c r="E153">
        <v>98.92</v>
      </c>
      <c r="F153">
        <v>100.7</v>
      </c>
      <c r="G153">
        <v>104.8</v>
      </c>
      <c r="H153">
        <v>104.8</v>
      </c>
      <c r="I153">
        <v>103.07512731818601</v>
      </c>
      <c r="O153">
        <v>95.774066566033</v>
      </c>
    </row>
    <row r="154" spans="1:15" x14ac:dyDescent="0.25">
      <c r="A154" s="1">
        <v>40801</v>
      </c>
      <c r="B154">
        <v>106.5</v>
      </c>
      <c r="C154">
        <v>101.9</v>
      </c>
      <c r="D154">
        <v>99</v>
      </c>
      <c r="E154">
        <v>97.83</v>
      </c>
      <c r="F154">
        <v>104.2</v>
      </c>
      <c r="G154">
        <v>103.17</v>
      </c>
      <c r="H154">
        <v>103.17</v>
      </c>
      <c r="I154">
        <v>97.733986805916899</v>
      </c>
      <c r="O154">
        <v>103.107073676958</v>
      </c>
    </row>
    <row r="155" spans="1:15" x14ac:dyDescent="0.25">
      <c r="A155" s="1">
        <v>40831</v>
      </c>
      <c r="B155">
        <v>107.8</v>
      </c>
      <c r="C155">
        <v>101.5</v>
      </c>
      <c r="D155">
        <v>98.2</v>
      </c>
      <c r="E155">
        <v>96.1</v>
      </c>
      <c r="F155">
        <v>105.4</v>
      </c>
      <c r="G155">
        <v>102.94</v>
      </c>
      <c r="H155">
        <v>102.94</v>
      </c>
      <c r="I155">
        <v>95.143662325442904</v>
      </c>
      <c r="O155">
        <v>97.733827106472802</v>
      </c>
    </row>
    <row r="156" spans="1:15" x14ac:dyDescent="0.25">
      <c r="A156" s="1">
        <v>40862</v>
      </c>
      <c r="B156">
        <v>107.4</v>
      </c>
      <c r="C156">
        <v>103.7</v>
      </c>
      <c r="D156">
        <v>98.8</v>
      </c>
      <c r="E156">
        <v>95.54</v>
      </c>
      <c r="F156">
        <v>98</v>
      </c>
      <c r="G156">
        <v>102.96</v>
      </c>
      <c r="H156">
        <v>102.96</v>
      </c>
      <c r="I156">
        <v>96.426299580265294</v>
      </c>
      <c r="O156">
        <v>95.1206109681697</v>
      </c>
    </row>
    <row r="157" spans="1:15" x14ac:dyDescent="0.25">
      <c r="A157" s="1">
        <v>40892</v>
      </c>
      <c r="B157">
        <v>105.7</v>
      </c>
      <c r="C157">
        <v>102.9</v>
      </c>
      <c r="D157">
        <v>99</v>
      </c>
      <c r="E157">
        <v>97.16</v>
      </c>
      <c r="F157">
        <v>99.2</v>
      </c>
      <c r="G157">
        <v>102.44</v>
      </c>
      <c r="H157">
        <v>102.44</v>
      </c>
      <c r="I157">
        <v>93.708100042476602</v>
      </c>
      <c r="O157">
        <v>96.406588820750699</v>
      </c>
    </row>
    <row r="158" spans="1:15" x14ac:dyDescent="0.25">
      <c r="A158" s="1">
        <v>40923</v>
      </c>
      <c r="B158">
        <v>106.3</v>
      </c>
      <c r="C158">
        <v>101.5</v>
      </c>
      <c r="D158">
        <v>96.2</v>
      </c>
      <c r="E158">
        <v>95.41</v>
      </c>
      <c r="F158">
        <v>99.2</v>
      </c>
      <c r="G158">
        <v>101.8</v>
      </c>
      <c r="H158">
        <v>101.8</v>
      </c>
      <c r="I158">
        <v>94.728713740909299</v>
      </c>
      <c r="O158">
        <v>93.657545303685296</v>
      </c>
    </row>
    <row r="159" spans="1:15" x14ac:dyDescent="0.25">
      <c r="A159" s="1">
        <v>40954</v>
      </c>
      <c r="B159">
        <v>105.9</v>
      </c>
      <c r="C159">
        <v>101.7</v>
      </c>
      <c r="D159">
        <v>96</v>
      </c>
      <c r="E159">
        <v>94.17</v>
      </c>
      <c r="F159">
        <v>101.6</v>
      </c>
      <c r="G159">
        <v>102.18</v>
      </c>
      <c r="H159">
        <v>102.18</v>
      </c>
      <c r="I159">
        <v>94.039116193771704</v>
      </c>
      <c r="O159">
        <v>94.712544577093894</v>
      </c>
    </row>
    <row r="160" spans="1:15" x14ac:dyDescent="0.25">
      <c r="A160" s="1">
        <v>40983</v>
      </c>
      <c r="B160">
        <v>108.1</v>
      </c>
      <c r="C160">
        <v>101.5</v>
      </c>
      <c r="D160">
        <v>96.3</v>
      </c>
      <c r="E160">
        <v>92.71</v>
      </c>
      <c r="F160">
        <v>99.6</v>
      </c>
      <c r="G160">
        <v>102.29</v>
      </c>
      <c r="H160">
        <v>102.29</v>
      </c>
      <c r="I160">
        <v>95.337146510318803</v>
      </c>
      <c r="O160">
        <v>94.027602354863603</v>
      </c>
    </row>
    <row r="161" spans="1:15" x14ac:dyDescent="0.25">
      <c r="A161" s="1">
        <v>41014</v>
      </c>
      <c r="B161">
        <v>105.9</v>
      </c>
      <c r="C161">
        <v>101.4</v>
      </c>
      <c r="D161">
        <v>94.9</v>
      </c>
      <c r="E161">
        <v>92.12</v>
      </c>
      <c r="F161">
        <v>96</v>
      </c>
      <c r="G161">
        <v>101.23</v>
      </c>
      <c r="H161">
        <v>101.23</v>
      </c>
      <c r="I161">
        <v>87.083924312389598</v>
      </c>
      <c r="O161">
        <v>95.504301498553104</v>
      </c>
    </row>
    <row r="162" spans="1:15" x14ac:dyDescent="0.25">
      <c r="A162" s="1">
        <v>41044</v>
      </c>
      <c r="B162">
        <v>107.6</v>
      </c>
      <c r="C162">
        <v>100.3</v>
      </c>
      <c r="D162">
        <v>95.7</v>
      </c>
      <c r="E162">
        <v>92.83</v>
      </c>
      <c r="F162">
        <v>99.3</v>
      </c>
      <c r="G162">
        <v>101.98</v>
      </c>
      <c r="H162">
        <v>101.98</v>
      </c>
      <c r="I162">
        <v>93.648073705730994</v>
      </c>
      <c r="O162">
        <v>87.090539503579194</v>
      </c>
    </row>
    <row r="163" spans="1:15" x14ac:dyDescent="0.25">
      <c r="A163" s="1">
        <v>41075</v>
      </c>
      <c r="B163">
        <v>106.5</v>
      </c>
      <c r="C163">
        <v>100.2</v>
      </c>
      <c r="D163">
        <v>94.1</v>
      </c>
      <c r="E163">
        <v>92.27</v>
      </c>
      <c r="F163">
        <v>99.3</v>
      </c>
      <c r="G163">
        <v>101.21</v>
      </c>
      <c r="H163">
        <v>101.21</v>
      </c>
      <c r="I163">
        <v>94.129510253161101</v>
      </c>
      <c r="O163">
        <v>93.547837581173496</v>
      </c>
    </row>
    <row r="164" spans="1:15" x14ac:dyDescent="0.25">
      <c r="A164" s="1">
        <v>41105</v>
      </c>
      <c r="B164">
        <v>107.3</v>
      </c>
      <c r="C164">
        <v>100.6</v>
      </c>
      <c r="D164">
        <v>94.8</v>
      </c>
      <c r="E164">
        <v>91.5</v>
      </c>
      <c r="F164">
        <v>98</v>
      </c>
      <c r="G164">
        <v>101.51</v>
      </c>
      <c r="H164">
        <v>101.51</v>
      </c>
      <c r="I164">
        <v>94.196252784161302</v>
      </c>
      <c r="O164">
        <v>94.144768626542799</v>
      </c>
    </row>
    <row r="165" spans="1:15" x14ac:dyDescent="0.25">
      <c r="A165" s="1">
        <v>41136</v>
      </c>
      <c r="B165">
        <v>107.7</v>
      </c>
      <c r="C165">
        <v>101.8</v>
      </c>
      <c r="D165">
        <v>95.6</v>
      </c>
      <c r="E165">
        <v>93.66</v>
      </c>
      <c r="F165">
        <v>101.9</v>
      </c>
      <c r="G165">
        <v>102.64</v>
      </c>
      <c r="H165">
        <v>102.64</v>
      </c>
      <c r="I165">
        <v>99.581893609919803</v>
      </c>
      <c r="O165">
        <v>94.214187953322494</v>
      </c>
    </row>
    <row r="166" spans="1:15" x14ac:dyDescent="0.25">
      <c r="A166" s="1">
        <v>41167</v>
      </c>
      <c r="B166">
        <v>106.3</v>
      </c>
      <c r="C166">
        <v>100.1</v>
      </c>
      <c r="D166">
        <v>94.3</v>
      </c>
      <c r="E166">
        <v>90.34</v>
      </c>
      <c r="F166">
        <v>92.1</v>
      </c>
      <c r="G166">
        <v>100.64</v>
      </c>
      <c r="H166">
        <v>100.64</v>
      </c>
      <c r="I166">
        <v>90.005069999036195</v>
      </c>
      <c r="O166">
        <v>99.622417894252294</v>
      </c>
    </row>
    <row r="167" spans="1:15" x14ac:dyDescent="0.25">
      <c r="A167" s="1">
        <v>41197</v>
      </c>
      <c r="B167">
        <v>104.9</v>
      </c>
      <c r="C167">
        <v>99.3</v>
      </c>
      <c r="D167">
        <v>92.9</v>
      </c>
      <c r="E167">
        <v>91.37</v>
      </c>
      <c r="F167">
        <v>98.6</v>
      </c>
      <c r="G167">
        <v>99.94</v>
      </c>
      <c r="H167">
        <v>99.94</v>
      </c>
      <c r="I167">
        <v>91.990628824559295</v>
      </c>
      <c r="O167">
        <v>90.006238036417301</v>
      </c>
    </row>
    <row r="168" spans="1:15" x14ac:dyDescent="0.25">
      <c r="A168" s="1">
        <v>41228</v>
      </c>
      <c r="B168">
        <v>104.3</v>
      </c>
      <c r="C168">
        <v>99.3</v>
      </c>
      <c r="D168">
        <v>91.8</v>
      </c>
      <c r="E168">
        <v>89.1</v>
      </c>
      <c r="F168">
        <v>95.6</v>
      </c>
      <c r="G168">
        <v>99.3</v>
      </c>
      <c r="H168">
        <v>99.3</v>
      </c>
      <c r="I168">
        <v>92.532132182405505</v>
      </c>
      <c r="O168">
        <v>91.957730726428906</v>
      </c>
    </row>
    <row r="169" spans="1:15" x14ac:dyDescent="0.25">
      <c r="A169" s="1">
        <v>41258</v>
      </c>
      <c r="B169">
        <v>104.3</v>
      </c>
      <c r="C169">
        <v>99.8</v>
      </c>
      <c r="D169">
        <v>92.2</v>
      </c>
      <c r="E169">
        <v>89.33</v>
      </c>
      <c r="F169">
        <v>100.3</v>
      </c>
      <c r="G169">
        <v>99.87</v>
      </c>
      <c r="H169">
        <v>99.87</v>
      </c>
      <c r="I169">
        <v>89.932136281888305</v>
      </c>
      <c r="O169">
        <v>92.494442573119599</v>
      </c>
    </row>
    <row r="170" spans="1:15" x14ac:dyDescent="0.25">
      <c r="A170" s="1">
        <v>41289</v>
      </c>
      <c r="B170">
        <v>103.7</v>
      </c>
      <c r="C170">
        <v>99.3</v>
      </c>
      <c r="D170">
        <v>92.4</v>
      </c>
      <c r="E170">
        <v>90.48</v>
      </c>
      <c r="F170">
        <v>94.7</v>
      </c>
      <c r="G170">
        <v>99.33</v>
      </c>
      <c r="H170">
        <v>99.33</v>
      </c>
      <c r="I170">
        <v>92.433706038452698</v>
      </c>
      <c r="O170">
        <v>89.853561992162597</v>
      </c>
    </row>
    <row r="171" spans="1:15" x14ac:dyDescent="0.25">
      <c r="A171" s="1">
        <v>41320</v>
      </c>
      <c r="B171">
        <v>104.2</v>
      </c>
      <c r="C171">
        <v>99.8</v>
      </c>
      <c r="D171">
        <v>91.8</v>
      </c>
      <c r="E171">
        <v>89.63</v>
      </c>
      <c r="F171">
        <v>91.8</v>
      </c>
      <c r="G171">
        <v>99.36</v>
      </c>
      <c r="H171">
        <v>99.36</v>
      </c>
      <c r="I171">
        <v>92.387223685546999</v>
      </c>
      <c r="O171">
        <v>92.399139502816098</v>
      </c>
    </row>
    <row r="172" spans="1:15" x14ac:dyDescent="0.25">
      <c r="A172" s="1">
        <v>41348</v>
      </c>
      <c r="B172">
        <v>105.4</v>
      </c>
      <c r="C172">
        <v>99.6</v>
      </c>
      <c r="D172">
        <v>91.3</v>
      </c>
      <c r="E172">
        <v>90.63</v>
      </c>
      <c r="F172">
        <v>96.3</v>
      </c>
      <c r="G172">
        <v>100.46</v>
      </c>
      <c r="H172">
        <v>100.46</v>
      </c>
      <c r="I172">
        <v>89.994853415044005</v>
      </c>
      <c r="O172">
        <v>92.362227169617398</v>
      </c>
    </row>
    <row r="173" spans="1:15" x14ac:dyDescent="0.25">
      <c r="A173" s="1">
        <v>41379</v>
      </c>
      <c r="B173">
        <v>106.3</v>
      </c>
      <c r="C173">
        <v>101.8</v>
      </c>
      <c r="D173">
        <v>90.9</v>
      </c>
      <c r="E173">
        <v>89.27</v>
      </c>
      <c r="F173">
        <v>95</v>
      </c>
      <c r="G173">
        <v>100.65</v>
      </c>
      <c r="H173">
        <v>100.65</v>
      </c>
      <c r="I173">
        <v>93.361786821507195</v>
      </c>
      <c r="O173">
        <v>90.239813824947603</v>
      </c>
    </row>
    <row r="174" spans="1:15" x14ac:dyDescent="0.25">
      <c r="A174" s="1">
        <v>41409</v>
      </c>
      <c r="B174">
        <v>105.2</v>
      </c>
      <c r="C174">
        <v>101.4</v>
      </c>
      <c r="D174">
        <v>91.8</v>
      </c>
      <c r="E174">
        <v>89.85</v>
      </c>
      <c r="F174">
        <v>97.9</v>
      </c>
      <c r="G174">
        <v>100.36</v>
      </c>
      <c r="H174">
        <v>100.36</v>
      </c>
      <c r="I174">
        <v>94.925164767866406</v>
      </c>
      <c r="O174">
        <v>93.365985368299206</v>
      </c>
    </row>
    <row r="175" spans="1:15" x14ac:dyDescent="0.25">
      <c r="A175" s="1">
        <v>41440</v>
      </c>
      <c r="B175">
        <v>107.2</v>
      </c>
      <c r="C175">
        <v>100</v>
      </c>
      <c r="D175">
        <v>91.8</v>
      </c>
      <c r="E175">
        <v>90.63</v>
      </c>
      <c r="F175">
        <v>97.8</v>
      </c>
      <c r="G175">
        <v>100.79</v>
      </c>
      <c r="H175">
        <v>100.79</v>
      </c>
      <c r="I175">
        <v>92.677883980754004</v>
      </c>
      <c r="O175">
        <v>94.742333076314594</v>
      </c>
    </row>
    <row r="176" spans="1:15" x14ac:dyDescent="0.25">
      <c r="A176" s="1">
        <v>41470</v>
      </c>
      <c r="B176">
        <v>105.7</v>
      </c>
      <c r="C176">
        <v>100.2</v>
      </c>
      <c r="D176">
        <v>91.5</v>
      </c>
      <c r="E176">
        <v>90.42</v>
      </c>
      <c r="F176">
        <v>94.3</v>
      </c>
      <c r="G176">
        <v>99.86</v>
      </c>
      <c r="H176">
        <v>99.86</v>
      </c>
      <c r="I176">
        <v>92.243965617886005</v>
      </c>
      <c r="O176">
        <v>92.694167170581295</v>
      </c>
    </row>
    <row r="177" spans="1:15" x14ac:dyDescent="0.25">
      <c r="A177" s="1">
        <v>41501</v>
      </c>
      <c r="B177">
        <v>108.1</v>
      </c>
      <c r="C177">
        <v>99.3</v>
      </c>
      <c r="D177">
        <v>91.2</v>
      </c>
      <c r="E177">
        <v>91.45</v>
      </c>
      <c r="F177">
        <v>93.7</v>
      </c>
      <c r="G177">
        <v>100.9</v>
      </c>
      <c r="H177">
        <v>100.9</v>
      </c>
      <c r="I177">
        <v>94.778950681368102</v>
      </c>
      <c r="O177">
        <v>92.273825061431694</v>
      </c>
    </row>
    <row r="178" spans="1:15" x14ac:dyDescent="0.25">
      <c r="A178" s="1">
        <v>41532</v>
      </c>
      <c r="B178">
        <v>107.3</v>
      </c>
      <c r="C178">
        <v>100.6</v>
      </c>
      <c r="D178">
        <v>91.9</v>
      </c>
      <c r="E178">
        <v>91.16</v>
      </c>
      <c r="F178">
        <v>98</v>
      </c>
      <c r="G178">
        <v>101.06</v>
      </c>
      <c r="H178">
        <v>101.06</v>
      </c>
      <c r="I178">
        <v>94.202928274011498</v>
      </c>
      <c r="O178">
        <v>94.827952091961905</v>
      </c>
    </row>
    <row r="179" spans="1:15" x14ac:dyDescent="0.25">
      <c r="A179" s="1">
        <v>41562</v>
      </c>
      <c r="B179">
        <v>106.4</v>
      </c>
      <c r="C179">
        <v>100</v>
      </c>
      <c r="D179">
        <v>92.4</v>
      </c>
      <c r="E179">
        <v>90.47</v>
      </c>
      <c r="F179">
        <v>91.6</v>
      </c>
      <c r="G179">
        <v>100.42</v>
      </c>
      <c r="H179">
        <v>100.42</v>
      </c>
      <c r="I179">
        <v>95.601018670688703</v>
      </c>
      <c r="O179">
        <v>94.225330207739006</v>
      </c>
    </row>
    <row r="180" spans="1:15" x14ac:dyDescent="0.25">
      <c r="A180" s="1">
        <v>41593</v>
      </c>
      <c r="B180">
        <v>108.5</v>
      </c>
      <c r="C180">
        <v>101.1</v>
      </c>
      <c r="D180">
        <v>92.3</v>
      </c>
      <c r="E180">
        <v>91.6</v>
      </c>
      <c r="F180">
        <v>98</v>
      </c>
      <c r="G180">
        <v>101.87</v>
      </c>
      <c r="H180">
        <v>101.87</v>
      </c>
      <c r="I180">
        <v>96.027510155528304</v>
      </c>
      <c r="O180">
        <v>95.618688332392395</v>
      </c>
    </row>
    <row r="181" spans="1:15" x14ac:dyDescent="0.25">
      <c r="A181" s="1">
        <v>41623</v>
      </c>
      <c r="B181">
        <v>108.4</v>
      </c>
      <c r="C181">
        <v>100.2</v>
      </c>
      <c r="D181">
        <v>91.3</v>
      </c>
      <c r="E181">
        <v>91.73</v>
      </c>
      <c r="F181">
        <v>101.8</v>
      </c>
      <c r="G181">
        <v>101.57</v>
      </c>
      <c r="H181">
        <v>101.57</v>
      </c>
      <c r="I181">
        <v>96.387898735512493</v>
      </c>
      <c r="O181">
        <v>96.1497524460938</v>
      </c>
    </row>
    <row r="182" spans="1:15" x14ac:dyDescent="0.25">
      <c r="A182" s="1">
        <v>41654</v>
      </c>
      <c r="B182">
        <v>108.4</v>
      </c>
      <c r="C182">
        <v>99</v>
      </c>
      <c r="D182">
        <v>92.5</v>
      </c>
      <c r="E182">
        <v>91.72</v>
      </c>
      <c r="F182">
        <v>105.7</v>
      </c>
      <c r="G182">
        <v>101.34</v>
      </c>
      <c r="H182">
        <v>101.34</v>
      </c>
      <c r="I182">
        <v>96.881438868368804</v>
      </c>
      <c r="O182">
        <v>96.149793040235295</v>
      </c>
    </row>
    <row r="183" spans="1:15" x14ac:dyDescent="0.25">
      <c r="A183" s="1">
        <v>41685</v>
      </c>
      <c r="B183">
        <v>108.6</v>
      </c>
      <c r="C183">
        <v>99.7</v>
      </c>
      <c r="D183">
        <v>91.7</v>
      </c>
      <c r="E183">
        <v>92.19</v>
      </c>
      <c r="F183">
        <v>105.3</v>
      </c>
      <c r="G183">
        <v>101.38</v>
      </c>
      <c r="H183">
        <v>101.38</v>
      </c>
      <c r="I183">
        <v>96.507032365271797</v>
      </c>
      <c r="O183">
        <v>96.716951243210005</v>
      </c>
    </row>
    <row r="184" spans="1:15" x14ac:dyDescent="0.25">
      <c r="A184" s="1">
        <v>41713</v>
      </c>
      <c r="B184">
        <v>108.5</v>
      </c>
      <c r="C184">
        <v>99.5</v>
      </c>
      <c r="D184">
        <v>91</v>
      </c>
      <c r="E184">
        <v>91.03</v>
      </c>
      <c r="F184">
        <v>110.9</v>
      </c>
      <c r="G184">
        <v>101</v>
      </c>
      <c r="H184">
        <v>101</v>
      </c>
      <c r="I184">
        <v>93.824763161279705</v>
      </c>
      <c r="O184">
        <v>96.423206463215607</v>
      </c>
    </row>
    <row r="185" spans="1:15" x14ac:dyDescent="0.25">
      <c r="A185" s="1">
        <v>41744</v>
      </c>
      <c r="B185">
        <v>108.1</v>
      </c>
      <c r="C185">
        <v>100</v>
      </c>
      <c r="D185">
        <v>91.8</v>
      </c>
      <c r="E185">
        <v>92.58</v>
      </c>
      <c r="F185">
        <v>128</v>
      </c>
      <c r="G185">
        <v>102.17</v>
      </c>
      <c r="H185">
        <v>102.17</v>
      </c>
      <c r="I185">
        <v>94.682688897544395</v>
      </c>
      <c r="O185">
        <v>94.184890028387301</v>
      </c>
    </row>
    <row r="186" spans="1:15" x14ac:dyDescent="0.25">
      <c r="A186" s="1">
        <v>41774</v>
      </c>
      <c r="B186">
        <v>106.8</v>
      </c>
      <c r="C186">
        <v>98.3</v>
      </c>
      <c r="D186">
        <v>90.2</v>
      </c>
      <c r="E186">
        <v>91.86</v>
      </c>
      <c r="F186">
        <v>130.9</v>
      </c>
      <c r="G186">
        <v>101.23</v>
      </c>
      <c r="H186">
        <v>101.23</v>
      </c>
      <c r="I186">
        <v>94.652359983514501</v>
      </c>
      <c r="O186">
        <v>94.666104437156704</v>
      </c>
    </row>
    <row r="187" spans="1:15" x14ac:dyDescent="0.25">
      <c r="A187" s="1">
        <v>41805</v>
      </c>
      <c r="B187">
        <v>107.2</v>
      </c>
      <c r="C187">
        <v>99.2</v>
      </c>
      <c r="D187">
        <v>91.8</v>
      </c>
      <c r="E187">
        <v>91.04</v>
      </c>
      <c r="F187">
        <v>100.4</v>
      </c>
      <c r="G187">
        <v>100.84</v>
      </c>
      <c r="H187">
        <v>100.84</v>
      </c>
      <c r="I187">
        <v>94.750370230161394</v>
      </c>
      <c r="O187">
        <v>94.462886127439205</v>
      </c>
    </row>
    <row r="188" spans="1:15" x14ac:dyDescent="0.25">
      <c r="A188" s="1">
        <v>41835</v>
      </c>
      <c r="B188">
        <v>108.6</v>
      </c>
      <c r="C188">
        <v>100.1</v>
      </c>
      <c r="D188">
        <v>90.5</v>
      </c>
      <c r="E188">
        <v>90.94</v>
      </c>
      <c r="F188">
        <v>112.4</v>
      </c>
      <c r="G188">
        <v>101.56</v>
      </c>
      <c r="H188">
        <v>101.56</v>
      </c>
      <c r="I188">
        <v>95.914061258415202</v>
      </c>
      <c r="O188">
        <v>94.762887020071005</v>
      </c>
    </row>
    <row r="189" spans="1:15" x14ac:dyDescent="0.25">
      <c r="A189" s="1">
        <v>41866</v>
      </c>
      <c r="B189">
        <v>105.9</v>
      </c>
      <c r="C189">
        <v>99.1</v>
      </c>
      <c r="D189">
        <v>91</v>
      </c>
      <c r="E189">
        <v>91.88</v>
      </c>
      <c r="F189">
        <v>117.1</v>
      </c>
      <c r="G189">
        <v>100.58</v>
      </c>
      <c r="H189">
        <v>100.58</v>
      </c>
      <c r="I189">
        <v>94.721784614904607</v>
      </c>
      <c r="O189">
        <v>95.956783944236903</v>
      </c>
    </row>
    <row r="190" spans="1:15" x14ac:dyDescent="0.25">
      <c r="A190" s="1">
        <v>41897</v>
      </c>
      <c r="B190">
        <v>107.7</v>
      </c>
      <c r="C190">
        <v>100.3</v>
      </c>
      <c r="D190">
        <v>90.6</v>
      </c>
      <c r="E190">
        <v>92.02</v>
      </c>
      <c r="F190">
        <v>116.8</v>
      </c>
      <c r="G190">
        <v>101.44</v>
      </c>
      <c r="H190">
        <v>101.44</v>
      </c>
      <c r="I190">
        <v>94.462536742992597</v>
      </c>
      <c r="O190">
        <v>94.791983355048998</v>
      </c>
    </row>
    <row r="191" spans="1:15" x14ac:dyDescent="0.25">
      <c r="A191" s="1">
        <v>41927</v>
      </c>
      <c r="B191">
        <v>108</v>
      </c>
      <c r="C191">
        <v>98.8</v>
      </c>
      <c r="D191">
        <v>90.2</v>
      </c>
      <c r="E191">
        <v>91.83</v>
      </c>
      <c r="F191">
        <v>123.6</v>
      </c>
      <c r="G191">
        <v>101.46</v>
      </c>
      <c r="H191">
        <v>101.46</v>
      </c>
      <c r="I191">
        <v>95.475917382390506</v>
      </c>
      <c r="O191">
        <v>94.521410260219</v>
      </c>
    </row>
    <row r="192" spans="1:15" x14ac:dyDescent="0.25">
      <c r="A192" s="1">
        <v>41958</v>
      </c>
      <c r="B192">
        <v>108.2</v>
      </c>
      <c r="C192">
        <v>98.2</v>
      </c>
      <c r="D192">
        <v>90.9</v>
      </c>
      <c r="E192">
        <v>91.7</v>
      </c>
      <c r="F192">
        <v>125.5</v>
      </c>
      <c r="G192">
        <v>101.54</v>
      </c>
      <c r="H192">
        <v>101.54</v>
      </c>
      <c r="I192">
        <v>93.846542286730696</v>
      </c>
      <c r="O192">
        <v>95.5653782070858</v>
      </c>
    </row>
    <row r="193" spans="1:15" x14ac:dyDescent="0.25">
      <c r="A193" s="1">
        <v>41988</v>
      </c>
      <c r="B193">
        <v>109.5</v>
      </c>
      <c r="C193">
        <v>101.7</v>
      </c>
      <c r="D193">
        <v>92</v>
      </c>
      <c r="E193">
        <v>92.02</v>
      </c>
      <c r="F193">
        <v>115.3</v>
      </c>
      <c r="G193">
        <v>102.66</v>
      </c>
      <c r="H193">
        <v>102.66</v>
      </c>
      <c r="I193">
        <v>95.599161715953997</v>
      </c>
      <c r="O193">
        <v>94.198070056400496</v>
      </c>
    </row>
    <row r="194" spans="1:15" x14ac:dyDescent="0.25">
      <c r="A194" s="1">
        <v>42019</v>
      </c>
      <c r="B194">
        <v>108.3</v>
      </c>
      <c r="C194">
        <v>100.5</v>
      </c>
      <c r="D194">
        <v>90.4</v>
      </c>
      <c r="E194">
        <v>92.43</v>
      </c>
      <c r="F194">
        <v>112</v>
      </c>
      <c r="G194">
        <v>101.8</v>
      </c>
      <c r="H194">
        <v>101.8</v>
      </c>
      <c r="I194">
        <v>94.409349260097599</v>
      </c>
      <c r="O194">
        <v>95.138977252800203</v>
      </c>
    </row>
    <row r="195" spans="1:15" x14ac:dyDescent="0.25">
      <c r="A195" s="1">
        <v>42050</v>
      </c>
      <c r="B195">
        <v>108.5</v>
      </c>
      <c r="C195">
        <v>100.6</v>
      </c>
      <c r="D195">
        <v>91.7</v>
      </c>
      <c r="E195">
        <v>93.39</v>
      </c>
      <c r="F195">
        <v>146.1</v>
      </c>
      <c r="G195">
        <v>103.1</v>
      </c>
      <c r="H195">
        <v>103.1</v>
      </c>
      <c r="I195">
        <v>95.031049735098094</v>
      </c>
      <c r="O195">
        <v>93.965147193561705</v>
      </c>
    </row>
    <row r="196" spans="1:15" x14ac:dyDescent="0.25">
      <c r="A196" s="1">
        <v>42078</v>
      </c>
      <c r="B196">
        <v>108.8</v>
      </c>
      <c r="C196">
        <v>101.4</v>
      </c>
      <c r="D196">
        <v>92.2</v>
      </c>
      <c r="E196">
        <v>93.92</v>
      </c>
      <c r="F196">
        <v>145.5</v>
      </c>
      <c r="G196">
        <v>103.33</v>
      </c>
      <c r="H196">
        <v>103.33</v>
      </c>
      <c r="I196">
        <v>97.131040902368596</v>
      </c>
      <c r="O196">
        <v>94.794321303803997</v>
      </c>
    </row>
    <row r="197" spans="1:15" x14ac:dyDescent="0.25">
      <c r="A197" s="1">
        <v>42109</v>
      </c>
      <c r="B197">
        <v>108.8</v>
      </c>
      <c r="C197">
        <v>100.3</v>
      </c>
      <c r="D197">
        <v>91.8</v>
      </c>
      <c r="E197">
        <v>94.15</v>
      </c>
      <c r="F197">
        <v>137.80000000000001</v>
      </c>
      <c r="G197">
        <v>102.86</v>
      </c>
      <c r="H197">
        <v>102.86</v>
      </c>
      <c r="I197">
        <v>97.732004699155993</v>
      </c>
      <c r="O197">
        <v>97.790330548057398</v>
      </c>
    </row>
    <row r="198" spans="1:15" x14ac:dyDescent="0.25">
      <c r="A198" s="1">
        <v>42139</v>
      </c>
      <c r="B198">
        <v>108.6</v>
      </c>
      <c r="C198">
        <v>100.8</v>
      </c>
      <c r="D198">
        <v>92.6</v>
      </c>
      <c r="E198">
        <v>94.76</v>
      </c>
      <c r="F198">
        <v>128.80000000000001</v>
      </c>
      <c r="G198">
        <v>102.51</v>
      </c>
      <c r="H198">
        <v>102.51</v>
      </c>
      <c r="I198">
        <v>96.222886415140806</v>
      </c>
      <c r="O198">
        <v>97.699908445347006</v>
      </c>
    </row>
    <row r="199" spans="1:15" x14ac:dyDescent="0.25">
      <c r="A199" s="1">
        <v>42170</v>
      </c>
      <c r="B199">
        <v>108.7</v>
      </c>
      <c r="C199">
        <v>101.7</v>
      </c>
      <c r="D199">
        <v>91.6</v>
      </c>
      <c r="E199">
        <v>95.03</v>
      </c>
      <c r="F199">
        <v>130</v>
      </c>
      <c r="G199">
        <v>102.87</v>
      </c>
      <c r="H199">
        <v>102.87</v>
      </c>
      <c r="I199">
        <v>98.896754218765494</v>
      </c>
      <c r="O199">
        <v>96.029553195889207</v>
      </c>
    </row>
    <row r="200" spans="1:15" x14ac:dyDescent="0.25">
      <c r="A200" s="1">
        <v>42200</v>
      </c>
      <c r="B200">
        <v>109.3</v>
      </c>
      <c r="C200">
        <v>99.6</v>
      </c>
      <c r="D200">
        <v>92.6</v>
      </c>
      <c r="E200">
        <v>95.71</v>
      </c>
      <c r="F200">
        <v>138.69999999999999</v>
      </c>
      <c r="G200">
        <v>103.26</v>
      </c>
      <c r="H200">
        <v>103.26</v>
      </c>
      <c r="I200">
        <v>98.339728355755497</v>
      </c>
      <c r="O200">
        <v>98.932148278522206</v>
      </c>
    </row>
    <row r="201" spans="1:15" x14ac:dyDescent="0.25">
      <c r="A201" s="1">
        <v>42231</v>
      </c>
      <c r="B201">
        <v>108.6</v>
      </c>
      <c r="C201">
        <v>102.3</v>
      </c>
      <c r="D201">
        <v>92.3</v>
      </c>
      <c r="E201">
        <v>94.38</v>
      </c>
      <c r="F201">
        <v>137.9</v>
      </c>
      <c r="G201">
        <v>102.88</v>
      </c>
      <c r="H201">
        <v>102.88</v>
      </c>
      <c r="I201">
        <v>97.055796007970898</v>
      </c>
      <c r="O201">
        <v>98.410458158804701</v>
      </c>
    </row>
    <row r="202" spans="1:15" x14ac:dyDescent="0.25">
      <c r="A202" s="1">
        <v>42262</v>
      </c>
      <c r="B202">
        <v>108</v>
      </c>
      <c r="C202">
        <v>102.2</v>
      </c>
      <c r="D202">
        <v>92.2</v>
      </c>
      <c r="E202">
        <v>95.42</v>
      </c>
      <c r="F202">
        <v>138.4</v>
      </c>
      <c r="G202">
        <v>102.99</v>
      </c>
      <c r="H202">
        <v>102.99</v>
      </c>
      <c r="I202">
        <v>97.755786251478597</v>
      </c>
      <c r="O202">
        <v>97.162521505318693</v>
      </c>
    </row>
    <row r="203" spans="1:15" x14ac:dyDescent="0.25">
      <c r="A203" s="1">
        <v>42292</v>
      </c>
      <c r="B203">
        <v>108.4</v>
      </c>
      <c r="C203">
        <v>102.6</v>
      </c>
      <c r="D203">
        <v>92.8</v>
      </c>
      <c r="E203">
        <v>95.64</v>
      </c>
      <c r="F203">
        <v>141.5</v>
      </c>
      <c r="G203">
        <v>103.7</v>
      </c>
      <c r="H203">
        <v>103.7</v>
      </c>
      <c r="I203">
        <v>97.340493037322204</v>
      </c>
      <c r="O203">
        <v>97.870180676258798</v>
      </c>
    </row>
    <row r="204" spans="1:15" x14ac:dyDescent="0.25">
      <c r="A204" s="1">
        <v>42323</v>
      </c>
      <c r="B204">
        <v>108.2</v>
      </c>
      <c r="C204">
        <v>102</v>
      </c>
      <c r="D204">
        <v>92.4</v>
      </c>
      <c r="E204">
        <v>95.74</v>
      </c>
      <c r="F204">
        <v>139.80000000000001</v>
      </c>
      <c r="G204">
        <v>103.53</v>
      </c>
      <c r="H204">
        <v>103.53</v>
      </c>
      <c r="I204">
        <v>97.109914452967203</v>
      </c>
      <c r="O204">
        <v>97.413802184133601</v>
      </c>
    </row>
    <row r="205" spans="1:15" x14ac:dyDescent="0.25">
      <c r="A205" s="1">
        <v>42353</v>
      </c>
      <c r="B205">
        <v>108.2</v>
      </c>
      <c r="C205">
        <v>101.2</v>
      </c>
      <c r="D205">
        <v>91.8</v>
      </c>
      <c r="E205">
        <v>95.74</v>
      </c>
      <c r="F205">
        <v>139.4</v>
      </c>
      <c r="G205">
        <v>103.05</v>
      </c>
      <c r="H205">
        <v>103.05</v>
      </c>
      <c r="I205">
        <v>96.214013925398305</v>
      </c>
      <c r="O205">
        <v>96.468169180931696</v>
      </c>
    </row>
    <row r="206" spans="1:15" x14ac:dyDescent="0.25">
      <c r="A206" s="1">
        <v>42384</v>
      </c>
      <c r="B206">
        <v>111.2</v>
      </c>
      <c r="C206">
        <v>102.4</v>
      </c>
      <c r="D206">
        <v>93.4</v>
      </c>
      <c r="E206">
        <v>95.59</v>
      </c>
      <c r="F206">
        <v>160.9</v>
      </c>
      <c r="G206">
        <v>105.51</v>
      </c>
      <c r="H206">
        <v>105.51</v>
      </c>
      <c r="I206">
        <v>93.110680892335495</v>
      </c>
    </row>
    <row r="207" spans="1:15" x14ac:dyDescent="0.25">
      <c r="A207" s="1">
        <v>42415</v>
      </c>
      <c r="B207">
        <v>110.4</v>
      </c>
      <c r="C207">
        <v>101</v>
      </c>
      <c r="D207">
        <v>92.7</v>
      </c>
      <c r="E207">
        <v>95.33</v>
      </c>
      <c r="F207">
        <v>145</v>
      </c>
      <c r="G207">
        <v>104.24</v>
      </c>
      <c r="H207">
        <v>104.24</v>
      </c>
      <c r="I207">
        <v>97.243291357332794</v>
      </c>
    </row>
    <row r="208" spans="1:15" x14ac:dyDescent="0.25">
      <c r="A208" s="1">
        <v>42444</v>
      </c>
      <c r="B208">
        <v>109</v>
      </c>
      <c r="C208">
        <v>100.7</v>
      </c>
      <c r="D208">
        <v>92.7</v>
      </c>
      <c r="E208">
        <v>96.52</v>
      </c>
      <c r="F208">
        <v>128.80000000000001</v>
      </c>
      <c r="G208">
        <v>103.44</v>
      </c>
      <c r="H208">
        <v>103.44</v>
      </c>
      <c r="I208">
        <v>97.586042443669101</v>
      </c>
    </row>
    <row r="209" spans="1:9" x14ac:dyDescent="0.25">
      <c r="A209" s="1">
        <v>42475</v>
      </c>
    </row>
    <row r="210" spans="1:9" x14ac:dyDescent="0.25">
      <c r="A210" s="1">
        <v>42505</v>
      </c>
    </row>
    <row r="211" spans="1:9" x14ac:dyDescent="0.25">
      <c r="I211" s="1"/>
    </row>
  </sheetData>
  <dataValidations count="1">
    <dataValidation allowBlank="1" showErrorMessage="1" promptTitle="TRAFO" prompt="$A$1:$G$205" sqref="A1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Rearranged</vt:lpstr>
      <vt:lpstr>Legend</vt:lpstr>
      <vt:lpstr>ip raw</vt:lpstr>
      <vt:lpstr>ip_for_eviews</vt:lpstr>
      <vt:lpstr>ip_for_matlab</vt:lpstr>
      <vt:lpstr>cpi raw</vt:lpstr>
      <vt:lpstr>cpi_for_eviews</vt:lpstr>
      <vt:lpstr>cpi_for_matlab</vt:lpstr>
      <vt:lpstr>ip for int</vt:lpstr>
      <vt:lpstr>gdp for int</vt:lpstr>
      <vt:lpstr>gdp_with_nan</vt:lpstr>
      <vt:lpstr>forMatlab</vt:lpstr>
      <vt:lpstr>forMatlab2</vt:lpstr>
      <vt:lpstr>forMatlab_new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Michele Piffer</cp:lastModifiedBy>
  <dcterms:created xsi:type="dcterms:W3CDTF">2006-09-16T00:00:00Z</dcterms:created>
  <dcterms:modified xsi:type="dcterms:W3CDTF">2018-02-08T18:27:56Z</dcterms:modified>
</cp:coreProperties>
</file>