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6"/>
  </bookViews>
  <sheets>
    <sheet name="gdp raw" sheetId="1" r:id="rId1"/>
    <sheet name="gdp_with_nv" sheetId="2" r:id="rId2"/>
    <sheet name="gdp_with_nan" sheetId="3" r:id="rId3"/>
    <sheet name="ip_for_matlab" sheetId="4" r:id="rId4"/>
    <sheet name="gdp_interpolated" sheetId="5" r:id="rId5"/>
    <sheet name="Rearranged" sheetId="6" r:id="rId6"/>
    <sheet name="Legend" sheetId="7" r:id="rId7"/>
  </sheets>
  <calcPr calcId="145621" concurrentCalc="0"/>
</workbook>
</file>

<file path=xl/calcChain.xml><?xml version="1.0" encoding="utf-8"?>
<calcChain xmlns="http://schemas.openxmlformats.org/spreadsheetml/2006/main">
  <c r="P144" i="3" l="1"/>
  <c r="V3" i="2"/>
  <c r="V3" i="3"/>
  <c r="V4" i="2"/>
  <c r="V4" i="3"/>
  <c r="V5" i="2"/>
  <c r="V5" i="3"/>
  <c r="V6" i="2"/>
  <c r="V6" i="3"/>
  <c r="V7" i="2"/>
  <c r="V7" i="3"/>
  <c r="V8" i="2"/>
  <c r="V8" i="3"/>
  <c r="V9" i="2"/>
  <c r="V9" i="3"/>
  <c r="V10" i="2"/>
  <c r="V10" i="3"/>
  <c r="V11" i="2"/>
  <c r="V11" i="3"/>
  <c r="V12" i="2"/>
  <c r="V12" i="3"/>
  <c r="V13" i="2"/>
  <c r="V13" i="3"/>
  <c r="V14" i="2"/>
  <c r="V14" i="3"/>
  <c r="V15" i="2"/>
  <c r="V15" i="3"/>
  <c r="V16" i="2"/>
  <c r="V16" i="3"/>
  <c r="V17" i="2"/>
  <c r="V17" i="3"/>
  <c r="V18" i="2"/>
  <c r="V18" i="3"/>
  <c r="V19" i="2"/>
  <c r="V19" i="3"/>
  <c r="V20" i="2"/>
  <c r="V20" i="3"/>
  <c r="V21" i="2"/>
  <c r="V21" i="3"/>
  <c r="V22" i="2"/>
  <c r="V22" i="3"/>
  <c r="V23" i="2"/>
  <c r="V23" i="3"/>
  <c r="V24" i="2"/>
  <c r="V24" i="3"/>
  <c r="V25" i="2"/>
  <c r="V25" i="3"/>
  <c r="V26" i="2"/>
  <c r="V26" i="3"/>
  <c r="V27" i="2"/>
  <c r="V27" i="3"/>
  <c r="V28" i="2"/>
  <c r="V28" i="3"/>
  <c r="V29" i="2"/>
  <c r="V29" i="3"/>
  <c r="V30" i="2"/>
  <c r="V30" i="3"/>
  <c r="V31" i="2"/>
  <c r="V31" i="3"/>
  <c r="V32" i="2"/>
  <c r="V32" i="3"/>
  <c r="V33" i="2"/>
  <c r="V33" i="3"/>
  <c r="V34" i="2"/>
  <c r="V34" i="3"/>
  <c r="V35" i="2"/>
  <c r="V35" i="3"/>
  <c r="V36" i="2"/>
  <c r="V36" i="3"/>
  <c r="V37" i="2"/>
  <c r="V37" i="3"/>
  <c r="V38" i="2"/>
  <c r="V38" i="3"/>
  <c r="V39" i="2"/>
  <c r="V39" i="3"/>
  <c r="V40" i="2"/>
  <c r="V40" i="3"/>
  <c r="V41" i="2"/>
  <c r="V41" i="3"/>
  <c r="V42" i="2"/>
  <c r="V42" i="3"/>
  <c r="V43" i="2"/>
  <c r="V43" i="3"/>
  <c r="V44" i="2"/>
  <c r="V44" i="3"/>
  <c r="V45" i="2"/>
  <c r="V45" i="3"/>
  <c r="V46" i="2"/>
  <c r="V46" i="3"/>
  <c r="V47" i="2"/>
  <c r="V47" i="3"/>
  <c r="V48" i="2"/>
  <c r="V48" i="3"/>
  <c r="V49" i="2"/>
  <c r="V49" i="3"/>
  <c r="V50" i="2"/>
  <c r="V50" i="3"/>
  <c r="V51" i="2"/>
  <c r="V51" i="3"/>
  <c r="V52" i="2"/>
  <c r="V52" i="3"/>
  <c r="V53" i="2"/>
  <c r="V53" i="3"/>
  <c r="V54" i="2"/>
  <c r="V54" i="3"/>
  <c r="V55" i="2"/>
  <c r="V55" i="3"/>
  <c r="V56" i="2"/>
  <c r="V56" i="3"/>
  <c r="V57" i="2"/>
  <c r="V57" i="3"/>
  <c r="V58" i="2"/>
  <c r="V58" i="3"/>
  <c r="V59" i="2"/>
  <c r="V59" i="3"/>
  <c r="V60" i="2"/>
  <c r="V60" i="3"/>
  <c r="V61" i="2"/>
  <c r="V61" i="3"/>
  <c r="V62" i="2"/>
  <c r="V62" i="3"/>
  <c r="V63" i="2"/>
  <c r="V63" i="3"/>
  <c r="V64" i="2"/>
  <c r="V64" i="3"/>
  <c r="V65" i="2"/>
  <c r="V65" i="3"/>
  <c r="V66" i="2"/>
  <c r="V66" i="3"/>
  <c r="V67" i="2"/>
  <c r="V67" i="3"/>
  <c r="V68" i="2"/>
  <c r="V68" i="3"/>
  <c r="V69" i="2"/>
  <c r="V69" i="3"/>
  <c r="V70" i="2"/>
  <c r="V70" i="3"/>
  <c r="V71" i="2"/>
  <c r="V71" i="3"/>
  <c r="V72" i="2"/>
  <c r="V72" i="3"/>
  <c r="V73" i="2"/>
  <c r="V73" i="3"/>
  <c r="V74" i="2"/>
  <c r="V74" i="3"/>
  <c r="V75" i="2"/>
  <c r="V75" i="3"/>
  <c r="V76" i="2"/>
  <c r="V76" i="3"/>
  <c r="V77" i="2"/>
  <c r="V77" i="3"/>
  <c r="V78" i="2"/>
  <c r="V78" i="3"/>
  <c r="V79" i="2"/>
  <c r="V79" i="3"/>
  <c r="V80" i="2"/>
  <c r="V80" i="3"/>
  <c r="V81" i="2"/>
  <c r="V81" i="3"/>
  <c r="V82" i="2"/>
  <c r="V82" i="3"/>
  <c r="V83" i="2"/>
  <c r="V83" i="3"/>
  <c r="V84" i="2"/>
  <c r="V84" i="3"/>
  <c r="V85" i="2"/>
  <c r="V85" i="3"/>
  <c r="V86" i="2"/>
  <c r="V86" i="3"/>
  <c r="V87" i="2"/>
  <c r="V87" i="3"/>
  <c r="V88" i="2"/>
  <c r="V88" i="3"/>
  <c r="V89" i="2"/>
  <c r="V89" i="3"/>
  <c r="V90" i="2"/>
  <c r="V90" i="3"/>
  <c r="V91" i="2"/>
  <c r="V91" i="3"/>
  <c r="V92" i="2"/>
  <c r="V92" i="3"/>
  <c r="V93" i="2"/>
  <c r="V93" i="3"/>
  <c r="V94" i="2"/>
  <c r="V94" i="3"/>
  <c r="V95" i="2"/>
  <c r="V95" i="3"/>
  <c r="V96" i="2"/>
  <c r="V96" i="3"/>
  <c r="V97" i="2"/>
  <c r="V97" i="3"/>
  <c r="V98" i="2"/>
  <c r="V98" i="3"/>
  <c r="V99" i="2"/>
  <c r="V99" i="3"/>
  <c r="V100" i="2"/>
  <c r="V100" i="3"/>
  <c r="V101" i="2"/>
  <c r="V101" i="3"/>
  <c r="V102" i="2"/>
  <c r="V102" i="3"/>
  <c r="V103" i="2"/>
  <c r="V103" i="3"/>
  <c r="V104" i="2"/>
  <c r="V104" i="3"/>
  <c r="V105" i="2"/>
  <c r="V105" i="3"/>
  <c r="V106" i="2"/>
  <c r="V106" i="3"/>
  <c r="V107" i="2"/>
  <c r="V107" i="3"/>
  <c r="V108" i="2"/>
  <c r="V108" i="3"/>
  <c r="V109" i="2"/>
  <c r="V109" i="3"/>
  <c r="V110" i="2"/>
  <c r="V110" i="3"/>
  <c r="V111" i="2"/>
  <c r="V111" i="3"/>
  <c r="V112" i="2"/>
  <c r="V112" i="3"/>
  <c r="V113" i="2"/>
  <c r="V113" i="3"/>
  <c r="V114" i="2"/>
  <c r="V114" i="3"/>
  <c r="V115" i="2"/>
  <c r="V115" i="3"/>
  <c r="V116" i="2"/>
  <c r="V116" i="3"/>
  <c r="V117" i="2"/>
  <c r="V117" i="3"/>
  <c r="V118" i="2"/>
  <c r="V118" i="3"/>
  <c r="V119" i="2"/>
  <c r="V119" i="3"/>
  <c r="V120" i="2"/>
  <c r="V120" i="3"/>
  <c r="V121" i="2"/>
  <c r="V121" i="3"/>
  <c r="V122" i="2"/>
  <c r="V122" i="3"/>
  <c r="V123" i="2"/>
  <c r="V123" i="3"/>
  <c r="V124" i="2"/>
  <c r="V124" i="3"/>
  <c r="V125" i="2"/>
  <c r="V125" i="3"/>
  <c r="V126" i="2"/>
  <c r="V126" i="3"/>
  <c r="V127" i="2"/>
  <c r="V127" i="3"/>
  <c r="V128" i="2"/>
  <c r="V128" i="3"/>
  <c r="V129" i="2"/>
  <c r="V129" i="3"/>
  <c r="V130" i="2"/>
  <c r="V130" i="3"/>
  <c r="V131" i="2"/>
  <c r="V131" i="3"/>
  <c r="V132" i="2"/>
  <c r="V132" i="3"/>
  <c r="V133" i="2"/>
  <c r="V133" i="3"/>
  <c r="V134" i="2"/>
  <c r="V134" i="3"/>
  <c r="V135" i="2"/>
  <c r="V135" i="3"/>
  <c r="V136" i="2"/>
  <c r="V136" i="3"/>
  <c r="V137" i="2"/>
  <c r="V137" i="3"/>
  <c r="V138" i="2"/>
  <c r="V138" i="3"/>
  <c r="V139" i="2"/>
  <c r="V139" i="3"/>
  <c r="V140" i="2"/>
  <c r="V140" i="3"/>
  <c r="V141" i="2"/>
  <c r="V141" i="3"/>
  <c r="V142" i="2"/>
  <c r="V142" i="3"/>
  <c r="V143" i="2"/>
  <c r="V143" i="3"/>
  <c r="V144" i="2"/>
  <c r="V144" i="3"/>
  <c r="V145" i="2"/>
  <c r="V145" i="3"/>
  <c r="V146" i="2"/>
  <c r="V146" i="3"/>
  <c r="V147" i="2"/>
  <c r="V147" i="3"/>
  <c r="V148" i="2"/>
  <c r="V148" i="3"/>
  <c r="V149" i="2"/>
  <c r="V149" i="3"/>
  <c r="V150" i="2"/>
  <c r="V150" i="3"/>
  <c r="V151" i="2"/>
  <c r="V151" i="3"/>
  <c r="V152" i="2"/>
  <c r="V152" i="3"/>
  <c r="V153" i="2"/>
  <c r="V153" i="3"/>
  <c r="V154" i="2"/>
  <c r="V154" i="3"/>
  <c r="V155" i="2"/>
  <c r="V155" i="3"/>
  <c r="V156" i="2"/>
  <c r="V156" i="3"/>
  <c r="V157" i="2"/>
  <c r="V157" i="3"/>
  <c r="V158" i="2"/>
  <c r="V158" i="3"/>
  <c r="V159" i="2"/>
  <c r="V159" i="3"/>
  <c r="V160" i="2"/>
  <c r="V160" i="3"/>
  <c r="V161" i="2"/>
  <c r="V161" i="3"/>
  <c r="V162" i="2"/>
  <c r="V162" i="3"/>
  <c r="V163" i="2"/>
  <c r="V163" i="3"/>
  <c r="V164" i="2"/>
  <c r="V164" i="3"/>
  <c r="V165" i="2"/>
  <c r="V165" i="3"/>
  <c r="V166" i="2"/>
  <c r="V166" i="3"/>
  <c r="V167" i="2"/>
  <c r="V167" i="3"/>
  <c r="V168" i="2"/>
  <c r="V168" i="3"/>
  <c r="V169" i="2"/>
  <c r="V169" i="3"/>
  <c r="V170" i="2"/>
  <c r="V170" i="3"/>
  <c r="V171" i="2"/>
  <c r="V171" i="3"/>
  <c r="V172" i="2"/>
  <c r="V172" i="3"/>
  <c r="V173" i="2"/>
  <c r="V173" i="3"/>
  <c r="V174" i="2"/>
  <c r="V174" i="3"/>
  <c r="V175" i="2"/>
  <c r="V175" i="3"/>
  <c r="V176" i="2"/>
  <c r="V176" i="3"/>
  <c r="V177" i="2"/>
  <c r="V177" i="3"/>
  <c r="V178" i="2"/>
  <c r="V178" i="3"/>
  <c r="V179" i="2"/>
  <c r="V179" i="3"/>
  <c r="V180" i="2"/>
  <c r="V180" i="3"/>
  <c r="V181" i="2"/>
  <c r="V181" i="3"/>
  <c r="V182" i="2"/>
  <c r="V182" i="3"/>
  <c r="V183" i="2"/>
  <c r="V183" i="3"/>
  <c r="V184" i="2"/>
  <c r="V184" i="3"/>
  <c r="V185" i="2"/>
  <c r="V185" i="3"/>
  <c r="V186" i="2"/>
  <c r="V186" i="3"/>
  <c r="V187" i="2"/>
  <c r="V187" i="3"/>
  <c r="V188" i="2"/>
  <c r="V188" i="3"/>
  <c r="V189" i="2"/>
  <c r="V189" i="3"/>
  <c r="V190" i="2"/>
  <c r="V190" i="3"/>
  <c r="V191" i="2"/>
  <c r="V191" i="3"/>
  <c r="V192" i="2"/>
  <c r="V192" i="3"/>
  <c r="V193" i="2"/>
  <c r="V193" i="3"/>
  <c r="V194" i="2"/>
  <c r="V194" i="3"/>
  <c r="V195" i="2"/>
  <c r="V195" i="3"/>
  <c r="V196" i="2"/>
  <c r="V196" i="3"/>
  <c r="V197" i="2"/>
  <c r="V197" i="3"/>
  <c r="V198" i="2"/>
  <c r="V198" i="3"/>
  <c r="V199" i="2"/>
  <c r="V199" i="3"/>
  <c r="V200" i="2"/>
  <c r="V200" i="3"/>
  <c r="V201" i="2"/>
  <c r="V201" i="3"/>
  <c r="V202" i="2"/>
  <c r="V202" i="3"/>
  <c r="V203" i="2"/>
  <c r="V203" i="3"/>
  <c r="V204" i="2"/>
  <c r="V204" i="3"/>
  <c r="V205" i="2"/>
  <c r="V205" i="3"/>
  <c r="V206" i="2"/>
  <c r="V206" i="3"/>
  <c r="V207" i="2"/>
  <c r="V207" i="3"/>
  <c r="V208" i="2"/>
  <c r="V208" i="3"/>
  <c r="V209" i="2"/>
  <c r="V209" i="3"/>
  <c r="V210" i="2"/>
  <c r="V210" i="3"/>
  <c r="V211" i="2"/>
  <c r="V211" i="3"/>
  <c r="V212" i="2"/>
  <c r="V212" i="3"/>
  <c r="V213" i="2"/>
  <c r="V213" i="3"/>
  <c r="V214" i="2"/>
  <c r="V214" i="3"/>
  <c r="V215" i="2"/>
  <c r="V215" i="3"/>
  <c r="V216" i="2"/>
  <c r="V216" i="3"/>
  <c r="V217" i="2"/>
  <c r="V217" i="3"/>
  <c r="V2" i="2"/>
  <c r="V2" i="3"/>
  <c r="U3" i="2"/>
  <c r="U3" i="3"/>
  <c r="U4" i="2"/>
  <c r="U4" i="3"/>
  <c r="U5" i="2"/>
  <c r="U5" i="3"/>
  <c r="U6" i="2"/>
  <c r="U6" i="3"/>
  <c r="U7" i="2"/>
  <c r="U7" i="3"/>
  <c r="U8" i="2"/>
  <c r="U8" i="3"/>
  <c r="U9" i="2"/>
  <c r="U9" i="3"/>
  <c r="U10" i="2"/>
  <c r="U10" i="3"/>
  <c r="U11" i="2"/>
  <c r="U11" i="3"/>
  <c r="U12" i="2"/>
  <c r="U12" i="3"/>
  <c r="U13" i="2"/>
  <c r="U13" i="3"/>
  <c r="U14" i="2"/>
  <c r="U14" i="3"/>
  <c r="U15" i="2"/>
  <c r="U15" i="3"/>
  <c r="U16" i="2"/>
  <c r="U16" i="3"/>
  <c r="U17" i="2"/>
  <c r="U17" i="3"/>
  <c r="U18" i="2"/>
  <c r="U18" i="3"/>
  <c r="U19" i="2"/>
  <c r="U19" i="3"/>
  <c r="U20" i="2"/>
  <c r="U20" i="3"/>
  <c r="U21" i="2"/>
  <c r="U21" i="3"/>
  <c r="U22" i="2"/>
  <c r="U22" i="3"/>
  <c r="U23" i="2"/>
  <c r="U23" i="3"/>
  <c r="U24" i="2"/>
  <c r="U24" i="3"/>
  <c r="U25" i="2"/>
  <c r="U25" i="3"/>
  <c r="U26" i="2"/>
  <c r="U26" i="3"/>
  <c r="U27" i="2"/>
  <c r="U27" i="3"/>
  <c r="U28" i="2"/>
  <c r="U28" i="3"/>
  <c r="U29" i="2"/>
  <c r="U29" i="3"/>
  <c r="U30" i="2"/>
  <c r="U30" i="3"/>
  <c r="U31" i="2"/>
  <c r="U31" i="3"/>
  <c r="U32" i="2"/>
  <c r="U32" i="3"/>
  <c r="U33" i="2"/>
  <c r="U33" i="3"/>
  <c r="U34" i="2"/>
  <c r="U34" i="3"/>
  <c r="U35" i="2"/>
  <c r="U35" i="3"/>
  <c r="U36" i="2"/>
  <c r="U36" i="3"/>
  <c r="U37" i="2"/>
  <c r="U37" i="3"/>
  <c r="U38" i="2"/>
  <c r="U38" i="3"/>
  <c r="U39" i="2"/>
  <c r="U39" i="3"/>
  <c r="U40" i="2"/>
  <c r="U40" i="3"/>
  <c r="U41" i="2"/>
  <c r="U41" i="3"/>
  <c r="U42" i="2"/>
  <c r="U42" i="3"/>
  <c r="U43" i="2"/>
  <c r="U43" i="3"/>
  <c r="U44" i="2"/>
  <c r="U44" i="3"/>
  <c r="U45" i="2"/>
  <c r="U45" i="3"/>
  <c r="U46" i="2"/>
  <c r="U46" i="3"/>
  <c r="U47" i="2"/>
  <c r="U47" i="3"/>
  <c r="U48" i="2"/>
  <c r="U48" i="3"/>
  <c r="U49" i="2"/>
  <c r="U49" i="3"/>
  <c r="U50" i="2"/>
  <c r="U50" i="3"/>
  <c r="U51" i="2"/>
  <c r="U51" i="3"/>
  <c r="U52" i="2"/>
  <c r="U52" i="3"/>
  <c r="U53" i="2"/>
  <c r="U53" i="3"/>
  <c r="U54" i="2"/>
  <c r="U54" i="3"/>
  <c r="U55" i="2"/>
  <c r="U55" i="3"/>
  <c r="U56" i="2"/>
  <c r="U56" i="3"/>
  <c r="U57" i="2"/>
  <c r="U57" i="3"/>
  <c r="U58" i="2"/>
  <c r="U58" i="3"/>
  <c r="U59" i="2"/>
  <c r="U59" i="3"/>
  <c r="U60" i="2"/>
  <c r="U60" i="3"/>
  <c r="U61" i="2"/>
  <c r="U61" i="3"/>
  <c r="U62" i="2"/>
  <c r="U62" i="3"/>
  <c r="U63" i="2"/>
  <c r="U63" i="3"/>
  <c r="U64" i="2"/>
  <c r="U64" i="3"/>
  <c r="U65" i="2"/>
  <c r="U65" i="3"/>
  <c r="U66" i="2"/>
  <c r="U66" i="3"/>
  <c r="U67" i="2"/>
  <c r="U67" i="3"/>
  <c r="U68" i="2"/>
  <c r="U68" i="3"/>
  <c r="U69" i="2"/>
  <c r="U69" i="3"/>
  <c r="U70" i="2"/>
  <c r="U70" i="3"/>
  <c r="U71" i="2"/>
  <c r="U71" i="3"/>
  <c r="U72" i="2"/>
  <c r="U72" i="3"/>
  <c r="U73" i="2"/>
  <c r="U73" i="3"/>
  <c r="U74" i="2"/>
  <c r="U74" i="3"/>
  <c r="U75" i="2"/>
  <c r="U75" i="3"/>
  <c r="U76" i="2"/>
  <c r="U76" i="3"/>
  <c r="U77" i="2"/>
  <c r="U77" i="3"/>
  <c r="U78" i="2"/>
  <c r="U78" i="3"/>
  <c r="U79" i="2"/>
  <c r="U79" i="3"/>
  <c r="U80" i="2"/>
  <c r="U80" i="3"/>
  <c r="U81" i="2"/>
  <c r="U81" i="3"/>
  <c r="U82" i="2"/>
  <c r="U82" i="3"/>
  <c r="U83" i="2"/>
  <c r="U83" i="3"/>
  <c r="U84" i="2"/>
  <c r="U84" i="3"/>
  <c r="U85" i="2"/>
  <c r="U85" i="3"/>
  <c r="U86" i="2"/>
  <c r="U86" i="3"/>
  <c r="U87" i="2"/>
  <c r="U87" i="3"/>
  <c r="U88" i="2"/>
  <c r="U88" i="3"/>
  <c r="U89" i="2"/>
  <c r="U89" i="3"/>
  <c r="U90" i="2"/>
  <c r="U90" i="3"/>
  <c r="U91" i="2"/>
  <c r="U91" i="3"/>
  <c r="U92" i="2"/>
  <c r="U92" i="3"/>
  <c r="U93" i="2"/>
  <c r="U93" i="3"/>
  <c r="U94" i="2"/>
  <c r="U94" i="3"/>
  <c r="U95" i="2"/>
  <c r="U95" i="3"/>
  <c r="U96" i="2"/>
  <c r="U96" i="3"/>
  <c r="U97" i="2"/>
  <c r="U97" i="3"/>
  <c r="U98" i="2"/>
  <c r="U98" i="3"/>
  <c r="U99" i="2"/>
  <c r="U99" i="3"/>
  <c r="U100" i="2"/>
  <c r="U100" i="3"/>
  <c r="U101" i="2"/>
  <c r="U101" i="3"/>
  <c r="U102" i="2"/>
  <c r="U102" i="3"/>
  <c r="U103" i="2"/>
  <c r="U103" i="3"/>
  <c r="U104" i="2"/>
  <c r="U104" i="3"/>
  <c r="U105" i="2"/>
  <c r="U105" i="3"/>
  <c r="U106" i="2"/>
  <c r="U106" i="3"/>
  <c r="U107" i="2"/>
  <c r="U107" i="3"/>
  <c r="U108" i="2"/>
  <c r="U108" i="3"/>
  <c r="U109" i="2"/>
  <c r="U109" i="3"/>
  <c r="U110" i="2"/>
  <c r="U110" i="3"/>
  <c r="U111" i="2"/>
  <c r="U111" i="3"/>
  <c r="U112" i="2"/>
  <c r="U112" i="3"/>
  <c r="U113" i="2"/>
  <c r="U113" i="3"/>
  <c r="U114" i="2"/>
  <c r="U114" i="3"/>
  <c r="U115" i="2"/>
  <c r="U115" i="3"/>
  <c r="U116" i="2"/>
  <c r="U116" i="3"/>
  <c r="U117" i="2"/>
  <c r="U117" i="3"/>
  <c r="U118" i="2"/>
  <c r="U118" i="3"/>
  <c r="U119" i="2"/>
  <c r="U119" i="3"/>
  <c r="U120" i="2"/>
  <c r="U120" i="3"/>
  <c r="U121" i="2"/>
  <c r="U121" i="3"/>
  <c r="U122" i="2"/>
  <c r="U122" i="3"/>
  <c r="U123" i="2"/>
  <c r="U123" i="3"/>
  <c r="U124" i="2"/>
  <c r="U124" i="3"/>
  <c r="U125" i="2"/>
  <c r="U125" i="3"/>
  <c r="U126" i="2"/>
  <c r="U126" i="3"/>
  <c r="U127" i="2"/>
  <c r="U127" i="3"/>
  <c r="U128" i="2"/>
  <c r="U128" i="3"/>
  <c r="U129" i="2"/>
  <c r="U129" i="3"/>
  <c r="U130" i="2"/>
  <c r="U130" i="3"/>
  <c r="U131" i="2"/>
  <c r="U131" i="3"/>
  <c r="U132" i="2"/>
  <c r="U132" i="3"/>
  <c r="U133" i="2"/>
  <c r="U133" i="3"/>
  <c r="U134" i="2"/>
  <c r="U134" i="3"/>
  <c r="U135" i="2"/>
  <c r="U135" i="3"/>
  <c r="U136" i="2"/>
  <c r="U136" i="3"/>
  <c r="U137" i="2"/>
  <c r="U137" i="3"/>
  <c r="U138" i="2"/>
  <c r="U138" i="3"/>
  <c r="U139" i="2"/>
  <c r="U139" i="3"/>
  <c r="U140" i="2"/>
  <c r="U140" i="3"/>
  <c r="U141" i="2"/>
  <c r="U141" i="3"/>
  <c r="U142" i="2"/>
  <c r="U142" i="3"/>
  <c r="U143" i="2"/>
  <c r="U143" i="3"/>
  <c r="U144" i="2"/>
  <c r="U144" i="3"/>
  <c r="U145" i="2"/>
  <c r="U145" i="3"/>
  <c r="U146" i="2"/>
  <c r="U146" i="3"/>
  <c r="U147" i="2"/>
  <c r="U147" i="3"/>
  <c r="U148" i="2"/>
  <c r="U148" i="3"/>
  <c r="U149" i="2"/>
  <c r="U149" i="3"/>
  <c r="U150" i="2"/>
  <c r="U150" i="3"/>
  <c r="U151" i="2"/>
  <c r="U151" i="3"/>
  <c r="U152" i="2"/>
  <c r="U152" i="3"/>
  <c r="U153" i="2"/>
  <c r="U153" i="3"/>
  <c r="U154" i="2"/>
  <c r="U154" i="3"/>
  <c r="U155" i="2"/>
  <c r="U155" i="3"/>
  <c r="U156" i="2"/>
  <c r="U156" i="3"/>
  <c r="U157" i="2"/>
  <c r="U157" i="3"/>
  <c r="U158" i="2"/>
  <c r="U158" i="3"/>
  <c r="U159" i="2"/>
  <c r="U159" i="3"/>
  <c r="U160" i="2"/>
  <c r="U160" i="3"/>
  <c r="U161" i="2"/>
  <c r="U161" i="3"/>
  <c r="U162" i="2"/>
  <c r="U162" i="3"/>
  <c r="U163" i="2"/>
  <c r="U163" i="3"/>
  <c r="U164" i="2"/>
  <c r="U164" i="3"/>
  <c r="U165" i="2"/>
  <c r="U165" i="3"/>
  <c r="U166" i="2"/>
  <c r="U166" i="3"/>
  <c r="U167" i="2"/>
  <c r="U167" i="3"/>
  <c r="U168" i="2"/>
  <c r="U168" i="3"/>
  <c r="U169" i="2"/>
  <c r="U169" i="3"/>
  <c r="U170" i="2"/>
  <c r="U170" i="3"/>
  <c r="U171" i="2"/>
  <c r="U171" i="3"/>
  <c r="U172" i="2"/>
  <c r="U172" i="3"/>
  <c r="U173" i="2"/>
  <c r="U173" i="3"/>
  <c r="U174" i="2"/>
  <c r="U174" i="3"/>
  <c r="U175" i="2"/>
  <c r="U175" i="3"/>
  <c r="U176" i="2"/>
  <c r="U176" i="3"/>
  <c r="U177" i="2"/>
  <c r="U177" i="3"/>
  <c r="U178" i="2"/>
  <c r="U178" i="3"/>
  <c r="U179" i="2"/>
  <c r="U179" i="3"/>
  <c r="U180" i="2"/>
  <c r="U180" i="3"/>
  <c r="U181" i="2"/>
  <c r="U181" i="3"/>
  <c r="U182" i="2"/>
  <c r="U182" i="3"/>
  <c r="U183" i="2"/>
  <c r="U183" i="3"/>
  <c r="U184" i="2"/>
  <c r="U184" i="3"/>
  <c r="U185" i="2"/>
  <c r="U185" i="3"/>
  <c r="U186" i="2"/>
  <c r="U186" i="3"/>
  <c r="U187" i="2"/>
  <c r="U187" i="3"/>
  <c r="U188" i="2"/>
  <c r="U188" i="3"/>
  <c r="U189" i="2"/>
  <c r="U189" i="3"/>
  <c r="U190" i="2"/>
  <c r="U190" i="3"/>
  <c r="U191" i="2"/>
  <c r="U191" i="3"/>
  <c r="U192" i="2"/>
  <c r="U192" i="3"/>
  <c r="U193" i="2"/>
  <c r="U193" i="3"/>
  <c r="U194" i="2"/>
  <c r="U194" i="3"/>
  <c r="U195" i="2"/>
  <c r="U195" i="3"/>
  <c r="U196" i="2"/>
  <c r="U196" i="3"/>
  <c r="U197" i="2"/>
  <c r="U197" i="3"/>
  <c r="U198" i="2"/>
  <c r="U198" i="3"/>
  <c r="U199" i="2"/>
  <c r="U199" i="3"/>
  <c r="U200" i="2"/>
  <c r="U200" i="3"/>
  <c r="U201" i="2"/>
  <c r="U201" i="3"/>
  <c r="U202" i="2"/>
  <c r="U202" i="3"/>
  <c r="U203" i="2"/>
  <c r="U203" i="3"/>
  <c r="U204" i="2"/>
  <c r="U204" i="3"/>
  <c r="U205" i="2"/>
  <c r="U205" i="3"/>
  <c r="U206" i="2"/>
  <c r="U206" i="3"/>
  <c r="U207" i="2"/>
  <c r="U207" i="3"/>
  <c r="U208" i="2"/>
  <c r="U208" i="3"/>
  <c r="U209" i="2"/>
  <c r="U209" i="3"/>
  <c r="U210" i="2"/>
  <c r="U210" i="3"/>
  <c r="U211" i="2"/>
  <c r="U211" i="3"/>
  <c r="U212" i="2"/>
  <c r="U212" i="3"/>
  <c r="U213" i="2"/>
  <c r="U213" i="3"/>
  <c r="U214" i="2"/>
  <c r="U214" i="3"/>
  <c r="U215" i="2"/>
  <c r="U215" i="3"/>
  <c r="U216" i="2"/>
  <c r="U216" i="3"/>
  <c r="U217" i="2"/>
  <c r="U217" i="3"/>
  <c r="U2" i="2"/>
  <c r="U2" i="3"/>
  <c r="T3" i="2"/>
  <c r="T3" i="3"/>
  <c r="T4" i="2"/>
  <c r="T4" i="3"/>
  <c r="T5" i="2"/>
  <c r="T5" i="3"/>
  <c r="T6" i="2"/>
  <c r="T6" i="3"/>
  <c r="T7" i="2"/>
  <c r="T7" i="3"/>
  <c r="T8" i="2"/>
  <c r="T8" i="3"/>
  <c r="T9" i="2"/>
  <c r="T9" i="3"/>
  <c r="T10" i="2"/>
  <c r="T10" i="3"/>
  <c r="T11" i="2"/>
  <c r="T11" i="3"/>
  <c r="T12" i="2"/>
  <c r="T12" i="3"/>
  <c r="T13" i="2"/>
  <c r="T13" i="3"/>
  <c r="T14" i="2"/>
  <c r="T14" i="3"/>
  <c r="T15" i="2"/>
  <c r="T15" i="3"/>
  <c r="T16" i="2"/>
  <c r="T16" i="3"/>
  <c r="T17" i="2"/>
  <c r="T17" i="3"/>
  <c r="T18" i="2"/>
  <c r="T18" i="3"/>
  <c r="T19" i="2"/>
  <c r="T19" i="3"/>
  <c r="T20" i="2"/>
  <c r="T20" i="3"/>
  <c r="T21" i="2"/>
  <c r="T21" i="3"/>
  <c r="T22" i="2"/>
  <c r="T22" i="3"/>
  <c r="T23" i="2"/>
  <c r="T23" i="3"/>
  <c r="T24" i="2"/>
  <c r="T24" i="3"/>
  <c r="T25" i="2"/>
  <c r="T25" i="3"/>
  <c r="T26" i="2"/>
  <c r="T26" i="3"/>
  <c r="T27" i="2"/>
  <c r="T27" i="3"/>
  <c r="T28" i="2"/>
  <c r="T28" i="3"/>
  <c r="T29" i="2"/>
  <c r="T29" i="3"/>
  <c r="T30" i="2"/>
  <c r="T30" i="3"/>
  <c r="T31" i="2"/>
  <c r="T31" i="3"/>
  <c r="T32" i="2"/>
  <c r="T32" i="3"/>
  <c r="T33" i="2"/>
  <c r="T33" i="3"/>
  <c r="T34" i="2"/>
  <c r="T34" i="3"/>
  <c r="T35" i="2"/>
  <c r="T35" i="3"/>
  <c r="T36" i="2"/>
  <c r="T36" i="3"/>
  <c r="T37" i="2"/>
  <c r="T37" i="3"/>
  <c r="T38" i="2"/>
  <c r="T38" i="3"/>
  <c r="T39" i="2"/>
  <c r="T39" i="3"/>
  <c r="T40" i="2"/>
  <c r="T40" i="3"/>
  <c r="T41" i="2"/>
  <c r="T41" i="3"/>
  <c r="T42" i="2"/>
  <c r="T42" i="3"/>
  <c r="T43" i="2"/>
  <c r="T43" i="3"/>
  <c r="T44" i="2"/>
  <c r="T44" i="3"/>
  <c r="T45" i="2"/>
  <c r="T45" i="3"/>
  <c r="T46" i="2"/>
  <c r="T46" i="3"/>
  <c r="T47" i="2"/>
  <c r="T47" i="3"/>
  <c r="T48" i="2"/>
  <c r="T48" i="3"/>
  <c r="T49" i="2"/>
  <c r="T49" i="3"/>
  <c r="T50" i="2"/>
  <c r="T50" i="3"/>
  <c r="T51" i="2"/>
  <c r="T51" i="3"/>
  <c r="T52" i="2"/>
  <c r="T52" i="3"/>
  <c r="T53" i="2"/>
  <c r="T53" i="3"/>
  <c r="T54" i="2"/>
  <c r="T54" i="3"/>
  <c r="T55" i="2"/>
  <c r="T55" i="3"/>
  <c r="T56" i="2"/>
  <c r="T56" i="3"/>
  <c r="T57" i="2"/>
  <c r="T57" i="3"/>
  <c r="T58" i="2"/>
  <c r="T58" i="3"/>
  <c r="T59" i="2"/>
  <c r="T59" i="3"/>
  <c r="T60" i="2"/>
  <c r="T60" i="3"/>
  <c r="T61" i="2"/>
  <c r="T61" i="3"/>
  <c r="T62" i="2"/>
  <c r="T62" i="3"/>
  <c r="T63" i="2"/>
  <c r="T63" i="3"/>
  <c r="T64" i="2"/>
  <c r="T64" i="3"/>
  <c r="T65" i="2"/>
  <c r="T65" i="3"/>
  <c r="T66" i="2"/>
  <c r="T66" i="3"/>
  <c r="T67" i="2"/>
  <c r="T67" i="3"/>
  <c r="T68" i="2"/>
  <c r="T68" i="3"/>
  <c r="T69" i="2"/>
  <c r="T69" i="3"/>
  <c r="T70" i="2"/>
  <c r="T70" i="3"/>
  <c r="T71" i="2"/>
  <c r="T71" i="3"/>
  <c r="T72" i="2"/>
  <c r="T72" i="3"/>
  <c r="T73" i="2"/>
  <c r="T73" i="3"/>
  <c r="T74" i="2"/>
  <c r="T74" i="3"/>
  <c r="T75" i="2"/>
  <c r="T75" i="3"/>
  <c r="T76" i="2"/>
  <c r="T76" i="3"/>
  <c r="T77" i="2"/>
  <c r="T77" i="3"/>
  <c r="T78" i="2"/>
  <c r="T78" i="3"/>
  <c r="T79" i="2"/>
  <c r="T79" i="3"/>
  <c r="T80" i="2"/>
  <c r="T80" i="3"/>
  <c r="T81" i="2"/>
  <c r="T81" i="3"/>
  <c r="T82" i="2"/>
  <c r="T82" i="3"/>
  <c r="T83" i="2"/>
  <c r="T83" i="3"/>
  <c r="T84" i="2"/>
  <c r="T84" i="3"/>
  <c r="T85" i="2"/>
  <c r="T85" i="3"/>
  <c r="T86" i="2"/>
  <c r="T86" i="3"/>
  <c r="T87" i="2"/>
  <c r="T87" i="3"/>
  <c r="T88" i="2"/>
  <c r="T88" i="3"/>
  <c r="T89" i="2"/>
  <c r="T89" i="3"/>
  <c r="T90" i="2"/>
  <c r="T90" i="3"/>
  <c r="T91" i="2"/>
  <c r="T91" i="3"/>
  <c r="T92" i="2"/>
  <c r="T92" i="3"/>
  <c r="T93" i="2"/>
  <c r="T93" i="3"/>
  <c r="T94" i="2"/>
  <c r="T94" i="3"/>
  <c r="T95" i="2"/>
  <c r="T95" i="3"/>
  <c r="T96" i="2"/>
  <c r="T96" i="3"/>
  <c r="T97" i="2"/>
  <c r="T97" i="3"/>
  <c r="T98" i="2"/>
  <c r="T98" i="3"/>
  <c r="T99" i="2"/>
  <c r="T99" i="3"/>
  <c r="T100" i="2"/>
  <c r="T100" i="3"/>
  <c r="T101" i="2"/>
  <c r="T101" i="3"/>
  <c r="T102" i="2"/>
  <c r="T102" i="3"/>
  <c r="T103" i="2"/>
  <c r="T103" i="3"/>
  <c r="T104" i="2"/>
  <c r="T104" i="3"/>
  <c r="T105" i="2"/>
  <c r="T105" i="3"/>
  <c r="T106" i="2"/>
  <c r="T106" i="3"/>
  <c r="T107" i="2"/>
  <c r="T107" i="3"/>
  <c r="T108" i="2"/>
  <c r="T108" i="3"/>
  <c r="T109" i="2"/>
  <c r="T109" i="3"/>
  <c r="T110" i="2"/>
  <c r="T110" i="3"/>
  <c r="T111" i="2"/>
  <c r="T111" i="3"/>
  <c r="T112" i="2"/>
  <c r="T112" i="3"/>
  <c r="T113" i="2"/>
  <c r="T113" i="3"/>
  <c r="T114" i="2"/>
  <c r="T114" i="3"/>
  <c r="T115" i="2"/>
  <c r="T115" i="3"/>
  <c r="T116" i="2"/>
  <c r="T116" i="3"/>
  <c r="T117" i="2"/>
  <c r="T117" i="3"/>
  <c r="T118" i="2"/>
  <c r="T118" i="3"/>
  <c r="T119" i="2"/>
  <c r="T119" i="3"/>
  <c r="T120" i="2"/>
  <c r="T120" i="3"/>
  <c r="T121" i="2"/>
  <c r="T121" i="3"/>
  <c r="T122" i="2"/>
  <c r="T122" i="3"/>
  <c r="T123" i="2"/>
  <c r="T123" i="3"/>
  <c r="T124" i="2"/>
  <c r="T124" i="3"/>
  <c r="T125" i="2"/>
  <c r="T125" i="3"/>
  <c r="T126" i="2"/>
  <c r="T126" i="3"/>
  <c r="T127" i="2"/>
  <c r="T127" i="3"/>
  <c r="T128" i="2"/>
  <c r="T128" i="3"/>
  <c r="T129" i="2"/>
  <c r="T129" i="3"/>
  <c r="T130" i="2"/>
  <c r="T130" i="3"/>
  <c r="T131" i="2"/>
  <c r="T131" i="3"/>
  <c r="T132" i="2"/>
  <c r="T132" i="3"/>
  <c r="T133" i="2"/>
  <c r="T133" i="3"/>
  <c r="T134" i="2"/>
  <c r="T134" i="3"/>
  <c r="T135" i="2"/>
  <c r="T135" i="3"/>
  <c r="T136" i="2"/>
  <c r="T136" i="3"/>
  <c r="T137" i="2"/>
  <c r="T137" i="3"/>
  <c r="T138" i="2"/>
  <c r="T138" i="3"/>
  <c r="T139" i="2"/>
  <c r="T139" i="3"/>
  <c r="T140" i="2"/>
  <c r="T140" i="3"/>
  <c r="T141" i="2"/>
  <c r="T141" i="3"/>
  <c r="T142" i="2"/>
  <c r="T142" i="3"/>
  <c r="T143" i="2"/>
  <c r="T143" i="3"/>
  <c r="T144" i="2"/>
  <c r="T144" i="3"/>
  <c r="T145" i="2"/>
  <c r="T145" i="3"/>
  <c r="T146" i="2"/>
  <c r="T146" i="3"/>
  <c r="T147" i="2"/>
  <c r="T147" i="3"/>
  <c r="T148" i="2"/>
  <c r="T148" i="3"/>
  <c r="T149" i="2"/>
  <c r="T149" i="3"/>
  <c r="T150" i="2"/>
  <c r="T150" i="3"/>
  <c r="T151" i="2"/>
  <c r="T151" i="3"/>
  <c r="T152" i="2"/>
  <c r="T152" i="3"/>
  <c r="T153" i="2"/>
  <c r="T153" i="3"/>
  <c r="T154" i="2"/>
  <c r="T154" i="3"/>
  <c r="T155" i="2"/>
  <c r="T155" i="3"/>
  <c r="T156" i="2"/>
  <c r="T156" i="3"/>
  <c r="T157" i="2"/>
  <c r="T157" i="3"/>
  <c r="T158" i="2"/>
  <c r="T158" i="3"/>
  <c r="T159" i="2"/>
  <c r="T159" i="3"/>
  <c r="T160" i="2"/>
  <c r="T160" i="3"/>
  <c r="T161" i="2"/>
  <c r="T161" i="3"/>
  <c r="T162" i="2"/>
  <c r="T162" i="3"/>
  <c r="T163" i="2"/>
  <c r="T163" i="3"/>
  <c r="T164" i="2"/>
  <c r="T164" i="3"/>
  <c r="T165" i="2"/>
  <c r="T165" i="3"/>
  <c r="T166" i="2"/>
  <c r="T166" i="3"/>
  <c r="T167" i="2"/>
  <c r="T167" i="3"/>
  <c r="T168" i="2"/>
  <c r="T168" i="3"/>
  <c r="T169" i="2"/>
  <c r="T169" i="3"/>
  <c r="T170" i="2"/>
  <c r="T170" i="3"/>
  <c r="T171" i="2"/>
  <c r="T171" i="3"/>
  <c r="T172" i="2"/>
  <c r="T172" i="3"/>
  <c r="T173" i="2"/>
  <c r="T173" i="3"/>
  <c r="T174" i="2"/>
  <c r="T174" i="3"/>
  <c r="T175" i="2"/>
  <c r="T175" i="3"/>
  <c r="T176" i="2"/>
  <c r="T176" i="3"/>
  <c r="T177" i="2"/>
  <c r="T177" i="3"/>
  <c r="T178" i="2"/>
  <c r="T178" i="3"/>
  <c r="T179" i="2"/>
  <c r="T179" i="3"/>
  <c r="T180" i="2"/>
  <c r="T180" i="3"/>
  <c r="T181" i="2"/>
  <c r="T181" i="3"/>
  <c r="T182" i="2"/>
  <c r="T182" i="3"/>
  <c r="T183" i="2"/>
  <c r="T183" i="3"/>
  <c r="T184" i="2"/>
  <c r="T184" i="3"/>
  <c r="T185" i="2"/>
  <c r="T185" i="3"/>
  <c r="T186" i="2"/>
  <c r="T186" i="3"/>
  <c r="T187" i="2"/>
  <c r="T187" i="3"/>
  <c r="T188" i="2"/>
  <c r="T188" i="3"/>
  <c r="T189" i="2"/>
  <c r="T189" i="3"/>
  <c r="T190" i="2"/>
  <c r="T190" i="3"/>
  <c r="T191" i="2"/>
  <c r="T191" i="3"/>
  <c r="T192" i="2"/>
  <c r="T192" i="3"/>
  <c r="T193" i="2"/>
  <c r="T193" i="3"/>
  <c r="T194" i="2"/>
  <c r="T194" i="3"/>
  <c r="T195" i="2"/>
  <c r="T195" i="3"/>
  <c r="T196" i="2"/>
  <c r="T196" i="3"/>
  <c r="T197" i="2"/>
  <c r="T197" i="3"/>
  <c r="T198" i="2"/>
  <c r="T198" i="3"/>
  <c r="T199" i="2"/>
  <c r="T199" i="3"/>
  <c r="T200" i="2"/>
  <c r="T200" i="3"/>
  <c r="T201" i="2"/>
  <c r="T201" i="3"/>
  <c r="T202" i="2"/>
  <c r="T202" i="3"/>
  <c r="T203" i="2"/>
  <c r="T203" i="3"/>
  <c r="T204" i="2"/>
  <c r="T204" i="3"/>
  <c r="T205" i="2"/>
  <c r="T205" i="3"/>
  <c r="T206" i="2"/>
  <c r="T206" i="3"/>
  <c r="T207" i="2"/>
  <c r="T207" i="3"/>
  <c r="T208" i="2"/>
  <c r="T208" i="3"/>
  <c r="T209" i="2"/>
  <c r="T209" i="3"/>
  <c r="T210" i="2"/>
  <c r="T210" i="3"/>
  <c r="T211" i="2"/>
  <c r="T211" i="3"/>
  <c r="T212" i="2"/>
  <c r="T212" i="3"/>
  <c r="T213" i="2"/>
  <c r="T213" i="3"/>
  <c r="T214" i="2"/>
  <c r="T214" i="3"/>
  <c r="T215" i="2"/>
  <c r="T215" i="3"/>
  <c r="T216" i="2"/>
  <c r="T216" i="3"/>
  <c r="T217" i="2"/>
  <c r="T217" i="3"/>
  <c r="T2" i="2"/>
  <c r="T2" i="3"/>
  <c r="S3" i="2"/>
  <c r="S3" i="3"/>
  <c r="S4" i="2"/>
  <c r="S4" i="3"/>
  <c r="S5" i="2"/>
  <c r="S5" i="3"/>
  <c r="S6" i="2"/>
  <c r="S6" i="3"/>
  <c r="S7" i="2"/>
  <c r="S7" i="3"/>
  <c r="S8" i="2"/>
  <c r="S8" i="3"/>
  <c r="S9" i="2"/>
  <c r="S9" i="3"/>
  <c r="S10" i="2"/>
  <c r="S10" i="3"/>
  <c r="S11" i="2"/>
  <c r="S11" i="3"/>
  <c r="S12" i="2"/>
  <c r="S12" i="3"/>
  <c r="S13" i="2"/>
  <c r="S13" i="3"/>
  <c r="S14" i="2"/>
  <c r="S14" i="3"/>
  <c r="S15" i="2"/>
  <c r="S15" i="3"/>
  <c r="S16" i="2"/>
  <c r="S16" i="3"/>
  <c r="S17" i="2"/>
  <c r="S17" i="3"/>
  <c r="S18" i="2"/>
  <c r="S18" i="3"/>
  <c r="S19" i="2"/>
  <c r="S19" i="3"/>
  <c r="S20" i="2"/>
  <c r="S20" i="3"/>
  <c r="S21" i="2"/>
  <c r="S21" i="3"/>
  <c r="S22" i="2"/>
  <c r="S22" i="3"/>
  <c r="S23" i="2"/>
  <c r="S23" i="3"/>
  <c r="S24" i="2"/>
  <c r="S24" i="3"/>
  <c r="S25" i="2"/>
  <c r="S25" i="3"/>
  <c r="S26" i="2"/>
  <c r="S26" i="3"/>
  <c r="S27" i="2"/>
  <c r="S27" i="3"/>
  <c r="S28" i="2"/>
  <c r="S28" i="3"/>
  <c r="S29" i="2"/>
  <c r="S29" i="3"/>
  <c r="S30" i="2"/>
  <c r="S30" i="3"/>
  <c r="S31" i="2"/>
  <c r="S31" i="3"/>
  <c r="S32" i="2"/>
  <c r="S32" i="3"/>
  <c r="S33" i="2"/>
  <c r="S33" i="3"/>
  <c r="S34" i="2"/>
  <c r="S34" i="3"/>
  <c r="S35" i="2"/>
  <c r="S35" i="3"/>
  <c r="S36" i="2"/>
  <c r="S36" i="3"/>
  <c r="S37" i="2"/>
  <c r="S37" i="3"/>
  <c r="S38" i="2"/>
  <c r="S38" i="3"/>
  <c r="S39" i="2"/>
  <c r="S39" i="3"/>
  <c r="S40" i="2"/>
  <c r="S40" i="3"/>
  <c r="S41" i="2"/>
  <c r="S41" i="3"/>
  <c r="S42" i="2"/>
  <c r="S42" i="3"/>
  <c r="S43" i="2"/>
  <c r="S43" i="3"/>
  <c r="S44" i="2"/>
  <c r="S44" i="3"/>
  <c r="S45" i="2"/>
  <c r="S45" i="3"/>
  <c r="S46" i="2"/>
  <c r="S46" i="3"/>
  <c r="S47" i="2"/>
  <c r="S47" i="3"/>
  <c r="S48" i="2"/>
  <c r="S48" i="3"/>
  <c r="S49" i="2"/>
  <c r="S49" i="3"/>
  <c r="S50" i="2"/>
  <c r="S50" i="3"/>
  <c r="S51" i="2"/>
  <c r="S51" i="3"/>
  <c r="S52" i="2"/>
  <c r="S52" i="3"/>
  <c r="S53" i="2"/>
  <c r="S53" i="3"/>
  <c r="S54" i="2"/>
  <c r="S54" i="3"/>
  <c r="S55" i="2"/>
  <c r="S55" i="3"/>
  <c r="S56" i="2"/>
  <c r="S56" i="3"/>
  <c r="S57" i="2"/>
  <c r="S57" i="3"/>
  <c r="S58" i="2"/>
  <c r="S58" i="3"/>
  <c r="S59" i="2"/>
  <c r="S59" i="3"/>
  <c r="S60" i="2"/>
  <c r="S60" i="3"/>
  <c r="S61" i="2"/>
  <c r="S61" i="3"/>
  <c r="S62" i="2"/>
  <c r="S62" i="3"/>
  <c r="S63" i="2"/>
  <c r="S63" i="3"/>
  <c r="S64" i="2"/>
  <c r="S64" i="3"/>
  <c r="S65" i="2"/>
  <c r="S65" i="3"/>
  <c r="S66" i="2"/>
  <c r="S66" i="3"/>
  <c r="S67" i="2"/>
  <c r="S67" i="3"/>
  <c r="S68" i="2"/>
  <c r="S68" i="3"/>
  <c r="S69" i="2"/>
  <c r="S69" i="3"/>
  <c r="S70" i="2"/>
  <c r="S70" i="3"/>
  <c r="S71" i="2"/>
  <c r="S71" i="3"/>
  <c r="S72" i="2"/>
  <c r="S72" i="3"/>
  <c r="S73" i="2"/>
  <c r="S73" i="3"/>
  <c r="S74" i="2"/>
  <c r="S74" i="3"/>
  <c r="S75" i="2"/>
  <c r="S75" i="3"/>
  <c r="S76" i="2"/>
  <c r="S76" i="3"/>
  <c r="S77" i="2"/>
  <c r="S77" i="3"/>
  <c r="S78" i="2"/>
  <c r="S78" i="3"/>
  <c r="S79" i="2"/>
  <c r="S79" i="3"/>
  <c r="S80" i="2"/>
  <c r="S80" i="3"/>
  <c r="S81" i="2"/>
  <c r="S81" i="3"/>
  <c r="S82" i="2"/>
  <c r="S82" i="3"/>
  <c r="S83" i="2"/>
  <c r="S83" i="3"/>
  <c r="S84" i="2"/>
  <c r="S84" i="3"/>
  <c r="S85" i="2"/>
  <c r="S85" i="3"/>
  <c r="S86" i="2"/>
  <c r="S86" i="3"/>
  <c r="S87" i="2"/>
  <c r="S87" i="3"/>
  <c r="S88" i="2"/>
  <c r="S88" i="3"/>
  <c r="S89" i="2"/>
  <c r="S89" i="3"/>
  <c r="S90" i="2"/>
  <c r="S90" i="3"/>
  <c r="S91" i="2"/>
  <c r="S91" i="3"/>
  <c r="S92" i="2"/>
  <c r="S92" i="3"/>
  <c r="S93" i="2"/>
  <c r="S93" i="3"/>
  <c r="S94" i="2"/>
  <c r="S94" i="3"/>
  <c r="S95" i="2"/>
  <c r="S95" i="3"/>
  <c r="S96" i="2"/>
  <c r="S96" i="3"/>
  <c r="S97" i="2"/>
  <c r="S97" i="3"/>
  <c r="S98" i="2"/>
  <c r="S98" i="3"/>
  <c r="S99" i="2"/>
  <c r="S99" i="3"/>
  <c r="S100" i="2"/>
  <c r="S100" i="3"/>
  <c r="S101" i="2"/>
  <c r="S101" i="3"/>
  <c r="S102" i="2"/>
  <c r="S102" i="3"/>
  <c r="S103" i="2"/>
  <c r="S103" i="3"/>
  <c r="S104" i="2"/>
  <c r="S104" i="3"/>
  <c r="S105" i="2"/>
  <c r="S105" i="3"/>
  <c r="S106" i="2"/>
  <c r="S106" i="3"/>
  <c r="S107" i="2"/>
  <c r="S107" i="3"/>
  <c r="S108" i="2"/>
  <c r="S108" i="3"/>
  <c r="S109" i="2"/>
  <c r="S109" i="3"/>
  <c r="S110" i="2"/>
  <c r="S110" i="3"/>
  <c r="S111" i="2"/>
  <c r="S111" i="3"/>
  <c r="S112" i="2"/>
  <c r="S112" i="3"/>
  <c r="S113" i="2"/>
  <c r="S113" i="3"/>
  <c r="S114" i="2"/>
  <c r="S114" i="3"/>
  <c r="S115" i="2"/>
  <c r="S115" i="3"/>
  <c r="S116" i="2"/>
  <c r="S116" i="3"/>
  <c r="S117" i="2"/>
  <c r="S117" i="3"/>
  <c r="S118" i="2"/>
  <c r="S118" i="3"/>
  <c r="S119" i="2"/>
  <c r="S119" i="3"/>
  <c r="S120" i="2"/>
  <c r="S120" i="3"/>
  <c r="S121" i="2"/>
  <c r="S121" i="3"/>
  <c r="S122" i="2"/>
  <c r="S122" i="3"/>
  <c r="S123" i="2"/>
  <c r="S123" i="3"/>
  <c r="S124" i="2"/>
  <c r="S124" i="3"/>
  <c r="S125" i="2"/>
  <c r="S125" i="3"/>
  <c r="S126" i="2"/>
  <c r="S126" i="3"/>
  <c r="S127" i="2"/>
  <c r="S127" i="3"/>
  <c r="S128" i="2"/>
  <c r="S128" i="3"/>
  <c r="S129" i="2"/>
  <c r="S129" i="3"/>
  <c r="S130" i="2"/>
  <c r="S130" i="3"/>
  <c r="S131" i="2"/>
  <c r="S131" i="3"/>
  <c r="S132" i="2"/>
  <c r="S132" i="3"/>
  <c r="S133" i="2"/>
  <c r="S133" i="3"/>
  <c r="S134" i="2"/>
  <c r="S134" i="3"/>
  <c r="S135" i="2"/>
  <c r="S135" i="3"/>
  <c r="S136" i="2"/>
  <c r="S136" i="3"/>
  <c r="S137" i="2"/>
  <c r="S137" i="3"/>
  <c r="S138" i="2"/>
  <c r="S138" i="3"/>
  <c r="S139" i="2"/>
  <c r="S139" i="3"/>
  <c r="S140" i="2"/>
  <c r="S140" i="3"/>
  <c r="S141" i="2"/>
  <c r="S141" i="3"/>
  <c r="S142" i="2"/>
  <c r="S142" i="3"/>
  <c r="S143" i="2"/>
  <c r="S143" i="3"/>
  <c r="S144" i="2"/>
  <c r="S144" i="3"/>
  <c r="S145" i="2"/>
  <c r="S145" i="3"/>
  <c r="S146" i="2"/>
  <c r="S146" i="3"/>
  <c r="S147" i="2"/>
  <c r="S147" i="3"/>
  <c r="S148" i="2"/>
  <c r="S148" i="3"/>
  <c r="S149" i="2"/>
  <c r="S149" i="3"/>
  <c r="S150" i="2"/>
  <c r="S150" i="3"/>
  <c r="S151" i="2"/>
  <c r="S151" i="3"/>
  <c r="S152" i="2"/>
  <c r="S152" i="3"/>
  <c r="S153" i="2"/>
  <c r="S153" i="3"/>
  <c r="S154" i="2"/>
  <c r="S154" i="3"/>
  <c r="S155" i="2"/>
  <c r="S155" i="3"/>
  <c r="S156" i="2"/>
  <c r="S156" i="3"/>
  <c r="S157" i="2"/>
  <c r="S157" i="3"/>
  <c r="S158" i="2"/>
  <c r="S158" i="3"/>
  <c r="S159" i="2"/>
  <c r="S159" i="3"/>
  <c r="S160" i="2"/>
  <c r="S160" i="3"/>
  <c r="S161" i="2"/>
  <c r="S161" i="3"/>
  <c r="S162" i="2"/>
  <c r="S162" i="3"/>
  <c r="S163" i="2"/>
  <c r="S163" i="3"/>
  <c r="S164" i="2"/>
  <c r="S164" i="3"/>
  <c r="S165" i="2"/>
  <c r="S165" i="3"/>
  <c r="S166" i="2"/>
  <c r="S166" i="3"/>
  <c r="S167" i="2"/>
  <c r="S167" i="3"/>
  <c r="S168" i="2"/>
  <c r="S168" i="3"/>
  <c r="S169" i="2"/>
  <c r="S169" i="3"/>
  <c r="S170" i="2"/>
  <c r="S170" i="3"/>
  <c r="S171" i="2"/>
  <c r="S171" i="3"/>
  <c r="S172" i="2"/>
  <c r="S172" i="3"/>
  <c r="S173" i="2"/>
  <c r="S173" i="3"/>
  <c r="S174" i="2"/>
  <c r="S174" i="3"/>
  <c r="S175" i="2"/>
  <c r="S175" i="3"/>
  <c r="S176" i="2"/>
  <c r="S176" i="3"/>
  <c r="S177" i="2"/>
  <c r="S177" i="3"/>
  <c r="S178" i="2"/>
  <c r="S178" i="3"/>
  <c r="S179" i="2"/>
  <c r="S179" i="3"/>
  <c r="S180" i="2"/>
  <c r="S180" i="3"/>
  <c r="S181" i="2"/>
  <c r="S181" i="3"/>
  <c r="S182" i="2"/>
  <c r="S182" i="3"/>
  <c r="S183" i="2"/>
  <c r="S183" i="3"/>
  <c r="S184" i="2"/>
  <c r="S184" i="3"/>
  <c r="S185" i="2"/>
  <c r="S185" i="3"/>
  <c r="S186" i="2"/>
  <c r="S186" i="3"/>
  <c r="S187" i="2"/>
  <c r="S187" i="3"/>
  <c r="S188" i="2"/>
  <c r="S188" i="3"/>
  <c r="S189" i="2"/>
  <c r="S189" i="3"/>
  <c r="S190" i="2"/>
  <c r="S190" i="3"/>
  <c r="S191" i="2"/>
  <c r="S191" i="3"/>
  <c r="S192" i="2"/>
  <c r="S192" i="3"/>
  <c r="S193" i="2"/>
  <c r="S193" i="3"/>
  <c r="S194" i="2"/>
  <c r="S194" i="3"/>
  <c r="S195" i="2"/>
  <c r="S195" i="3"/>
  <c r="S196" i="2"/>
  <c r="S196" i="3"/>
  <c r="S197" i="2"/>
  <c r="S197" i="3"/>
  <c r="S198" i="2"/>
  <c r="S198" i="3"/>
  <c r="S199" i="2"/>
  <c r="S199" i="3"/>
  <c r="S200" i="2"/>
  <c r="S200" i="3"/>
  <c r="S201" i="2"/>
  <c r="S201" i="3"/>
  <c r="S202" i="2"/>
  <c r="S202" i="3"/>
  <c r="S203" i="2"/>
  <c r="S203" i="3"/>
  <c r="S204" i="2"/>
  <c r="S204" i="3"/>
  <c r="S205" i="2"/>
  <c r="S205" i="3"/>
  <c r="S206" i="2"/>
  <c r="S206" i="3"/>
  <c r="S207" i="2"/>
  <c r="S207" i="3"/>
  <c r="S208" i="2"/>
  <c r="S208" i="3"/>
  <c r="S209" i="2"/>
  <c r="S209" i="3"/>
  <c r="S210" i="2"/>
  <c r="S210" i="3"/>
  <c r="S211" i="2"/>
  <c r="S211" i="3"/>
  <c r="S212" i="2"/>
  <c r="S212" i="3"/>
  <c r="S213" i="2"/>
  <c r="S213" i="3"/>
  <c r="S214" i="2"/>
  <c r="S214" i="3"/>
  <c r="S215" i="2"/>
  <c r="S215" i="3"/>
  <c r="S216" i="2"/>
  <c r="S216" i="3"/>
  <c r="S217" i="2"/>
  <c r="S217" i="3"/>
  <c r="S2" i="2"/>
  <c r="S2" i="3"/>
  <c r="R3" i="2"/>
  <c r="R3" i="3"/>
  <c r="R4" i="2"/>
  <c r="R4" i="3"/>
  <c r="R5" i="2"/>
  <c r="R5" i="3"/>
  <c r="R6" i="2"/>
  <c r="R6" i="3"/>
  <c r="R7" i="2"/>
  <c r="R7" i="3"/>
  <c r="R8" i="2"/>
  <c r="R8" i="3"/>
  <c r="R9" i="2"/>
  <c r="R9" i="3"/>
  <c r="R10" i="2"/>
  <c r="R10" i="3"/>
  <c r="R11" i="2"/>
  <c r="R11" i="3"/>
  <c r="R12" i="2"/>
  <c r="R12" i="3"/>
  <c r="R13" i="2"/>
  <c r="R13" i="3"/>
  <c r="R14" i="2"/>
  <c r="R14" i="3"/>
  <c r="R15" i="2"/>
  <c r="R15" i="3"/>
  <c r="R16" i="2"/>
  <c r="R16" i="3"/>
  <c r="R17" i="2"/>
  <c r="R17" i="3"/>
  <c r="R18" i="2"/>
  <c r="R18" i="3"/>
  <c r="R19" i="2"/>
  <c r="R19" i="3"/>
  <c r="R20" i="2"/>
  <c r="R20" i="3"/>
  <c r="R21" i="2"/>
  <c r="R21" i="3"/>
  <c r="R22" i="2"/>
  <c r="R22" i="3"/>
  <c r="R23" i="2"/>
  <c r="R23" i="3"/>
  <c r="R24" i="2"/>
  <c r="R24" i="3"/>
  <c r="R25" i="2"/>
  <c r="R25" i="3"/>
  <c r="R26" i="2"/>
  <c r="R26" i="3"/>
  <c r="R27" i="2"/>
  <c r="R27" i="3"/>
  <c r="R28" i="2"/>
  <c r="R28" i="3"/>
  <c r="R29" i="2"/>
  <c r="R29" i="3"/>
  <c r="R30" i="2"/>
  <c r="R30" i="3"/>
  <c r="R31" i="2"/>
  <c r="R31" i="3"/>
  <c r="R32" i="2"/>
  <c r="R32" i="3"/>
  <c r="R33" i="2"/>
  <c r="R33" i="3"/>
  <c r="R34" i="2"/>
  <c r="R34" i="3"/>
  <c r="R35" i="2"/>
  <c r="R35" i="3"/>
  <c r="R36" i="2"/>
  <c r="R36" i="3"/>
  <c r="R37" i="2"/>
  <c r="R37" i="3"/>
  <c r="R38" i="2"/>
  <c r="R38" i="3"/>
  <c r="R39" i="2"/>
  <c r="R39" i="3"/>
  <c r="R40" i="2"/>
  <c r="R40" i="3"/>
  <c r="R41" i="2"/>
  <c r="R41" i="3"/>
  <c r="R42" i="2"/>
  <c r="R42" i="3"/>
  <c r="R43" i="2"/>
  <c r="R43" i="3"/>
  <c r="R44" i="2"/>
  <c r="R44" i="3"/>
  <c r="R45" i="2"/>
  <c r="R45" i="3"/>
  <c r="R46" i="2"/>
  <c r="R46" i="3"/>
  <c r="R47" i="2"/>
  <c r="R47" i="3"/>
  <c r="R48" i="2"/>
  <c r="R48" i="3"/>
  <c r="R49" i="2"/>
  <c r="R49" i="3"/>
  <c r="R50" i="2"/>
  <c r="R50" i="3"/>
  <c r="R51" i="2"/>
  <c r="R51" i="3"/>
  <c r="R52" i="2"/>
  <c r="R52" i="3"/>
  <c r="R53" i="2"/>
  <c r="R53" i="3"/>
  <c r="R54" i="2"/>
  <c r="R54" i="3"/>
  <c r="R55" i="2"/>
  <c r="R55" i="3"/>
  <c r="R56" i="2"/>
  <c r="R56" i="3"/>
  <c r="R57" i="2"/>
  <c r="R57" i="3"/>
  <c r="R58" i="2"/>
  <c r="R58" i="3"/>
  <c r="R59" i="2"/>
  <c r="R59" i="3"/>
  <c r="R60" i="2"/>
  <c r="R60" i="3"/>
  <c r="R61" i="2"/>
  <c r="R61" i="3"/>
  <c r="R62" i="2"/>
  <c r="R62" i="3"/>
  <c r="R63" i="2"/>
  <c r="R63" i="3"/>
  <c r="R64" i="2"/>
  <c r="R64" i="3"/>
  <c r="R65" i="2"/>
  <c r="R65" i="3"/>
  <c r="R66" i="2"/>
  <c r="R66" i="3"/>
  <c r="R67" i="2"/>
  <c r="R67" i="3"/>
  <c r="R68" i="2"/>
  <c r="R68" i="3"/>
  <c r="R69" i="2"/>
  <c r="R69" i="3"/>
  <c r="R70" i="2"/>
  <c r="R70" i="3"/>
  <c r="R71" i="2"/>
  <c r="R71" i="3"/>
  <c r="R72" i="2"/>
  <c r="R72" i="3"/>
  <c r="R73" i="2"/>
  <c r="R73" i="3"/>
  <c r="R74" i="2"/>
  <c r="R74" i="3"/>
  <c r="R75" i="2"/>
  <c r="R75" i="3"/>
  <c r="R76" i="2"/>
  <c r="R76" i="3"/>
  <c r="R77" i="2"/>
  <c r="R77" i="3"/>
  <c r="R78" i="2"/>
  <c r="R78" i="3"/>
  <c r="R79" i="2"/>
  <c r="R79" i="3"/>
  <c r="R80" i="2"/>
  <c r="R80" i="3"/>
  <c r="R81" i="2"/>
  <c r="R81" i="3"/>
  <c r="R82" i="2"/>
  <c r="R82" i="3"/>
  <c r="R83" i="2"/>
  <c r="R83" i="3"/>
  <c r="R84" i="2"/>
  <c r="R84" i="3"/>
  <c r="R85" i="2"/>
  <c r="R85" i="3"/>
  <c r="R86" i="2"/>
  <c r="R86" i="3"/>
  <c r="R87" i="2"/>
  <c r="R87" i="3"/>
  <c r="R88" i="2"/>
  <c r="R88" i="3"/>
  <c r="R89" i="2"/>
  <c r="R89" i="3"/>
  <c r="R90" i="2"/>
  <c r="R90" i="3"/>
  <c r="R91" i="2"/>
  <c r="R91" i="3"/>
  <c r="R92" i="2"/>
  <c r="R92" i="3"/>
  <c r="R93" i="2"/>
  <c r="R93" i="3"/>
  <c r="R94" i="2"/>
  <c r="R94" i="3"/>
  <c r="R95" i="2"/>
  <c r="R95" i="3"/>
  <c r="R96" i="2"/>
  <c r="R96" i="3"/>
  <c r="R97" i="2"/>
  <c r="R97" i="3"/>
  <c r="R98" i="2"/>
  <c r="R98" i="3"/>
  <c r="R99" i="2"/>
  <c r="R99" i="3"/>
  <c r="R100" i="2"/>
  <c r="R100" i="3"/>
  <c r="R101" i="2"/>
  <c r="R101" i="3"/>
  <c r="R102" i="2"/>
  <c r="R102" i="3"/>
  <c r="R103" i="2"/>
  <c r="R103" i="3"/>
  <c r="R104" i="2"/>
  <c r="R104" i="3"/>
  <c r="R105" i="2"/>
  <c r="R105" i="3"/>
  <c r="R106" i="2"/>
  <c r="R106" i="3"/>
  <c r="R107" i="2"/>
  <c r="R107" i="3"/>
  <c r="R108" i="2"/>
  <c r="R108" i="3"/>
  <c r="R109" i="2"/>
  <c r="R109" i="3"/>
  <c r="R110" i="2"/>
  <c r="R110" i="3"/>
  <c r="R111" i="2"/>
  <c r="R111" i="3"/>
  <c r="R112" i="2"/>
  <c r="R112" i="3"/>
  <c r="R113" i="2"/>
  <c r="R113" i="3"/>
  <c r="R114" i="2"/>
  <c r="R114" i="3"/>
  <c r="R115" i="2"/>
  <c r="R115" i="3"/>
  <c r="R116" i="2"/>
  <c r="R116" i="3"/>
  <c r="R117" i="2"/>
  <c r="R117" i="3"/>
  <c r="R118" i="2"/>
  <c r="R118" i="3"/>
  <c r="R119" i="2"/>
  <c r="R119" i="3"/>
  <c r="R120" i="2"/>
  <c r="R120" i="3"/>
  <c r="R121" i="2"/>
  <c r="R121" i="3"/>
  <c r="R122" i="2"/>
  <c r="R122" i="3"/>
  <c r="R123" i="2"/>
  <c r="R123" i="3"/>
  <c r="R124" i="2"/>
  <c r="R124" i="3"/>
  <c r="R125" i="2"/>
  <c r="R125" i="3"/>
  <c r="R126" i="2"/>
  <c r="R126" i="3"/>
  <c r="R127" i="2"/>
  <c r="R127" i="3"/>
  <c r="R128" i="2"/>
  <c r="R128" i="3"/>
  <c r="R129" i="2"/>
  <c r="R129" i="3"/>
  <c r="R130" i="2"/>
  <c r="R130" i="3"/>
  <c r="R131" i="2"/>
  <c r="R131" i="3"/>
  <c r="R132" i="2"/>
  <c r="R132" i="3"/>
  <c r="R133" i="2"/>
  <c r="R133" i="3"/>
  <c r="R134" i="2"/>
  <c r="R134" i="3"/>
  <c r="R135" i="2"/>
  <c r="R135" i="3"/>
  <c r="R136" i="2"/>
  <c r="R136" i="3"/>
  <c r="R137" i="2"/>
  <c r="R137" i="3"/>
  <c r="R138" i="2"/>
  <c r="R138" i="3"/>
  <c r="R139" i="2"/>
  <c r="R139" i="3"/>
  <c r="R140" i="2"/>
  <c r="R140" i="3"/>
  <c r="R141" i="2"/>
  <c r="R141" i="3"/>
  <c r="R142" i="2"/>
  <c r="R142" i="3"/>
  <c r="R143" i="2"/>
  <c r="R143" i="3"/>
  <c r="R144" i="2"/>
  <c r="R144" i="3"/>
  <c r="R145" i="2"/>
  <c r="R145" i="3"/>
  <c r="R146" i="2"/>
  <c r="R146" i="3"/>
  <c r="R147" i="2"/>
  <c r="R147" i="3"/>
  <c r="R148" i="2"/>
  <c r="R148" i="3"/>
  <c r="R149" i="2"/>
  <c r="R149" i="3"/>
  <c r="R150" i="2"/>
  <c r="R150" i="3"/>
  <c r="R151" i="2"/>
  <c r="R151" i="3"/>
  <c r="R152" i="2"/>
  <c r="R152" i="3"/>
  <c r="R153" i="2"/>
  <c r="R153" i="3"/>
  <c r="R154" i="2"/>
  <c r="R154" i="3"/>
  <c r="R155" i="2"/>
  <c r="R155" i="3"/>
  <c r="R156" i="2"/>
  <c r="R156" i="3"/>
  <c r="R157" i="2"/>
  <c r="R157" i="3"/>
  <c r="R158" i="2"/>
  <c r="R158" i="3"/>
  <c r="R159" i="2"/>
  <c r="R159" i="3"/>
  <c r="R160" i="2"/>
  <c r="R160" i="3"/>
  <c r="R161" i="2"/>
  <c r="R161" i="3"/>
  <c r="R162" i="2"/>
  <c r="R162" i="3"/>
  <c r="R163" i="2"/>
  <c r="R163" i="3"/>
  <c r="R164" i="2"/>
  <c r="R164" i="3"/>
  <c r="R165" i="2"/>
  <c r="R165" i="3"/>
  <c r="R166" i="2"/>
  <c r="R166" i="3"/>
  <c r="R167" i="2"/>
  <c r="R167" i="3"/>
  <c r="R168" i="2"/>
  <c r="R168" i="3"/>
  <c r="R169" i="2"/>
  <c r="R169" i="3"/>
  <c r="R170" i="2"/>
  <c r="R170" i="3"/>
  <c r="R171" i="2"/>
  <c r="R171" i="3"/>
  <c r="R172" i="2"/>
  <c r="R172" i="3"/>
  <c r="R173" i="2"/>
  <c r="R173" i="3"/>
  <c r="R174" i="2"/>
  <c r="R174" i="3"/>
  <c r="R175" i="2"/>
  <c r="R175" i="3"/>
  <c r="R176" i="2"/>
  <c r="R176" i="3"/>
  <c r="R177" i="2"/>
  <c r="R177" i="3"/>
  <c r="R178" i="2"/>
  <c r="R178" i="3"/>
  <c r="R179" i="2"/>
  <c r="R179" i="3"/>
  <c r="R180" i="2"/>
  <c r="R180" i="3"/>
  <c r="R181" i="2"/>
  <c r="R181" i="3"/>
  <c r="R182" i="2"/>
  <c r="R182" i="3"/>
  <c r="R183" i="2"/>
  <c r="R183" i="3"/>
  <c r="R184" i="2"/>
  <c r="R184" i="3"/>
  <c r="R185" i="2"/>
  <c r="R185" i="3"/>
  <c r="R186" i="2"/>
  <c r="R186" i="3"/>
  <c r="R187" i="2"/>
  <c r="R187" i="3"/>
  <c r="R188" i="2"/>
  <c r="R188" i="3"/>
  <c r="R189" i="2"/>
  <c r="R189" i="3"/>
  <c r="R190" i="2"/>
  <c r="R190" i="3"/>
  <c r="R191" i="2"/>
  <c r="R191" i="3"/>
  <c r="R192" i="2"/>
  <c r="R192" i="3"/>
  <c r="R193" i="2"/>
  <c r="R193" i="3"/>
  <c r="R194" i="2"/>
  <c r="R194" i="3"/>
  <c r="R195" i="2"/>
  <c r="R195" i="3"/>
  <c r="R196" i="2"/>
  <c r="R196" i="3"/>
  <c r="R197" i="2"/>
  <c r="R197" i="3"/>
  <c r="R198" i="2"/>
  <c r="R198" i="3"/>
  <c r="R199" i="2"/>
  <c r="R199" i="3"/>
  <c r="R200" i="2"/>
  <c r="R200" i="3"/>
  <c r="R201" i="2"/>
  <c r="R201" i="3"/>
  <c r="R202" i="2"/>
  <c r="R202" i="3"/>
  <c r="R203" i="2"/>
  <c r="R203" i="3"/>
  <c r="R204" i="2"/>
  <c r="R204" i="3"/>
  <c r="R205" i="2"/>
  <c r="R205" i="3"/>
  <c r="R206" i="2"/>
  <c r="R206" i="3"/>
  <c r="R207" i="2"/>
  <c r="R207" i="3"/>
  <c r="R208" i="2"/>
  <c r="R208" i="3"/>
  <c r="R209" i="2"/>
  <c r="R209" i="3"/>
  <c r="R210" i="2"/>
  <c r="R210" i="3"/>
  <c r="R211" i="2"/>
  <c r="R211" i="3"/>
  <c r="R212" i="2"/>
  <c r="R212" i="3"/>
  <c r="R213" i="2"/>
  <c r="R213" i="3"/>
  <c r="R214" i="2"/>
  <c r="R214" i="3"/>
  <c r="R215" i="2"/>
  <c r="R215" i="3"/>
  <c r="R216" i="2"/>
  <c r="R216" i="3"/>
  <c r="R217" i="2"/>
  <c r="R217" i="3"/>
  <c r="R2" i="2"/>
  <c r="R2" i="3"/>
  <c r="Q3" i="2"/>
  <c r="Q3" i="3"/>
  <c r="Q4" i="2"/>
  <c r="Q4" i="3"/>
  <c r="Q5" i="2"/>
  <c r="Q5" i="3"/>
  <c r="Q6" i="2"/>
  <c r="Q6" i="3"/>
  <c r="Q7" i="2"/>
  <c r="Q7" i="3"/>
  <c r="Q8" i="2"/>
  <c r="Q8" i="3"/>
  <c r="Q9" i="2"/>
  <c r="Q9" i="3"/>
  <c r="Q10" i="2"/>
  <c r="Q10" i="3"/>
  <c r="Q11" i="2"/>
  <c r="Q11" i="3"/>
  <c r="Q12" i="2"/>
  <c r="Q12" i="3"/>
  <c r="Q13" i="2"/>
  <c r="Q13" i="3"/>
  <c r="Q14" i="2"/>
  <c r="Q14" i="3"/>
  <c r="Q15" i="2"/>
  <c r="Q15" i="3"/>
  <c r="Q16" i="2"/>
  <c r="Q16" i="3"/>
  <c r="Q17" i="2"/>
  <c r="Q17" i="3"/>
  <c r="Q18" i="2"/>
  <c r="Q18" i="3"/>
  <c r="Q19" i="2"/>
  <c r="Q19" i="3"/>
  <c r="Q20" i="2"/>
  <c r="Q20" i="3"/>
  <c r="Q21" i="2"/>
  <c r="Q21" i="3"/>
  <c r="Q22" i="2"/>
  <c r="Q22" i="3"/>
  <c r="Q23" i="2"/>
  <c r="Q23" i="3"/>
  <c r="Q24" i="2"/>
  <c r="Q24" i="3"/>
  <c r="Q25" i="2"/>
  <c r="Q25" i="3"/>
  <c r="Q26" i="2"/>
  <c r="Q26" i="3"/>
  <c r="Q27" i="2"/>
  <c r="Q27" i="3"/>
  <c r="Q28" i="2"/>
  <c r="Q28" i="3"/>
  <c r="Q29" i="2"/>
  <c r="Q29" i="3"/>
  <c r="Q30" i="2"/>
  <c r="Q30" i="3"/>
  <c r="Q31" i="2"/>
  <c r="Q31" i="3"/>
  <c r="Q32" i="2"/>
  <c r="Q32" i="3"/>
  <c r="Q33" i="2"/>
  <c r="Q33" i="3"/>
  <c r="Q34" i="2"/>
  <c r="Q34" i="3"/>
  <c r="Q35" i="2"/>
  <c r="Q35" i="3"/>
  <c r="Q36" i="2"/>
  <c r="Q36" i="3"/>
  <c r="Q37" i="2"/>
  <c r="Q37" i="3"/>
  <c r="Q38" i="2"/>
  <c r="Q38" i="3"/>
  <c r="Q39" i="2"/>
  <c r="Q39" i="3"/>
  <c r="Q40" i="2"/>
  <c r="Q40" i="3"/>
  <c r="Q41" i="2"/>
  <c r="Q41" i="3"/>
  <c r="Q42" i="2"/>
  <c r="Q42" i="3"/>
  <c r="Q43" i="2"/>
  <c r="Q43" i="3"/>
  <c r="Q44" i="2"/>
  <c r="Q44" i="3"/>
  <c r="Q45" i="2"/>
  <c r="Q45" i="3"/>
  <c r="Q46" i="2"/>
  <c r="Q46" i="3"/>
  <c r="Q47" i="2"/>
  <c r="Q47" i="3"/>
  <c r="Q48" i="2"/>
  <c r="Q48" i="3"/>
  <c r="Q49" i="2"/>
  <c r="Q49" i="3"/>
  <c r="Q50" i="2"/>
  <c r="Q50" i="3"/>
  <c r="Q51" i="2"/>
  <c r="Q51" i="3"/>
  <c r="Q52" i="2"/>
  <c r="Q52" i="3"/>
  <c r="Q53" i="2"/>
  <c r="Q53" i="3"/>
  <c r="Q54" i="2"/>
  <c r="Q54" i="3"/>
  <c r="Q55" i="2"/>
  <c r="Q55" i="3"/>
  <c r="Q56" i="2"/>
  <c r="Q56" i="3"/>
  <c r="Q57" i="2"/>
  <c r="Q57" i="3"/>
  <c r="Q58" i="2"/>
  <c r="Q58" i="3"/>
  <c r="Q59" i="2"/>
  <c r="Q59" i="3"/>
  <c r="Q60" i="2"/>
  <c r="Q60" i="3"/>
  <c r="Q61" i="2"/>
  <c r="Q61" i="3"/>
  <c r="Q62" i="2"/>
  <c r="Q62" i="3"/>
  <c r="Q63" i="2"/>
  <c r="Q63" i="3"/>
  <c r="Q64" i="2"/>
  <c r="Q64" i="3"/>
  <c r="Q65" i="2"/>
  <c r="Q65" i="3"/>
  <c r="Q66" i="2"/>
  <c r="Q66" i="3"/>
  <c r="Q67" i="2"/>
  <c r="Q67" i="3"/>
  <c r="Q68" i="2"/>
  <c r="Q68" i="3"/>
  <c r="Q69" i="2"/>
  <c r="Q69" i="3"/>
  <c r="Q70" i="2"/>
  <c r="Q70" i="3"/>
  <c r="Q71" i="2"/>
  <c r="Q71" i="3"/>
  <c r="Q72" i="2"/>
  <c r="Q72" i="3"/>
  <c r="Q73" i="2"/>
  <c r="Q73" i="3"/>
  <c r="Q74" i="2"/>
  <c r="Q74" i="3"/>
  <c r="Q75" i="2"/>
  <c r="Q75" i="3"/>
  <c r="Q76" i="2"/>
  <c r="Q76" i="3"/>
  <c r="Q77" i="2"/>
  <c r="Q77" i="3"/>
  <c r="Q78" i="2"/>
  <c r="Q78" i="3"/>
  <c r="Q79" i="2"/>
  <c r="Q79" i="3"/>
  <c r="Q80" i="2"/>
  <c r="Q80" i="3"/>
  <c r="Q81" i="2"/>
  <c r="Q81" i="3"/>
  <c r="Q82" i="2"/>
  <c r="Q82" i="3"/>
  <c r="Q83" i="2"/>
  <c r="Q83" i="3"/>
  <c r="Q84" i="2"/>
  <c r="Q84" i="3"/>
  <c r="Q85" i="2"/>
  <c r="Q85" i="3"/>
  <c r="Q86" i="2"/>
  <c r="Q86" i="3"/>
  <c r="Q87" i="2"/>
  <c r="Q87" i="3"/>
  <c r="Q88" i="2"/>
  <c r="Q88" i="3"/>
  <c r="Q89" i="2"/>
  <c r="Q89" i="3"/>
  <c r="Q90" i="2"/>
  <c r="Q90" i="3"/>
  <c r="Q91" i="2"/>
  <c r="Q91" i="3"/>
  <c r="Q92" i="2"/>
  <c r="Q92" i="3"/>
  <c r="Q93" i="2"/>
  <c r="Q93" i="3"/>
  <c r="Q94" i="2"/>
  <c r="Q94" i="3"/>
  <c r="Q95" i="2"/>
  <c r="Q95" i="3"/>
  <c r="Q96" i="2"/>
  <c r="Q96" i="3"/>
  <c r="Q97" i="2"/>
  <c r="Q97" i="3"/>
  <c r="Q98" i="2"/>
  <c r="Q98" i="3"/>
  <c r="Q99" i="2"/>
  <c r="Q99" i="3"/>
  <c r="Q100" i="2"/>
  <c r="Q100" i="3"/>
  <c r="Q101" i="2"/>
  <c r="Q101" i="3"/>
  <c r="Q102" i="2"/>
  <c r="Q102" i="3"/>
  <c r="Q103" i="2"/>
  <c r="Q103" i="3"/>
  <c r="Q104" i="2"/>
  <c r="Q104" i="3"/>
  <c r="Q105" i="2"/>
  <c r="Q105" i="3"/>
  <c r="Q106" i="2"/>
  <c r="Q106" i="3"/>
  <c r="Q107" i="2"/>
  <c r="Q107" i="3"/>
  <c r="Q108" i="2"/>
  <c r="Q108" i="3"/>
  <c r="Q109" i="2"/>
  <c r="Q109" i="3"/>
  <c r="Q110" i="2"/>
  <c r="Q110" i="3"/>
  <c r="Q111" i="2"/>
  <c r="Q111" i="3"/>
  <c r="Q112" i="2"/>
  <c r="Q112" i="3"/>
  <c r="Q113" i="2"/>
  <c r="Q113" i="3"/>
  <c r="Q114" i="2"/>
  <c r="Q114" i="3"/>
  <c r="Q115" i="2"/>
  <c r="Q115" i="3"/>
  <c r="Q116" i="2"/>
  <c r="Q116" i="3"/>
  <c r="Q117" i="2"/>
  <c r="Q117" i="3"/>
  <c r="Q118" i="2"/>
  <c r="Q118" i="3"/>
  <c r="Q119" i="2"/>
  <c r="Q119" i="3"/>
  <c r="Q120" i="2"/>
  <c r="Q120" i="3"/>
  <c r="Q121" i="2"/>
  <c r="Q121" i="3"/>
  <c r="Q122" i="2"/>
  <c r="Q122" i="3"/>
  <c r="Q123" i="2"/>
  <c r="Q123" i="3"/>
  <c r="Q124" i="2"/>
  <c r="Q124" i="3"/>
  <c r="Q125" i="2"/>
  <c r="Q125" i="3"/>
  <c r="Q126" i="2"/>
  <c r="Q126" i="3"/>
  <c r="Q127" i="2"/>
  <c r="Q127" i="3"/>
  <c r="Q128" i="2"/>
  <c r="Q128" i="3"/>
  <c r="Q129" i="2"/>
  <c r="Q129" i="3"/>
  <c r="Q130" i="2"/>
  <c r="Q130" i="3"/>
  <c r="Q131" i="2"/>
  <c r="Q131" i="3"/>
  <c r="Q132" i="2"/>
  <c r="Q132" i="3"/>
  <c r="Q133" i="2"/>
  <c r="Q133" i="3"/>
  <c r="Q134" i="2"/>
  <c r="Q134" i="3"/>
  <c r="Q135" i="2"/>
  <c r="Q135" i="3"/>
  <c r="Q136" i="2"/>
  <c r="Q136" i="3"/>
  <c r="Q137" i="2"/>
  <c r="Q137" i="3"/>
  <c r="Q138" i="2"/>
  <c r="Q138" i="3"/>
  <c r="Q139" i="2"/>
  <c r="Q139" i="3"/>
  <c r="Q140" i="2"/>
  <c r="Q140" i="3"/>
  <c r="Q141" i="2"/>
  <c r="Q141" i="3"/>
  <c r="Q142" i="2"/>
  <c r="Q142" i="3"/>
  <c r="Q143" i="2"/>
  <c r="Q143" i="3"/>
  <c r="Q144" i="2"/>
  <c r="Q144" i="3"/>
  <c r="Q145" i="2"/>
  <c r="Q145" i="3"/>
  <c r="Q146" i="2"/>
  <c r="Q146" i="3"/>
  <c r="Q147" i="2"/>
  <c r="Q147" i="3"/>
  <c r="Q148" i="2"/>
  <c r="Q148" i="3"/>
  <c r="Q149" i="2"/>
  <c r="Q149" i="3"/>
  <c r="Q150" i="2"/>
  <c r="Q150" i="3"/>
  <c r="Q151" i="2"/>
  <c r="Q151" i="3"/>
  <c r="Q152" i="2"/>
  <c r="Q152" i="3"/>
  <c r="Q153" i="2"/>
  <c r="Q153" i="3"/>
  <c r="Q154" i="2"/>
  <c r="Q154" i="3"/>
  <c r="Q155" i="2"/>
  <c r="Q155" i="3"/>
  <c r="Q156" i="2"/>
  <c r="Q156" i="3"/>
  <c r="Q157" i="2"/>
  <c r="Q157" i="3"/>
  <c r="Q158" i="2"/>
  <c r="Q158" i="3"/>
  <c r="Q159" i="2"/>
  <c r="Q159" i="3"/>
  <c r="Q160" i="2"/>
  <c r="Q160" i="3"/>
  <c r="Q161" i="2"/>
  <c r="Q161" i="3"/>
  <c r="Q162" i="2"/>
  <c r="Q162" i="3"/>
  <c r="Q163" i="2"/>
  <c r="Q163" i="3"/>
  <c r="Q164" i="2"/>
  <c r="Q164" i="3"/>
  <c r="Q165" i="2"/>
  <c r="Q165" i="3"/>
  <c r="Q166" i="2"/>
  <c r="Q166" i="3"/>
  <c r="Q167" i="2"/>
  <c r="Q167" i="3"/>
  <c r="Q168" i="2"/>
  <c r="Q168" i="3"/>
  <c r="Q169" i="2"/>
  <c r="Q169" i="3"/>
  <c r="Q170" i="2"/>
  <c r="Q170" i="3"/>
  <c r="Q171" i="2"/>
  <c r="Q171" i="3"/>
  <c r="Q172" i="2"/>
  <c r="Q172" i="3"/>
  <c r="Q173" i="2"/>
  <c r="Q173" i="3"/>
  <c r="Q174" i="2"/>
  <c r="Q174" i="3"/>
  <c r="Q175" i="2"/>
  <c r="Q175" i="3"/>
  <c r="Q176" i="2"/>
  <c r="Q176" i="3"/>
  <c r="Q177" i="2"/>
  <c r="Q177" i="3"/>
  <c r="Q178" i="2"/>
  <c r="Q178" i="3"/>
  <c r="Q179" i="2"/>
  <c r="Q179" i="3"/>
  <c r="Q180" i="2"/>
  <c r="Q180" i="3"/>
  <c r="Q181" i="2"/>
  <c r="Q181" i="3"/>
  <c r="Q182" i="2"/>
  <c r="Q182" i="3"/>
  <c r="Q183" i="2"/>
  <c r="Q183" i="3"/>
  <c r="Q184" i="2"/>
  <c r="Q184" i="3"/>
  <c r="Q185" i="2"/>
  <c r="Q185" i="3"/>
  <c r="Q186" i="2"/>
  <c r="Q186" i="3"/>
  <c r="Q187" i="2"/>
  <c r="Q187" i="3"/>
  <c r="Q188" i="2"/>
  <c r="Q188" i="3"/>
  <c r="Q189" i="2"/>
  <c r="Q189" i="3"/>
  <c r="Q190" i="2"/>
  <c r="Q190" i="3"/>
  <c r="Q191" i="2"/>
  <c r="Q191" i="3"/>
  <c r="Q192" i="2"/>
  <c r="Q192" i="3"/>
  <c r="Q193" i="2"/>
  <c r="Q193" i="3"/>
  <c r="Q194" i="2"/>
  <c r="Q194" i="3"/>
  <c r="Q195" i="2"/>
  <c r="Q195" i="3"/>
  <c r="Q196" i="2"/>
  <c r="Q196" i="3"/>
  <c r="Q197" i="2"/>
  <c r="Q197" i="3"/>
  <c r="Q198" i="2"/>
  <c r="Q198" i="3"/>
  <c r="Q199" i="2"/>
  <c r="Q199" i="3"/>
  <c r="Q200" i="2"/>
  <c r="Q200" i="3"/>
  <c r="Q201" i="2"/>
  <c r="Q201" i="3"/>
  <c r="Q202" i="2"/>
  <c r="Q202" i="3"/>
  <c r="Q203" i="2"/>
  <c r="Q203" i="3"/>
  <c r="Q204" i="2"/>
  <c r="Q204" i="3"/>
  <c r="Q205" i="2"/>
  <c r="Q205" i="3"/>
  <c r="Q206" i="2"/>
  <c r="Q206" i="3"/>
  <c r="Q207" i="2"/>
  <c r="Q207" i="3"/>
  <c r="Q208" i="2"/>
  <c r="Q208" i="3"/>
  <c r="Q209" i="2"/>
  <c r="Q209" i="3"/>
  <c r="Q210" i="2"/>
  <c r="Q210" i="3"/>
  <c r="Q211" i="2"/>
  <c r="Q211" i="3"/>
  <c r="Q212" i="2"/>
  <c r="Q212" i="3"/>
  <c r="Q213" i="2"/>
  <c r="Q213" i="3"/>
  <c r="Q214" i="2"/>
  <c r="Q214" i="3"/>
  <c r="Q215" i="2"/>
  <c r="Q215" i="3"/>
  <c r="Q216" i="2"/>
  <c r="Q216" i="3"/>
  <c r="Q217" i="2"/>
  <c r="Q217" i="3"/>
  <c r="Q2" i="2"/>
  <c r="Q2" i="3"/>
  <c r="P3" i="2"/>
  <c r="P3" i="3"/>
  <c r="P4" i="2"/>
  <c r="P4" i="3"/>
  <c r="P5" i="2"/>
  <c r="P5" i="3"/>
  <c r="P6" i="2"/>
  <c r="P6" i="3"/>
  <c r="P7" i="2"/>
  <c r="P7" i="3"/>
  <c r="P8" i="2"/>
  <c r="P8" i="3"/>
  <c r="P9" i="2"/>
  <c r="P9" i="3"/>
  <c r="P10" i="2"/>
  <c r="P10" i="3"/>
  <c r="P11" i="2"/>
  <c r="P11" i="3"/>
  <c r="P12" i="2"/>
  <c r="P12" i="3"/>
  <c r="P13" i="2"/>
  <c r="P13" i="3"/>
  <c r="P14" i="2"/>
  <c r="P14" i="3"/>
  <c r="P15" i="2"/>
  <c r="P15" i="3"/>
  <c r="P16" i="2"/>
  <c r="P16" i="3"/>
  <c r="P17" i="2"/>
  <c r="P17" i="3"/>
  <c r="P18" i="2"/>
  <c r="P18" i="3"/>
  <c r="P19" i="2"/>
  <c r="P19" i="3"/>
  <c r="P20" i="2"/>
  <c r="P20" i="3"/>
  <c r="P21" i="2"/>
  <c r="P21" i="3"/>
  <c r="P22" i="2"/>
  <c r="P22" i="3"/>
  <c r="P23" i="2"/>
  <c r="P23" i="3"/>
  <c r="P24" i="2"/>
  <c r="P24" i="3"/>
  <c r="P25" i="2"/>
  <c r="P25" i="3"/>
  <c r="P26" i="2"/>
  <c r="P26" i="3"/>
  <c r="P27" i="2"/>
  <c r="P27" i="3"/>
  <c r="P28" i="2"/>
  <c r="P28" i="3"/>
  <c r="P29" i="2"/>
  <c r="P29" i="3"/>
  <c r="P30" i="2"/>
  <c r="P30" i="3"/>
  <c r="P31" i="2"/>
  <c r="P31" i="3"/>
  <c r="P32" i="2"/>
  <c r="P32" i="3"/>
  <c r="P33" i="2"/>
  <c r="P33" i="3"/>
  <c r="P34" i="2"/>
  <c r="P34" i="3"/>
  <c r="P35" i="2"/>
  <c r="P35" i="3"/>
  <c r="P36" i="2"/>
  <c r="P36" i="3"/>
  <c r="P37" i="2"/>
  <c r="P37" i="3"/>
  <c r="P38" i="2"/>
  <c r="P38" i="3"/>
  <c r="P39" i="2"/>
  <c r="P39" i="3"/>
  <c r="P40" i="2"/>
  <c r="P40" i="3"/>
  <c r="P41" i="2"/>
  <c r="P41" i="3"/>
  <c r="P42" i="2"/>
  <c r="P42" i="3"/>
  <c r="P43" i="2"/>
  <c r="P43" i="3"/>
  <c r="P44" i="2"/>
  <c r="P44" i="3"/>
  <c r="P45" i="2"/>
  <c r="P45" i="3"/>
  <c r="P46" i="2"/>
  <c r="P46" i="3"/>
  <c r="P47" i="2"/>
  <c r="P47" i="3"/>
  <c r="P48" i="2"/>
  <c r="P48" i="3"/>
  <c r="P49" i="2"/>
  <c r="P49" i="3"/>
  <c r="P50" i="2"/>
  <c r="P50" i="3"/>
  <c r="P51" i="2"/>
  <c r="P51" i="3"/>
  <c r="P52" i="2"/>
  <c r="P52" i="3"/>
  <c r="P53" i="2"/>
  <c r="P53" i="3"/>
  <c r="P54" i="2"/>
  <c r="P54" i="3"/>
  <c r="P55" i="2"/>
  <c r="P55" i="3"/>
  <c r="P56" i="2"/>
  <c r="P56" i="3"/>
  <c r="P57" i="2"/>
  <c r="P57" i="3"/>
  <c r="P58" i="2"/>
  <c r="P58" i="3"/>
  <c r="P59" i="2"/>
  <c r="P59" i="3"/>
  <c r="P60" i="2"/>
  <c r="P60" i="3"/>
  <c r="P61" i="2"/>
  <c r="P61" i="3"/>
  <c r="P62" i="2"/>
  <c r="P62" i="3"/>
  <c r="P63" i="2"/>
  <c r="P63" i="3"/>
  <c r="P64" i="2"/>
  <c r="P64" i="3"/>
  <c r="P65" i="2"/>
  <c r="P65" i="3"/>
  <c r="P66" i="2"/>
  <c r="P66" i="3"/>
  <c r="P67" i="2"/>
  <c r="P67" i="3"/>
  <c r="P68" i="2"/>
  <c r="P68" i="3"/>
  <c r="P69" i="2"/>
  <c r="P69" i="3"/>
  <c r="P70" i="2"/>
  <c r="P70" i="3"/>
  <c r="P71" i="2"/>
  <c r="P71" i="3"/>
  <c r="P72" i="2"/>
  <c r="P72" i="3"/>
  <c r="P73" i="2"/>
  <c r="P73" i="3"/>
  <c r="P74" i="2"/>
  <c r="P74" i="3"/>
  <c r="P75" i="2"/>
  <c r="P75" i="3"/>
  <c r="P76" i="2"/>
  <c r="P76" i="3"/>
  <c r="P77" i="2"/>
  <c r="P77" i="3"/>
  <c r="P78" i="2"/>
  <c r="P78" i="3"/>
  <c r="P79" i="2"/>
  <c r="P79" i="3"/>
  <c r="P80" i="2"/>
  <c r="P80" i="3"/>
  <c r="P81" i="2"/>
  <c r="P81" i="3"/>
  <c r="P82" i="2"/>
  <c r="P82" i="3"/>
  <c r="P83" i="2"/>
  <c r="P83" i="3"/>
  <c r="P84" i="2"/>
  <c r="P84" i="3"/>
  <c r="P85" i="2"/>
  <c r="P85" i="3"/>
  <c r="P86" i="2"/>
  <c r="P86" i="3"/>
  <c r="P87" i="2"/>
  <c r="P87" i="3"/>
  <c r="P88" i="2"/>
  <c r="P88" i="3"/>
  <c r="P89" i="2"/>
  <c r="P89" i="3"/>
  <c r="P90" i="2"/>
  <c r="P90" i="3"/>
  <c r="P91" i="2"/>
  <c r="P91" i="3"/>
  <c r="P92" i="2"/>
  <c r="P92" i="3"/>
  <c r="P93" i="2"/>
  <c r="P93" i="3"/>
  <c r="P94" i="2"/>
  <c r="P94" i="3"/>
  <c r="P95" i="2"/>
  <c r="P95" i="3"/>
  <c r="P96" i="2"/>
  <c r="P96" i="3"/>
  <c r="P97" i="2"/>
  <c r="P97" i="3"/>
  <c r="P98" i="2"/>
  <c r="P98" i="3"/>
  <c r="P99" i="2"/>
  <c r="P99" i="3"/>
  <c r="P100" i="2"/>
  <c r="P100" i="3"/>
  <c r="P101" i="2"/>
  <c r="P101" i="3"/>
  <c r="P102" i="2"/>
  <c r="P102" i="3"/>
  <c r="P103" i="2"/>
  <c r="P103" i="3"/>
  <c r="P104" i="2"/>
  <c r="P104" i="3"/>
  <c r="P105" i="2"/>
  <c r="P105" i="3"/>
  <c r="P106" i="2"/>
  <c r="P106" i="3"/>
  <c r="P107" i="2"/>
  <c r="P107" i="3"/>
  <c r="P108" i="2"/>
  <c r="P108" i="3"/>
  <c r="P109" i="2"/>
  <c r="P109" i="3"/>
  <c r="P110" i="2"/>
  <c r="P110" i="3"/>
  <c r="P111" i="2"/>
  <c r="P111" i="3"/>
  <c r="P112" i="2"/>
  <c r="P112" i="3"/>
  <c r="P113" i="2"/>
  <c r="P113" i="3"/>
  <c r="P114" i="2"/>
  <c r="P114" i="3"/>
  <c r="P115" i="2"/>
  <c r="P115" i="3"/>
  <c r="P116" i="2"/>
  <c r="P116" i="3"/>
  <c r="P117" i="2"/>
  <c r="P117" i="3"/>
  <c r="P118" i="2"/>
  <c r="P118" i="3"/>
  <c r="P119" i="2"/>
  <c r="P119" i="3"/>
  <c r="P120" i="2"/>
  <c r="P120" i="3"/>
  <c r="P121" i="2"/>
  <c r="P121" i="3"/>
  <c r="P122" i="2"/>
  <c r="P122" i="3"/>
  <c r="P123" i="2"/>
  <c r="P123" i="3"/>
  <c r="P124" i="2"/>
  <c r="P124" i="3"/>
  <c r="P125" i="2"/>
  <c r="P125" i="3"/>
  <c r="P126" i="2"/>
  <c r="P126" i="3"/>
  <c r="P127" i="2"/>
  <c r="P127" i="3"/>
  <c r="P128" i="2"/>
  <c r="P128" i="3"/>
  <c r="P129" i="2"/>
  <c r="P129" i="3"/>
  <c r="P130" i="2"/>
  <c r="P130" i="3"/>
  <c r="P131" i="2"/>
  <c r="P131" i="3"/>
  <c r="P132" i="2"/>
  <c r="P132" i="3"/>
  <c r="P133" i="2"/>
  <c r="P133" i="3"/>
  <c r="P134" i="2"/>
  <c r="P134" i="3"/>
  <c r="P135" i="2"/>
  <c r="P135" i="3"/>
  <c r="P136" i="2"/>
  <c r="P136" i="3"/>
  <c r="P137" i="2"/>
  <c r="P137" i="3"/>
  <c r="P138" i="2"/>
  <c r="P138" i="3"/>
  <c r="P139" i="2"/>
  <c r="P139" i="3"/>
  <c r="P140" i="2"/>
  <c r="P140" i="3"/>
  <c r="P141" i="2"/>
  <c r="P141" i="3"/>
  <c r="P142" i="2"/>
  <c r="P142" i="3"/>
  <c r="P143" i="2"/>
  <c r="P143" i="3"/>
  <c r="P144" i="2"/>
  <c r="P145" i="2"/>
  <c r="P145" i="3"/>
  <c r="P146" i="2"/>
  <c r="P146" i="3"/>
  <c r="P147" i="2"/>
  <c r="P147" i="3"/>
  <c r="P148" i="2"/>
  <c r="P148" i="3"/>
  <c r="P149" i="2"/>
  <c r="P149" i="3"/>
  <c r="P150" i="2"/>
  <c r="P150" i="3"/>
  <c r="P151" i="2"/>
  <c r="P151" i="3"/>
  <c r="P152" i="2"/>
  <c r="P152" i="3"/>
  <c r="P153" i="2"/>
  <c r="P153" i="3"/>
  <c r="P154" i="2"/>
  <c r="P154" i="3"/>
  <c r="P155" i="2"/>
  <c r="P155" i="3"/>
  <c r="P156" i="2"/>
  <c r="P156" i="3"/>
  <c r="P157" i="2"/>
  <c r="P157" i="3"/>
  <c r="P158" i="2"/>
  <c r="P158" i="3"/>
  <c r="P159" i="2"/>
  <c r="P159" i="3"/>
  <c r="P160" i="2"/>
  <c r="P160" i="3"/>
  <c r="P161" i="2"/>
  <c r="P161" i="3"/>
  <c r="P162" i="2"/>
  <c r="P162" i="3"/>
  <c r="P163" i="2"/>
  <c r="P163" i="3"/>
  <c r="P164" i="2"/>
  <c r="P164" i="3"/>
  <c r="P165" i="2"/>
  <c r="P165" i="3"/>
  <c r="P166" i="2"/>
  <c r="P166" i="3"/>
  <c r="P167" i="2"/>
  <c r="P167" i="3"/>
  <c r="P168" i="2"/>
  <c r="P168" i="3"/>
  <c r="P169" i="2"/>
  <c r="P169" i="3"/>
  <c r="P170" i="2"/>
  <c r="P170" i="3"/>
  <c r="P171" i="2"/>
  <c r="P171" i="3"/>
  <c r="P172" i="2"/>
  <c r="P172" i="3"/>
  <c r="P173" i="2"/>
  <c r="P173" i="3"/>
  <c r="P174" i="2"/>
  <c r="P174" i="3"/>
  <c r="P175" i="2"/>
  <c r="P175" i="3"/>
  <c r="P176" i="2"/>
  <c r="P176" i="3"/>
  <c r="P177" i="2"/>
  <c r="P177" i="3"/>
  <c r="P178" i="2"/>
  <c r="P178" i="3"/>
  <c r="P179" i="2"/>
  <c r="P179" i="3"/>
  <c r="P180" i="2"/>
  <c r="P180" i="3"/>
  <c r="P181" i="2"/>
  <c r="P181" i="3"/>
  <c r="P182" i="2"/>
  <c r="P182" i="3"/>
  <c r="P183" i="2"/>
  <c r="P183" i="3"/>
  <c r="P184" i="2"/>
  <c r="P184" i="3"/>
  <c r="P185" i="2"/>
  <c r="P185" i="3"/>
  <c r="P186" i="2"/>
  <c r="P186" i="3"/>
  <c r="P187" i="2"/>
  <c r="P187" i="3"/>
  <c r="P188" i="2"/>
  <c r="P188" i="3"/>
  <c r="P189" i="2"/>
  <c r="P189" i="3"/>
  <c r="P190" i="2"/>
  <c r="P190" i="3"/>
  <c r="P191" i="2"/>
  <c r="P191" i="3"/>
  <c r="P192" i="2"/>
  <c r="P192" i="3"/>
  <c r="P193" i="2"/>
  <c r="P193" i="3"/>
  <c r="P194" i="2"/>
  <c r="P194" i="3"/>
  <c r="P195" i="2"/>
  <c r="P195" i="3"/>
  <c r="P196" i="2"/>
  <c r="P196" i="3"/>
  <c r="P197" i="2"/>
  <c r="P197" i="3"/>
  <c r="P198" i="2"/>
  <c r="P198" i="3"/>
  <c r="P199" i="2"/>
  <c r="P199" i="3"/>
  <c r="P200" i="2"/>
  <c r="P200" i="3"/>
  <c r="P201" i="2"/>
  <c r="P201" i="3"/>
  <c r="P202" i="2"/>
  <c r="P202" i="3"/>
  <c r="P203" i="2"/>
  <c r="P203" i="3"/>
  <c r="P204" i="2"/>
  <c r="P204" i="3"/>
  <c r="P205" i="2"/>
  <c r="P205" i="3"/>
  <c r="P206" i="2"/>
  <c r="P206" i="3"/>
  <c r="P207" i="2"/>
  <c r="P207" i="3"/>
  <c r="P208" i="2"/>
  <c r="P208" i="3"/>
  <c r="P209" i="2"/>
  <c r="P209" i="3"/>
  <c r="P210" i="2"/>
  <c r="P210" i="3"/>
  <c r="P211" i="2"/>
  <c r="P211" i="3"/>
  <c r="P212" i="2"/>
  <c r="P212" i="3"/>
  <c r="P213" i="2"/>
  <c r="P213" i="3"/>
  <c r="P214" i="2"/>
  <c r="P214" i="3"/>
  <c r="P215" i="2"/>
  <c r="P215" i="3"/>
  <c r="P216" i="2"/>
  <c r="P216" i="3"/>
  <c r="P217" i="2"/>
  <c r="P217" i="3"/>
  <c r="P2" i="2"/>
  <c r="P2" i="3"/>
  <c r="O3" i="2"/>
  <c r="O3" i="3"/>
  <c r="O4" i="2"/>
  <c r="O4" i="3"/>
  <c r="O5" i="2"/>
  <c r="O5" i="3"/>
  <c r="O6" i="2"/>
  <c r="O6" i="3"/>
  <c r="O7" i="2"/>
  <c r="O7" i="3"/>
  <c r="O8" i="2"/>
  <c r="O8" i="3"/>
  <c r="O9" i="2"/>
  <c r="O9" i="3"/>
  <c r="O10" i="2"/>
  <c r="O10" i="3"/>
  <c r="O11" i="2"/>
  <c r="O11" i="3"/>
  <c r="O12" i="2"/>
  <c r="O12" i="3"/>
  <c r="O13" i="2"/>
  <c r="O13" i="3"/>
  <c r="O14" i="2"/>
  <c r="O14" i="3"/>
  <c r="O15" i="2"/>
  <c r="O15" i="3"/>
  <c r="O16" i="2"/>
  <c r="O16" i="3"/>
  <c r="O17" i="2"/>
  <c r="O17" i="3"/>
  <c r="O18" i="2"/>
  <c r="O18" i="3"/>
  <c r="O19" i="2"/>
  <c r="O19" i="3"/>
  <c r="O20" i="2"/>
  <c r="O20" i="3"/>
  <c r="O21" i="2"/>
  <c r="O21" i="3"/>
  <c r="O22" i="2"/>
  <c r="O22" i="3"/>
  <c r="O23" i="2"/>
  <c r="O23" i="3"/>
  <c r="O24" i="2"/>
  <c r="O24" i="3"/>
  <c r="O25" i="2"/>
  <c r="O25" i="3"/>
  <c r="O26" i="2"/>
  <c r="O26" i="3"/>
  <c r="O27" i="2"/>
  <c r="O27" i="3"/>
  <c r="O28" i="2"/>
  <c r="O28" i="3"/>
  <c r="O29" i="2"/>
  <c r="O29" i="3"/>
  <c r="O30" i="2"/>
  <c r="O30" i="3"/>
  <c r="O31" i="2"/>
  <c r="O31" i="3"/>
  <c r="O32" i="2"/>
  <c r="O32" i="3"/>
  <c r="O33" i="2"/>
  <c r="O33" i="3"/>
  <c r="O34" i="2"/>
  <c r="O34" i="3"/>
  <c r="O35" i="2"/>
  <c r="O35" i="3"/>
  <c r="O36" i="2"/>
  <c r="O36" i="3"/>
  <c r="O37" i="2"/>
  <c r="O37" i="3"/>
  <c r="O38" i="2"/>
  <c r="O38" i="3"/>
  <c r="O39" i="2"/>
  <c r="O39" i="3"/>
  <c r="O40" i="2"/>
  <c r="O40" i="3"/>
  <c r="O41" i="2"/>
  <c r="O41" i="3"/>
  <c r="O42" i="2"/>
  <c r="O42" i="3"/>
  <c r="O43" i="2"/>
  <c r="O43" i="3"/>
  <c r="O44" i="2"/>
  <c r="O44" i="3"/>
  <c r="O45" i="2"/>
  <c r="O45" i="3"/>
  <c r="O46" i="2"/>
  <c r="O46" i="3"/>
  <c r="O47" i="2"/>
  <c r="O47" i="3"/>
  <c r="O48" i="2"/>
  <c r="O48" i="3"/>
  <c r="O49" i="2"/>
  <c r="O49" i="3"/>
  <c r="O50" i="2"/>
  <c r="O50" i="3"/>
  <c r="O51" i="2"/>
  <c r="O51" i="3"/>
  <c r="O52" i="2"/>
  <c r="O52" i="3"/>
  <c r="O53" i="2"/>
  <c r="O53" i="3"/>
  <c r="O54" i="2"/>
  <c r="O54" i="3"/>
  <c r="O55" i="2"/>
  <c r="O55" i="3"/>
  <c r="O56" i="2"/>
  <c r="O56" i="3"/>
  <c r="O57" i="2"/>
  <c r="O57" i="3"/>
  <c r="O58" i="2"/>
  <c r="O58" i="3"/>
  <c r="O59" i="2"/>
  <c r="O59" i="3"/>
  <c r="O60" i="2"/>
  <c r="O60" i="3"/>
  <c r="O61" i="2"/>
  <c r="O61" i="3"/>
  <c r="O62" i="2"/>
  <c r="O62" i="3"/>
  <c r="O63" i="2"/>
  <c r="O63" i="3"/>
  <c r="O64" i="2"/>
  <c r="O64" i="3"/>
  <c r="O65" i="2"/>
  <c r="O65" i="3"/>
  <c r="O66" i="2"/>
  <c r="O66" i="3"/>
  <c r="O67" i="2"/>
  <c r="O67" i="3"/>
  <c r="O68" i="2"/>
  <c r="O68" i="3"/>
  <c r="O69" i="2"/>
  <c r="O69" i="3"/>
  <c r="O70" i="2"/>
  <c r="O70" i="3"/>
  <c r="O71" i="2"/>
  <c r="O71" i="3"/>
  <c r="O72" i="2"/>
  <c r="O72" i="3"/>
  <c r="O73" i="2"/>
  <c r="O73" i="3"/>
  <c r="O74" i="2"/>
  <c r="O74" i="3"/>
  <c r="O75" i="2"/>
  <c r="O75" i="3"/>
  <c r="O76" i="2"/>
  <c r="O76" i="3"/>
  <c r="O77" i="2"/>
  <c r="O77" i="3"/>
  <c r="O78" i="2"/>
  <c r="O78" i="3"/>
  <c r="O79" i="2"/>
  <c r="O79" i="3"/>
  <c r="O80" i="2"/>
  <c r="O80" i="3"/>
  <c r="O81" i="2"/>
  <c r="O81" i="3"/>
  <c r="O82" i="2"/>
  <c r="O82" i="3"/>
  <c r="O83" i="2"/>
  <c r="O83" i="3"/>
  <c r="O84" i="2"/>
  <c r="O84" i="3"/>
  <c r="O85" i="2"/>
  <c r="O85" i="3"/>
  <c r="O86" i="2"/>
  <c r="O86" i="3"/>
  <c r="O87" i="2"/>
  <c r="O87" i="3"/>
  <c r="O88" i="2"/>
  <c r="O88" i="3"/>
  <c r="O89" i="2"/>
  <c r="O89" i="3"/>
  <c r="O90" i="2"/>
  <c r="O90" i="3"/>
  <c r="O91" i="2"/>
  <c r="O91" i="3"/>
  <c r="O92" i="2"/>
  <c r="O92" i="3"/>
  <c r="O93" i="2"/>
  <c r="O93" i="3"/>
  <c r="O94" i="2"/>
  <c r="O94" i="3"/>
  <c r="O95" i="2"/>
  <c r="O95" i="3"/>
  <c r="O96" i="2"/>
  <c r="O96" i="3"/>
  <c r="O97" i="2"/>
  <c r="O97" i="3"/>
  <c r="O98" i="2"/>
  <c r="O98" i="3"/>
  <c r="O99" i="2"/>
  <c r="O99" i="3"/>
  <c r="O100" i="2"/>
  <c r="O100" i="3"/>
  <c r="O101" i="2"/>
  <c r="O101" i="3"/>
  <c r="O102" i="2"/>
  <c r="O102" i="3"/>
  <c r="O103" i="2"/>
  <c r="O103" i="3"/>
  <c r="O104" i="2"/>
  <c r="O104" i="3"/>
  <c r="O105" i="2"/>
  <c r="O105" i="3"/>
  <c r="O106" i="2"/>
  <c r="O106" i="3"/>
  <c r="O107" i="2"/>
  <c r="O107" i="3"/>
  <c r="O108" i="2"/>
  <c r="O108" i="3"/>
  <c r="O109" i="2"/>
  <c r="O109" i="3"/>
  <c r="O110" i="2"/>
  <c r="O110" i="3"/>
  <c r="O111" i="2"/>
  <c r="O111" i="3"/>
  <c r="O112" i="2"/>
  <c r="O112" i="3"/>
  <c r="O113" i="2"/>
  <c r="O113" i="3"/>
  <c r="O114" i="2"/>
  <c r="O114" i="3"/>
  <c r="O115" i="2"/>
  <c r="O115" i="3"/>
  <c r="O116" i="2"/>
  <c r="O116" i="3"/>
  <c r="O117" i="2"/>
  <c r="O117" i="3"/>
  <c r="O118" i="2"/>
  <c r="O118" i="3"/>
  <c r="O119" i="2"/>
  <c r="O119" i="3"/>
  <c r="O120" i="2"/>
  <c r="O120" i="3"/>
  <c r="O121" i="2"/>
  <c r="O121" i="3"/>
  <c r="O122" i="2"/>
  <c r="O122" i="3"/>
  <c r="O123" i="2"/>
  <c r="O123" i="3"/>
  <c r="O124" i="2"/>
  <c r="O124" i="3"/>
  <c r="O125" i="2"/>
  <c r="O125" i="3"/>
  <c r="O126" i="2"/>
  <c r="O126" i="3"/>
  <c r="O127" i="2"/>
  <c r="O127" i="3"/>
  <c r="O128" i="2"/>
  <c r="O128" i="3"/>
  <c r="O129" i="2"/>
  <c r="O129" i="3"/>
  <c r="O130" i="2"/>
  <c r="O130" i="3"/>
  <c r="O131" i="2"/>
  <c r="O131" i="3"/>
  <c r="O132" i="2"/>
  <c r="O132" i="3"/>
  <c r="O133" i="2"/>
  <c r="O133" i="3"/>
  <c r="O134" i="2"/>
  <c r="O134" i="3"/>
  <c r="O135" i="2"/>
  <c r="O135" i="3"/>
  <c r="O136" i="2"/>
  <c r="O136" i="3"/>
  <c r="O137" i="2"/>
  <c r="O137" i="3"/>
  <c r="O138" i="2"/>
  <c r="O138" i="3"/>
  <c r="O139" i="2"/>
  <c r="O139" i="3"/>
  <c r="O140" i="2"/>
  <c r="O140" i="3"/>
  <c r="O141" i="2"/>
  <c r="O141" i="3"/>
  <c r="O142" i="2"/>
  <c r="O142" i="3"/>
  <c r="O143" i="2"/>
  <c r="O143" i="3"/>
  <c r="O144" i="2"/>
  <c r="O144" i="3"/>
  <c r="O145" i="2"/>
  <c r="O145" i="3"/>
  <c r="O146" i="2"/>
  <c r="O146" i="3"/>
  <c r="O147" i="2"/>
  <c r="O147" i="3"/>
  <c r="O148" i="2"/>
  <c r="O148" i="3"/>
  <c r="O149" i="2"/>
  <c r="O149" i="3"/>
  <c r="O150" i="2"/>
  <c r="O150" i="3"/>
  <c r="O151" i="2"/>
  <c r="O151" i="3"/>
  <c r="O152" i="2"/>
  <c r="O152" i="3"/>
  <c r="O153" i="2"/>
  <c r="O153" i="3"/>
  <c r="O154" i="2"/>
  <c r="O154" i="3"/>
  <c r="O155" i="2"/>
  <c r="O155" i="3"/>
  <c r="O156" i="2"/>
  <c r="O156" i="3"/>
  <c r="O157" i="2"/>
  <c r="O157" i="3"/>
  <c r="O158" i="2"/>
  <c r="O158" i="3"/>
  <c r="O159" i="2"/>
  <c r="O159" i="3"/>
  <c r="O160" i="2"/>
  <c r="O160" i="3"/>
  <c r="O161" i="2"/>
  <c r="O161" i="3"/>
  <c r="O162" i="2"/>
  <c r="O162" i="3"/>
  <c r="O163" i="2"/>
  <c r="O163" i="3"/>
  <c r="O164" i="2"/>
  <c r="O164" i="3"/>
  <c r="O165" i="2"/>
  <c r="O165" i="3"/>
  <c r="O166" i="2"/>
  <c r="O166" i="3"/>
  <c r="O167" i="2"/>
  <c r="O167" i="3"/>
  <c r="O168" i="2"/>
  <c r="O168" i="3"/>
  <c r="O169" i="2"/>
  <c r="O169" i="3"/>
  <c r="O170" i="2"/>
  <c r="O170" i="3"/>
  <c r="O171" i="2"/>
  <c r="O171" i="3"/>
  <c r="O172" i="2"/>
  <c r="O172" i="3"/>
  <c r="O173" i="2"/>
  <c r="O173" i="3"/>
  <c r="O174" i="2"/>
  <c r="O174" i="3"/>
  <c r="O175" i="2"/>
  <c r="O175" i="3"/>
  <c r="O176" i="2"/>
  <c r="O176" i="3"/>
  <c r="O177" i="2"/>
  <c r="O177" i="3"/>
  <c r="O178" i="2"/>
  <c r="O178" i="3"/>
  <c r="O179" i="2"/>
  <c r="O179" i="3"/>
  <c r="O180" i="2"/>
  <c r="O180" i="3"/>
  <c r="O181" i="2"/>
  <c r="O181" i="3"/>
  <c r="O182" i="2"/>
  <c r="O182" i="3"/>
  <c r="O183" i="2"/>
  <c r="O183" i="3"/>
  <c r="O184" i="2"/>
  <c r="O184" i="3"/>
  <c r="O185" i="2"/>
  <c r="O185" i="3"/>
  <c r="O186" i="2"/>
  <c r="O186" i="3"/>
  <c r="O187" i="2"/>
  <c r="O187" i="3"/>
  <c r="O188" i="2"/>
  <c r="O188" i="3"/>
  <c r="O189" i="2"/>
  <c r="O189" i="3"/>
  <c r="O190" i="2"/>
  <c r="O190" i="3"/>
  <c r="O191" i="2"/>
  <c r="O191" i="3"/>
  <c r="O192" i="2"/>
  <c r="O192" i="3"/>
  <c r="O193" i="2"/>
  <c r="O193" i="3"/>
  <c r="O194" i="2"/>
  <c r="O194" i="3"/>
  <c r="O195" i="2"/>
  <c r="O195" i="3"/>
  <c r="O196" i="2"/>
  <c r="O196" i="3"/>
  <c r="O197" i="2"/>
  <c r="O197" i="3"/>
  <c r="O198" i="2"/>
  <c r="O198" i="3"/>
  <c r="O199" i="2"/>
  <c r="O199" i="3"/>
  <c r="O200" i="2"/>
  <c r="O200" i="3"/>
  <c r="O201" i="2"/>
  <c r="O201" i="3"/>
  <c r="O202" i="2"/>
  <c r="O202" i="3"/>
  <c r="O203" i="2"/>
  <c r="O203" i="3"/>
  <c r="O204" i="2"/>
  <c r="O204" i="3"/>
  <c r="O205" i="2"/>
  <c r="O205" i="3"/>
  <c r="O206" i="2"/>
  <c r="O206" i="3"/>
  <c r="O207" i="2"/>
  <c r="O207" i="3"/>
  <c r="O208" i="2"/>
  <c r="O208" i="3"/>
  <c r="O209" i="2"/>
  <c r="O209" i="3"/>
  <c r="O210" i="2"/>
  <c r="O210" i="3"/>
  <c r="O211" i="2"/>
  <c r="O211" i="3"/>
  <c r="O212" i="2"/>
  <c r="O212" i="3"/>
  <c r="O213" i="2"/>
  <c r="O213" i="3"/>
  <c r="O214" i="2"/>
  <c r="O214" i="3"/>
  <c r="O215" i="2"/>
  <c r="O215" i="3"/>
  <c r="O216" i="2"/>
  <c r="O216" i="3"/>
  <c r="O217" i="2"/>
  <c r="O217" i="3"/>
  <c r="O2" i="2"/>
  <c r="O2" i="3"/>
  <c r="N3" i="2"/>
  <c r="N3" i="3"/>
  <c r="N4" i="2"/>
  <c r="N4" i="3"/>
  <c r="N5" i="2"/>
  <c r="N5" i="3"/>
  <c r="N6" i="2"/>
  <c r="N6" i="3"/>
  <c r="N7" i="2"/>
  <c r="N7" i="3"/>
  <c r="N8" i="2"/>
  <c r="N8" i="3"/>
  <c r="N9" i="2"/>
  <c r="N9" i="3"/>
  <c r="N10" i="2"/>
  <c r="N10" i="3"/>
  <c r="N11" i="2"/>
  <c r="N11" i="3"/>
  <c r="N12" i="2"/>
  <c r="N12" i="3"/>
  <c r="N13" i="2"/>
  <c r="N13" i="3"/>
  <c r="N14" i="2"/>
  <c r="N14" i="3"/>
  <c r="N15" i="2"/>
  <c r="N15" i="3"/>
  <c r="N16" i="2"/>
  <c r="N16" i="3"/>
  <c r="N17" i="2"/>
  <c r="N17" i="3"/>
  <c r="N18" i="2"/>
  <c r="N18" i="3"/>
  <c r="N19" i="2"/>
  <c r="N19" i="3"/>
  <c r="N20" i="2"/>
  <c r="N20" i="3"/>
  <c r="N21" i="2"/>
  <c r="N21" i="3"/>
  <c r="N22" i="2"/>
  <c r="N22" i="3"/>
  <c r="N23" i="2"/>
  <c r="N23" i="3"/>
  <c r="N24" i="2"/>
  <c r="N24" i="3"/>
  <c r="N25" i="2"/>
  <c r="N25" i="3"/>
  <c r="N26" i="2"/>
  <c r="N26" i="3"/>
  <c r="N27" i="2"/>
  <c r="N27" i="3"/>
  <c r="N28" i="2"/>
  <c r="N28" i="3"/>
  <c r="N29" i="2"/>
  <c r="N29" i="3"/>
  <c r="N30" i="2"/>
  <c r="N30" i="3"/>
  <c r="N31" i="2"/>
  <c r="N31" i="3"/>
  <c r="N32" i="2"/>
  <c r="N32" i="3"/>
  <c r="N33" i="2"/>
  <c r="N33" i="3"/>
  <c r="N34" i="2"/>
  <c r="N34" i="3"/>
  <c r="N35" i="2"/>
  <c r="N35" i="3"/>
  <c r="N36" i="2"/>
  <c r="N36" i="3"/>
  <c r="N37" i="2"/>
  <c r="N37" i="3"/>
  <c r="N38" i="2"/>
  <c r="N38" i="3"/>
  <c r="N39" i="2"/>
  <c r="N39" i="3"/>
  <c r="N40" i="2"/>
  <c r="N40" i="3"/>
  <c r="N41" i="2"/>
  <c r="N41" i="3"/>
  <c r="N42" i="2"/>
  <c r="N42" i="3"/>
  <c r="N43" i="2"/>
  <c r="N43" i="3"/>
  <c r="N44" i="2"/>
  <c r="N44" i="3"/>
  <c r="N45" i="2"/>
  <c r="N45" i="3"/>
  <c r="N46" i="2"/>
  <c r="N46" i="3"/>
  <c r="N47" i="2"/>
  <c r="N47" i="3"/>
  <c r="N48" i="2"/>
  <c r="N48" i="3"/>
  <c r="N49" i="2"/>
  <c r="N49" i="3"/>
  <c r="N50" i="2"/>
  <c r="N50" i="3"/>
  <c r="N51" i="2"/>
  <c r="N51" i="3"/>
  <c r="N52" i="2"/>
  <c r="N52" i="3"/>
  <c r="N53" i="2"/>
  <c r="N53" i="3"/>
  <c r="N54" i="2"/>
  <c r="N54" i="3"/>
  <c r="N55" i="2"/>
  <c r="N55" i="3"/>
  <c r="N56" i="2"/>
  <c r="N56" i="3"/>
  <c r="N57" i="2"/>
  <c r="N57" i="3"/>
  <c r="N58" i="2"/>
  <c r="N58" i="3"/>
  <c r="N59" i="2"/>
  <c r="N59" i="3"/>
  <c r="N60" i="2"/>
  <c r="N60" i="3"/>
  <c r="N61" i="2"/>
  <c r="N61" i="3"/>
  <c r="N62" i="2"/>
  <c r="N62" i="3"/>
  <c r="N63" i="2"/>
  <c r="N63" i="3"/>
  <c r="N64" i="2"/>
  <c r="N64" i="3"/>
  <c r="N65" i="2"/>
  <c r="N65" i="3"/>
  <c r="N66" i="2"/>
  <c r="N66" i="3"/>
  <c r="N67" i="2"/>
  <c r="N67" i="3"/>
  <c r="N68" i="2"/>
  <c r="N68" i="3"/>
  <c r="N69" i="2"/>
  <c r="N69" i="3"/>
  <c r="N70" i="2"/>
  <c r="N70" i="3"/>
  <c r="N71" i="2"/>
  <c r="N71" i="3"/>
  <c r="N72" i="2"/>
  <c r="N72" i="3"/>
  <c r="N73" i="2"/>
  <c r="N73" i="3"/>
  <c r="N74" i="2"/>
  <c r="N74" i="3"/>
  <c r="N75" i="2"/>
  <c r="N75" i="3"/>
  <c r="N76" i="2"/>
  <c r="N76" i="3"/>
  <c r="N77" i="2"/>
  <c r="N77" i="3"/>
  <c r="N78" i="2"/>
  <c r="N78" i="3"/>
  <c r="N79" i="2"/>
  <c r="N79" i="3"/>
  <c r="N80" i="2"/>
  <c r="N80" i="3"/>
  <c r="N81" i="2"/>
  <c r="N81" i="3"/>
  <c r="N82" i="2"/>
  <c r="N82" i="3"/>
  <c r="N83" i="2"/>
  <c r="N83" i="3"/>
  <c r="N84" i="2"/>
  <c r="N84" i="3"/>
  <c r="N85" i="2"/>
  <c r="N85" i="3"/>
  <c r="N86" i="2"/>
  <c r="N86" i="3"/>
  <c r="N87" i="2"/>
  <c r="N87" i="3"/>
  <c r="N88" i="2"/>
  <c r="N88" i="3"/>
  <c r="N89" i="2"/>
  <c r="N89" i="3"/>
  <c r="N90" i="2"/>
  <c r="N90" i="3"/>
  <c r="N91" i="2"/>
  <c r="N91" i="3"/>
  <c r="N92" i="2"/>
  <c r="N92" i="3"/>
  <c r="N93" i="2"/>
  <c r="N93" i="3"/>
  <c r="N94" i="2"/>
  <c r="N94" i="3"/>
  <c r="N95" i="2"/>
  <c r="N95" i="3"/>
  <c r="N96" i="2"/>
  <c r="N96" i="3"/>
  <c r="N97" i="2"/>
  <c r="N97" i="3"/>
  <c r="N98" i="2"/>
  <c r="N98" i="3"/>
  <c r="N99" i="2"/>
  <c r="N99" i="3"/>
  <c r="N100" i="2"/>
  <c r="N100" i="3"/>
  <c r="N101" i="2"/>
  <c r="N101" i="3"/>
  <c r="N102" i="2"/>
  <c r="N102" i="3"/>
  <c r="N103" i="2"/>
  <c r="N103" i="3"/>
  <c r="N104" i="2"/>
  <c r="N104" i="3"/>
  <c r="N105" i="2"/>
  <c r="N105" i="3"/>
  <c r="N106" i="2"/>
  <c r="N106" i="3"/>
  <c r="N107" i="2"/>
  <c r="N107" i="3"/>
  <c r="N108" i="2"/>
  <c r="N108" i="3"/>
  <c r="N109" i="2"/>
  <c r="N109" i="3"/>
  <c r="N110" i="2"/>
  <c r="N110" i="3"/>
  <c r="N111" i="2"/>
  <c r="N111" i="3"/>
  <c r="N112" i="2"/>
  <c r="N112" i="3"/>
  <c r="N113" i="2"/>
  <c r="N113" i="3"/>
  <c r="N114" i="2"/>
  <c r="N114" i="3"/>
  <c r="N115" i="2"/>
  <c r="N115" i="3"/>
  <c r="N116" i="2"/>
  <c r="N116" i="3"/>
  <c r="N117" i="2"/>
  <c r="N117" i="3"/>
  <c r="N118" i="2"/>
  <c r="N118" i="3"/>
  <c r="N119" i="2"/>
  <c r="N119" i="3"/>
  <c r="N120" i="2"/>
  <c r="N120" i="3"/>
  <c r="N121" i="2"/>
  <c r="N121" i="3"/>
  <c r="N122" i="2"/>
  <c r="N122" i="3"/>
  <c r="N123" i="2"/>
  <c r="N123" i="3"/>
  <c r="N124" i="2"/>
  <c r="N124" i="3"/>
  <c r="N125" i="2"/>
  <c r="N125" i="3"/>
  <c r="N126" i="2"/>
  <c r="N126" i="3"/>
  <c r="N127" i="2"/>
  <c r="N127" i="3"/>
  <c r="N128" i="2"/>
  <c r="N128" i="3"/>
  <c r="N129" i="2"/>
  <c r="N129" i="3"/>
  <c r="N130" i="2"/>
  <c r="N130" i="3"/>
  <c r="N131" i="2"/>
  <c r="N131" i="3"/>
  <c r="N132" i="2"/>
  <c r="N132" i="3"/>
  <c r="N133" i="2"/>
  <c r="N133" i="3"/>
  <c r="N134" i="2"/>
  <c r="N134" i="3"/>
  <c r="N135" i="2"/>
  <c r="N135" i="3"/>
  <c r="N136" i="2"/>
  <c r="N136" i="3"/>
  <c r="N137" i="2"/>
  <c r="N137" i="3"/>
  <c r="N138" i="2"/>
  <c r="N138" i="3"/>
  <c r="N139" i="2"/>
  <c r="N139" i="3"/>
  <c r="N140" i="2"/>
  <c r="N140" i="3"/>
  <c r="N141" i="2"/>
  <c r="N141" i="3"/>
  <c r="N142" i="2"/>
  <c r="N142" i="3"/>
  <c r="N143" i="2"/>
  <c r="N143" i="3"/>
  <c r="N144" i="2"/>
  <c r="N144" i="3"/>
  <c r="N145" i="2"/>
  <c r="N145" i="3"/>
  <c r="N146" i="2"/>
  <c r="N146" i="3"/>
  <c r="N147" i="2"/>
  <c r="N147" i="3"/>
  <c r="N148" i="2"/>
  <c r="N148" i="3"/>
  <c r="N149" i="2"/>
  <c r="N149" i="3"/>
  <c r="N150" i="2"/>
  <c r="N150" i="3"/>
  <c r="N151" i="2"/>
  <c r="N151" i="3"/>
  <c r="N152" i="2"/>
  <c r="N152" i="3"/>
  <c r="N153" i="2"/>
  <c r="N153" i="3"/>
  <c r="N154" i="2"/>
  <c r="N154" i="3"/>
  <c r="N155" i="2"/>
  <c r="N155" i="3"/>
  <c r="N156" i="2"/>
  <c r="N156" i="3"/>
  <c r="N157" i="2"/>
  <c r="N157" i="3"/>
  <c r="N158" i="2"/>
  <c r="N158" i="3"/>
  <c r="N159" i="2"/>
  <c r="N159" i="3"/>
  <c r="N160" i="2"/>
  <c r="N160" i="3"/>
  <c r="N161" i="2"/>
  <c r="N161" i="3"/>
  <c r="N162" i="2"/>
  <c r="N162" i="3"/>
  <c r="N163" i="2"/>
  <c r="N163" i="3"/>
  <c r="N164" i="2"/>
  <c r="N164" i="3"/>
  <c r="N165" i="2"/>
  <c r="N165" i="3"/>
  <c r="N166" i="2"/>
  <c r="N166" i="3"/>
  <c r="N167" i="2"/>
  <c r="N167" i="3"/>
  <c r="N168" i="2"/>
  <c r="N168" i="3"/>
  <c r="N169" i="2"/>
  <c r="N169" i="3"/>
  <c r="N170" i="2"/>
  <c r="N170" i="3"/>
  <c r="N171" i="2"/>
  <c r="N171" i="3"/>
  <c r="N172" i="2"/>
  <c r="N172" i="3"/>
  <c r="N173" i="2"/>
  <c r="N173" i="3"/>
  <c r="N174" i="2"/>
  <c r="N174" i="3"/>
  <c r="N175" i="2"/>
  <c r="N175" i="3"/>
  <c r="N176" i="2"/>
  <c r="N176" i="3"/>
  <c r="N177" i="2"/>
  <c r="N177" i="3"/>
  <c r="N178" i="2"/>
  <c r="N178" i="3"/>
  <c r="N179" i="2"/>
  <c r="N179" i="3"/>
  <c r="N180" i="2"/>
  <c r="N180" i="3"/>
  <c r="N181" i="2"/>
  <c r="N181" i="3"/>
  <c r="N182" i="2"/>
  <c r="N182" i="3"/>
  <c r="N183" i="2"/>
  <c r="N183" i="3"/>
  <c r="N184" i="2"/>
  <c r="N184" i="3"/>
  <c r="N185" i="2"/>
  <c r="N185" i="3"/>
  <c r="N186" i="2"/>
  <c r="N186" i="3"/>
  <c r="N187" i="2"/>
  <c r="N187" i="3"/>
  <c r="N188" i="2"/>
  <c r="N188" i="3"/>
  <c r="N189" i="2"/>
  <c r="N189" i="3"/>
  <c r="N190" i="2"/>
  <c r="N190" i="3"/>
  <c r="N191" i="2"/>
  <c r="N191" i="3"/>
  <c r="N192" i="2"/>
  <c r="N192" i="3"/>
  <c r="N193" i="2"/>
  <c r="N193" i="3"/>
  <c r="N194" i="2"/>
  <c r="N194" i="3"/>
  <c r="N195" i="2"/>
  <c r="N195" i="3"/>
  <c r="N196" i="2"/>
  <c r="N196" i="3"/>
  <c r="N197" i="2"/>
  <c r="N197" i="3"/>
  <c r="N198" i="2"/>
  <c r="N198" i="3"/>
  <c r="N199" i="2"/>
  <c r="N199" i="3"/>
  <c r="N200" i="2"/>
  <c r="N200" i="3"/>
  <c r="N201" i="2"/>
  <c r="N201" i="3"/>
  <c r="N202" i="2"/>
  <c r="N202" i="3"/>
  <c r="N203" i="2"/>
  <c r="N203" i="3"/>
  <c r="N204" i="2"/>
  <c r="N204" i="3"/>
  <c r="N205" i="2"/>
  <c r="N205" i="3"/>
  <c r="N206" i="2"/>
  <c r="N206" i="3"/>
  <c r="N207" i="2"/>
  <c r="N207" i="3"/>
  <c r="N208" i="2"/>
  <c r="N208" i="3"/>
  <c r="N209" i="2"/>
  <c r="N209" i="3"/>
  <c r="N210" i="2"/>
  <c r="N210" i="3"/>
  <c r="N211" i="2"/>
  <c r="N211" i="3"/>
  <c r="N212" i="2"/>
  <c r="N212" i="3"/>
  <c r="N213" i="2"/>
  <c r="N213" i="3"/>
  <c r="N214" i="2"/>
  <c r="N214" i="3"/>
  <c r="N215" i="2"/>
  <c r="N215" i="3"/>
  <c r="N216" i="2"/>
  <c r="N216" i="3"/>
  <c r="N217" i="2"/>
  <c r="N217" i="3"/>
  <c r="N2" i="2"/>
  <c r="N2" i="3"/>
  <c r="M3" i="2"/>
  <c r="M3" i="3"/>
  <c r="M4" i="2"/>
  <c r="M4" i="3"/>
  <c r="M5" i="2"/>
  <c r="M5" i="3"/>
  <c r="M6" i="2"/>
  <c r="M6" i="3"/>
  <c r="M7" i="2"/>
  <c r="M7" i="3"/>
  <c r="M8" i="2"/>
  <c r="M8" i="3"/>
  <c r="M9" i="2"/>
  <c r="M9" i="3"/>
  <c r="M10" i="2"/>
  <c r="M10" i="3"/>
  <c r="M11" i="2"/>
  <c r="M11" i="3"/>
  <c r="M12" i="2"/>
  <c r="M12" i="3"/>
  <c r="M13" i="2"/>
  <c r="M13" i="3"/>
  <c r="M14" i="2"/>
  <c r="M14" i="3"/>
  <c r="M15" i="2"/>
  <c r="M15" i="3"/>
  <c r="M16" i="2"/>
  <c r="M16" i="3"/>
  <c r="M17" i="2"/>
  <c r="M17" i="3"/>
  <c r="M18" i="2"/>
  <c r="M18" i="3"/>
  <c r="M19" i="2"/>
  <c r="M19" i="3"/>
  <c r="M20" i="2"/>
  <c r="M20" i="3"/>
  <c r="M21" i="2"/>
  <c r="M21" i="3"/>
  <c r="M22" i="2"/>
  <c r="M22" i="3"/>
  <c r="M23" i="2"/>
  <c r="M23" i="3"/>
  <c r="M24" i="2"/>
  <c r="M24" i="3"/>
  <c r="M25" i="2"/>
  <c r="M25" i="3"/>
  <c r="M26" i="2"/>
  <c r="M26" i="3"/>
  <c r="M27" i="2"/>
  <c r="M27" i="3"/>
  <c r="M28" i="2"/>
  <c r="M28" i="3"/>
  <c r="M29" i="2"/>
  <c r="M29" i="3"/>
  <c r="M30" i="2"/>
  <c r="M30" i="3"/>
  <c r="M31" i="2"/>
  <c r="M31" i="3"/>
  <c r="M32" i="2"/>
  <c r="M32" i="3"/>
  <c r="M33" i="2"/>
  <c r="M33" i="3"/>
  <c r="M34" i="2"/>
  <c r="M34" i="3"/>
  <c r="M35" i="2"/>
  <c r="M35" i="3"/>
  <c r="M36" i="2"/>
  <c r="M36" i="3"/>
  <c r="M37" i="2"/>
  <c r="M37" i="3"/>
  <c r="M38" i="2"/>
  <c r="M38" i="3"/>
  <c r="M39" i="2"/>
  <c r="M39" i="3"/>
  <c r="M40" i="2"/>
  <c r="M40" i="3"/>
  <c r="M41" i="2"/>
  <c r="M41" i="3"/>
  <c r="M42" i="2"/>
  <c r="M42" i="3"/>
  <c r="M43" i="2"/>
  <c r="M43" i="3"/>
  <c r="M44" i="2"/>
  <c r="M44" i="3"/>
  <c r="M45" i="2"/>
  <c r="M45" i="3"/>
  <c r="M46" i="2"/>
  <c r="M46" i="3"/>
  <c r="M47" i="2"/>
  <c r="M47" i="3"/>
  <c r="M48" i="2"/>
  <c r="M48" i="3"/>
  <c r="M49" i="2"/>
  <c r="M49" i="3"/>
  <c r="M50" i="2"/>
  <c r="M50" i="3"/>
  <c r="M51" i="2"/>
  <c r="M51" i="3"/>
  <c r="M52" i="2"/>
  <c r="M52" i="3"/>
  <c r="M53" i="2"/>
  <c r="M53" i="3"/>
  <c r="M54" i="2"/>
  <c r="M54" i="3"/>
  <c r="M55" i="2"/>
  <c r="M55" i="3"/>
  <c r="M56" i="2"/>
  <c r="M56" i="3"/>
  <c r="M57" i="2"/>
  <c r="M57" i="3"/>
  <c r="M58" i="2"/>
  <c r="M58" i="3"/>
  <c r="M59" i="2"/>
  <c r="M59" i="3"/>
  <c r="M60" i="2"/>
  <c r="M60" i="3"/>
  <c r="M61" i="2"/>
  <c r="M61" i="3"/>
  <c r="M62" i="2"/>
  <c r="M62" i="3"/>
  <c r="M63" i="2"/>
  <c r="M63" i="3"/>
  <c r="M64" i="2"/>
  <c r="M64" i="3"/>
  <c r="M65" i="2"/>
  <c r="M65" i="3"/>
  <c r="M66" i="2"/>
  <c r="M66" i="3"/>
  <c r="M67" i="2"/>
  <c r="M67" i="3"/>
  <c r="M68" i="2"/>
  <c r="M68" i="3"/>
  <c r="M69" i="2"/>
  <c r="M69" i="3"/>
  <c r="M70" i="2"/>
  <c r="M70" i="3"/>
  <c r="M71" i="2"/>
  <c r="M71" i="3"/>
  <c r="M72" i="2"/>
  <c r="M72" i="3"/>
  <c r="M73" i="2"/>
  <c r="M73" i="3"/>
  <c r="M74" i="2"/>
  <c r="M74" i="3"/>
  <c r="M75" i="2"/>
  <c r="M75" i="3"/>
  <c r="M76" i="2"/>
  <c r="M76" i="3"/>
  <c r="M77" i="2"/>
  <c r="M77" i="3"/>
  <c r="M78" i="2"/>
  <c r="M78" i="3"/>
  <c r="M79" i="2"/>
  <c r="M79" i="3"/>
  <c r="M80" i="2"/>
  <c r="M80" i="3"/>
  <c r="M81" i="2"/>
  <c r="M81" i="3"/>
  <c r="M82" i="2"/>
  <c r="M82" i="3"/>
  <c r="M83" i="2"/>
  <c r="M83" i="3"/>
  <c r="M84" i="2"/>
  <c r="M84" i="3"/>
  <c r="M85" i="2"/>
  <c r="M85" i="3"/>
  <c r="M86" i="2"/>
  <c r="M86" i="3"/>
  <c r="M87" i="2"/>
  <c r="M87" i="3"/>
  <c r="M88" i="2"/>
  <c r="M88" i="3"/>
  <c r="M89" i="2"/>
  <c r="M89" i="3"/>
  <c r="M90" i="2"/>
  <c r="M90" i="3"/>
  <c r="M91" i="2"/>
  <c r="M91" i="3"/>
  <c r="M92" i="2"/>
  <c r="M92" i="3"/>
  <c r="M93" i="2"/>
  <c r="M93" i="3"/>
  <c r="M94" i="2"/>
  <c r="M94" i="3"/>
  <c r="M95" i="2"/>
  <c r="M95" i="3"/>
  <c r="M96" i="2"/>
  <c r="M96" i="3"/>
  <c r="M97" i="2"/>
  <c r="M97" i="3"/>
  <c r="M98" i="2"/>
  <c r="M98" i="3"/>
  <c r="M99" i="2"/>
  <c r="M99" i="3"/>
  <c r="M100" i="2"/>
  <c r="M100" i="3"/>
  <c r="M101" i="2"/>
  <c r="M101" i="3"/>
  <c r="M102" i="2"/>
  <c r="M102" i="3"/>
  <c r="M103" i="2"/>
  <c r="M103" i="3"/>
  <c r="M104" i="2"/>
  <c r="M104" i="3"/>
  <c r="M105" i="2"/>
  <c r="M105" i="3"/>
  <c r="M106" i="2"/>
  <c r="M106" i="3"/>
  <c r="M107" i="2"/>
  <c r="M107" i="3"/>
  <c r="M108" i="2"/>
  <c r="M108" i="3"/>
  <c r="M109" i="2"/>
  <c r="M109" i="3"/>
  <c r="M110" i="2"/>
  <c r="M110" i="3"/>
  <c r="M111" i="2"/>
  <c r="M111" i="3"/>
  <c r="M112" i="2"/>
  <c r="M112" i="3"/>
  <c r="M113" i="2"/>
  <c r="M113" i="3"/>
  <c r="M114" i="2"/>
  <c r="M114" i="3"/>
  <c r="M115" i="2"/>
  <c r="M115" i="3"/>
  <c r="M116" i="2"/>
  <c r="M116" i="3"/>
  <c r="M117" i="2"/>
  <c r="M117" i="3"/>
  <c r="M118" i="2"/>
  <c r="M118" i="3"/>
  <c r="M119" i="2"/>
  <c r="M119" i="3"/>
  <c r="M120" i="2"/>
  <c r="M120" i="3"/>
  <c r="M121" i="2"/>
  <c r="M121" i="3"/>
  <c r="M122" i="2"/>
  <c r="M122" i="3"/>
  <c r="M123" i="2"/>
  <c r="M123" i="3"/>
  <c r="M124" i="2"/>
  <c r="M124" i="3"/>
  <c r="M125" i="2"/>
  <c r="M125" i="3"/>
  <c r="M126" i="2"/>
  <c r="M126" i="3"/>
  <c r="M127" i="2"/>
  <c r="M127" i="3"/>
  <c r="M128" i="2"/>
  <c r="M128" i="3"/>
  <c r="M129" i="2"/>
  <c r="M129" i="3"/>
  <c r="M130" i="2"/>
  <c r="M130" i="3"/>
  <c r="M131" i="2"/>
  <c r="M131" i="3"/>
  <c r="M132" i="2"/>
  <c r="M132" i="3"/>
  <c r="M133" i="2"/>
  <c r="M133" i="3"/>
  <c r="M134" i="2"/>
  <c r="M134" i="3"/>
  <c r="M135" i="2"/>
  <c r="M135" i="3"/>
  <c r="M136" i="2"/>
  <c r="M136" i="3"/>
  <c r="M137" i="2"/>
  <c r="M137" i="3"/>
  <c r="M138" i="2"/>
  <c r="M138" i="3"/>
  <c r="M139" i="2"/>
  <c r="M139" i="3"/>
  <c r="M140" i="2"/>
  <c r="M140" i="3"/>
  <c r="M141" i="2"/>
  <c r="M141" i="3"/>
  <c r="M142" i="2"/>
  <c r="M142" i="3"/>
  <c r="M143" i="2"/>
  <c r="M143" i="3"/>
  <c r="M144" i="2"/>
  <c r="M144" i="3"/>
  <c r="M145" i="2"/>
  <c r="M145" i="3"/>
  <c r="M146" i="2"/>
  <c r="M146" i="3"/>
  <c r="M147" i="2"/>
  <c r="M147" i="3"/>
  <c r="M148" i="2"/>
  <c r="M148" i="3"/>
  <c r="M149" i="2"/>
  <c r="M149" i="3"/>
  <c r="M150" i="2"/>
  <c r="M150" i="3"/>
  <c r="M151" i="2"/>
  <c r="M151" i="3"/>
  <c r="M152" i="2"/>
  <c r="M152" i="3"/>
  <c r="M153" i="2"/>
  <c r="M153" i="3"/>
  <c r="M154" i="2"/>
  <c r="M154" i="3"/>
  <c r="M155" i="2"/>
  <c r="M155" i="3"/>
  <c r="M156" i="2"/>
  <c r="M156" i="3"/>
  <c r="M157" i="2"/>
  <c r="M157" i="3"/>
  <c r="M158" i="2"/>
  <c r="M158" i="3"/>
  <c r="M159" i="2"/>
  <c r="M159" i="3"/>
  <c r="M160" i="2"/>
  <c r="M160" i="3"/>
  <c r="M161" i="2"/>
  <c r="M161" i="3"/>
  <c r="M162" i="2"/>
  <c r="M162" i="3"/>
  <c r="M163" i="2"/>
  <c r="M163" i="3"/>
  <c r="M164" i="2"/>
  <c r="M164" i="3"/>
  <c r="M165" i="2"/>
  <c r="M165" i="3"/>
  <c r="M166" i="2"/>
  <c r="M166" i="3"/>
  <c r="M167" i="2"/>
  <c r="M167" i="3"/>
  <c r="M168" i="2"/>
  <c r="M168" i="3"/>
  <c r="M169" i="2"/>
  <c r="M169" i="3"/>
  <c r="M170" i="2"/>
  <c r="M170" i="3"/>
  <c r="M171" i="2"/>
  <c r="M171" i="3"/>
  <c r="M172" i="2"/>
  <c r="M172" i="3"/>
  <c r="M173" i="2"/>
  <c r="M173" i="3"/>
  <c r="M174" i="2"/>
  <c r="M174" i="3"/>
  <c r="M175" i="2"/>
  <c r="M175" i="3"/>
  <c r="M176" i="2"/>
  <c r="M176" i="3"/>
  <c r="M177" i="2"/>
  <c r="M177" i="3"/>
  <c r="M178" i="2"/>
  <c r="M178" i="3"/>
  <c r="M179" i="2"/>
  <c r="M179" i="3"/>
  <c r="M180" i="2"/>
  <c r="M180" i="3"/>
  <c r="M181" i="2"/>
  <c r="M181" i="3"/>
  <c r="M182" i="2"/>
  <c r="M182" i="3"/>
  <c r="M183" i="2"/>
  <c r="M183" i="3"/>
  <c r="M184" i="2"/>
  <c r="M184" i="3"/>
  <c r="M185" i="2"/>
  <c r="M185" i="3"/>
  <c r="M186" i="2"/>
  <c r="M186" i="3"/>
  <c r="M187" i="2"/>
  <c r="M187" i="3"/>
  <c r="M188" i="2"/>
  <c r="M188" i="3"/>
  <c r="M189" i="2"/>
  <c r="M189" i="3"/>
  <c r="M190" i="2"/>
  <c r="M190" i="3"/>
  <c r="M191" i="2"/>
  <c r="M191" i="3"/>
  <c r="M192" i="2"/>
  <c r="M192" i="3"/>
  <c r="M193" i="2"/>
  <c r="M193" i="3"/>
  <c r="M194" i="2"/>
  <c r="M194" i="3"/>
  <c r="M195" i="2"/>
  <c r="M195" i="3"/>
  <c r="M196" i="2"/>
  <c r="M196" i="3"/>
  <c r="M197" i="2"/>
  <c r="M197" i="3"/>
  <c r="M198" i="2"/>
  <c r="M198" i="3"/>
  <c r="M199" i="2"/>
  <c r="M199" i="3"/>
  <c r="M200" i="2"/>
  <c r="M200" i="3"/>
  <c r="M201" i="2"/>
  <c r="M201" i="3"/>
  <c r="M202" i="2"/>
  <c r="M202" i="3"/>
  <c r="M203" i="2"/>
  <c r="M203" i="3"/>
  <c r="M204" i="2"/>
  <c r="M204" i="3"/>
  <c r="M205" i="2"/>
  <c r="M205" i="3"/>
  <c r="M206" i="2"/>
  <c r="M206" i="3"/>
  <c r="M207" i="2"/>
  <c r="M207" i="3"/>
  <c r="M208" i="2"/>
  <c r="M208" i="3"/>
  <c r="M209" i="2"/>
  <c r="M209" i="3"/>
  <c r="M210" i="2"/>
  <c r="M210" i="3"/>
  <c r="M211" i="2"/>
  <c r="M211" i="3"/>
  <c r="M212" i="2"/>
  <c r="M212" i="3"/>
  <c r="M213" i="2"/>
  <c r="M213" i="3"/>
  <c r="M214" i="2"/>
  <c r="M214" i="3"/>
  <c r="M215" i="2"/>
  <c r="M215" i="3"/>
  <c r="M216" i="2"/>
  <c r="M216" i="3"/>
  <c r="M217" i="2"/>
  <c r="M217" i="3"/>
  <c r="M2" i="2"/>
  <c r="M2" i="3"/>
  <c r="L3" i="2"/>
  <c r="L3" i="3"/>
  <c r="L4" i="2"/>
  <c r="L4" i="3"/>
  <c r="L5" i="2"/>
  <c r="L5" i="3"/>
  <c r="L6" i="2"/>
  <c r="L6" i="3"/>
  <c r="L7" i="2"/>
  <c r="L7" i="3"/>
  <c r="L8" i="2"/>
  <c r="L8" i="3"/>
  <c r="L9" i="2"/>
  <c r="L9" i="3"/>
  <c r="L10" i="2"/>
  <c r="L10" i="3"/>
  <c r="L11" i="2"/>
  <c r="L11" i="3"/>
  <c r="L12" i="2"/>
  <c r="L12" i="3"/>
  <c r="L13" i="2"/>
  <c r="L13" i="3"/>
  <c r="L14" i="2"/>
  <c r="L14" i="3"/>
  <c r="L15" i="2"/>
  <c r="L15" i="3"/>
  <c r="L16" i="2"/>
  <c r="L16" i="3"/>
  <c r="L17" i="2"/>
  <c r="L17" i="3"/>
  <c r="L18" i="2"/>
  <c r="L18" i="3"/>
  <c r="L19" i="2"/>
  <c r="L19" i="3"/>
  <c r="L20" i="2"/>
  <c r="L20" i="3"/>
  <c r="L21" i="2"/>
  <c r="L21" i="3"/>
  <c r="L22" i="2"/>
  <c r="L22" i="3"/>
  <c r="L23" i="2"/>
  <c r="L23" i="3"/>
  <c r="L24" i="2"/>
  <c r="L24" i="3"/>
  <c r="L25" i="2"/>
  <c r="L25" i="3"/>
  <c r="L26" i="2"/>
  <c r="L26" i="3"/>
  <c r="L27" i="2"/>
  <c r="L27" i="3"/>
  <c r="L28" i="2"/>
  <c r="L28" i="3"/>
  <c r="L29" i="2"/>
  <c r="L29" i="3"/>
  <c r="L30" i="2"/>
  <c r="L30" i="3"/>
  <c r="L31" i="2"/>
  <c r="L31" i="3"/>
  <c r="L32" i="2"/>
  <c r="L32" i="3"/>
  <c r="L33" i="2"/>
  <c r="L33" i="3"/>
  <c r="L34" i="2"/>
  <c r="L34" i="3"/>
  <c r="L35" i="2"/>
  <c r="L35" i="3"/>
  <c r="L36" i="2"/>
  <c r="L36" i="3"/>
  <c r="L37" i="2"/>
  <c r="L37" i="3"/>
  <c r="L38" i="2"/>
  <c r="L38" i="3"/>
  <c r="L39" i="2"/>
  <c r="L39" i="3"/>
  <c r="L40" i="2"/>
  <c r="L40" i="3"/>
  <c r="L41" i="2"/>
  <c r="L41" i="3"/>
  <c r="L42" i="2"/>
  <c r="L42" i="3"/>
  <c r="L43" i="2"/>
  <c r="L43" i="3"/>
  <c r="L44" i="2"/>
  <c r="L44" i="3"/>
  <c r="L45" i="2"/>
  <c r="L45" i="3"/>
  <c r="L46" i="2"/>
  <c r="L46" i="3"/>
  <c r="L47" i="2"/>
  <c r="L47" i="3"/>
  <c r="L48" i="2"/>
  <c r="L48" i="3"/>
  <c r="L49" i="2"/>
  <c r="L49" i="3"/>
  <c r="L50" i="2"/>
  <c r="L50" i="3"/>
  <c r="L51" i="2"/>
  <c r="L51" i="3"/>
  <c r="L52" i="2"/>
  <c r="L52" i="3"/>
  <c r="L53" i="2"/>
  <c r="L53" i="3"/>
  <c r="L54" i="2"/>
  <c r="L54" i="3"/>
  <c r="L55" i="2"/>
  <c r="L55" i="3"/>
  <c r="L56" i="2"/>
  <c r="L56" i="3"/>
  <c r="L57" i="2"/>
  <c r="L57" i="3"/>
  <c r="L58" i="2"/>
  <c r="L58" i="3"/>
  <c r="L59" i="2"/>
  <c r="L59" i="3"/>
  <c r="L60" i="2"/>
  <c r="L60" i="3"/>
  <c r="L61" i="2"/>
  <c r="L61" i="3"/>
  <c r="L62" i="2"/>
  <c r="L62" i="3"/>
  <c r="L63" i="2"/>
  <c r="L63" i="3"/>
  <c r="L64" i="2"/>
  <c r="L64" i="3"/>
  <c r="L65" i="2"/>
  <c r="L65" i="3"/>
  <c r="L66" i="2"/>
  <c r="L66" i="3"/>
  <c r="L67" i="2"/>
  <c r="L67" i="3"/>
  <c r="L68" i="2"/>
  <c r="L68" i="3"/>
  <c r="L69" i="2"/>
  <c r="L69" i="3"/>
  <c r="L70" i="2"/>
  <c r="L70" i="3"/>
  <c r="L71" i="2"/>
  <c r="L71" i="3"/>
  <c r="L72" i="2"/>
  <c r="L72" i="3"/>
  <c r="L73" i="2"/>
  <c r="L73" i="3"/>
  <c r="L74" i="2"/>
  <c r="L74" i="3"/>
  <c r="L75" i="2"/>
  <c r="L75" i="3"/>
  <c r="L76" i="2"/>
  <c r="L76" i="3"/>
  <c r="L77" i="2"/>
  <c r="L77" i="3"/>
  <c r="L78" i="2"/>
  <c r="L78" i="3"/>
  <c r="L79" i="2"/>
  <c r="L79" i="3"/>
  <c r="L80" i="2"/>
  <c r="L80" i="3"/>
  <c r="L81" i="2"/>
  <c r="L81" i="3"/>
  <c r="L82" i="2"/>
  <c r="L82" i="3"/>
  <c r="L83" i="2"/>
  <c r="L83" i="3"/>
  <c r="L84" i="2"/>
  <c r="L84" i="3"/>
  <c r="L85" i="2"/>
  <c r="L85" i="3"/>
  <c r="L86" i="2"/>
  <c r="L86" i="3"/>
  <c r="L87" i="2"/>
  <c r="L87" i="3"/>
  <c r="L88" i="2"/>
  <c r="L88" i="3"/>
  <c r="L89" i="2"/>
  <c r="L89" i="3"/>
  <c r="L90" i="2"/>
  <c r="L90" i="3"/>
  <c r="L91" i="2"/>
  <c r="L91" i="3"/>
  <c r="L92" i="2"/>
  <c r="L92" i="3"/>
  <c r="L93" i="2"/>
  <c r="L93" i="3"/>
  <c r="L94" i="2"/>
  <c r="L94" i="3"/>
  <c r="L95" i="2"/>
  <c r="L95" i="3"/>
  <c r="L96" i="2"/>
  <c r="L96" i="3"/>
  <c r="L97" i="2"/>
  <c r="L97" i="3"/>
  <c r="L98" i="2"/>
  <c r="L98" i="3"/>
  <c r="L99" i="2"/>
  <c r="L99" i="3"/>
  <c r="L100" i="2"/>
  <c r="L100" i="3"/>
  <c r="L101" i="2"/>
  <c r="L101" i="3"/>
  <c r="L102" i="2"/>
  <c r="L102" i="3"/>
  <c r="L103" i="2"/>
  <c r="L103" i="3"/>
  <c r="L104" i="2"/>
  <c r="L104" i="3"/>
  <c r="L105" i="2"/>
  <c r="L105" i="3"/>
  <c r="L106" i="2"/>
  <c r="L106" i="3"/>
  <c r="L107" i="2"/>
  <c r="L107" i="3"/>
  <c r="L108" i="2"/>
  <c r="L108" i="3"/>
  <c r="L109" i="2"/>
  <c r="L109" i="3"/>
  <c r="L110" i="2"/>
  <c r="L110" i="3"/>
  <c r="L111" i="2"/>
  <c r="L111" i="3"/>
  <c r="L112" i="2"/>
  <c r="L112" i="3"/>
  <c r="L113" i="2"/>
  <c r="L113" i="3"/>
  <c r="L114" i="2"/>
  <c r="L114" i="3"/>
  <c r="L115" i="2"/>
  <c r="L115" i="3"/>
  <c r="L116" i="2"/>
  <c r="L116" i="3"/>
  <c r="L117" i="2"/>
  <c r="L117" i="3"/>
  <c r="L118" i="2"/>
  <c r="L118" i="3"/>
  <c r="L119" i="2"/>
  <c r="L119" i="3"/>
  <c r="L120" i="2"/>
  <c r="L120" i="3"/>
  <c r="L121" i="2"/>
  <c r="L121" i="3"/>
  <c r="L122" i="2"/>
  <c r="L122" i="3"/>
  <c r="L123" i="2"/>
  <c r="L123" i="3"/>
  <c r="L124" i="2"/>
  <c r="L124" i="3"/>
  <c r="L125" i="2"/>
  <c r="L125" i="3"/>
  <c r="L126" i="2"/>
  <c r="L126" i="3"/>
  <c r="L127" i="2"/>
  <c r="L127" i="3"/>
  <c r="L128" i="2"/>
  <c r="L128" i="3"/>
  <c r="L129" i="2"/>
  <c r="L129" i="3"/>
  <c r="L130" i="2"/>
  <c r="L130" i="3"/>
  <c r="L131" i="2"/>
  <c r="L131" i="3"/>
  <c r="L132" i="2"/>
  <c r="L132" i="3"/>
  <c r="L133" i="2"/>
  <c r="L133" i="3"/>
  <c r="L134" i="2"/>
  <c r="L134" i="3"/>
  <c r="L135" i="2"/>
  <c r="L135" i="3"/>
  <c r="L136" i="2"/>
  <c r="L136" i="3"/>
  <c r="L137" i="2"/>
  <c r="L137" i="3"/>
  <c r="L138" i="2"/>
  <c r="L138" i="3"/>
  <c r="L139" i="2"/>
  <c r="L139" i="3"/>
  <c r="L140" i="2"/>
  <c r="L140" i="3"/>
  <c r="L141" i="2"/>
  <c r="L141" i="3"/>
  <c r="L142" i="2"/>
  <c r="L142" i="3"/>
  <c r="L143" i="2"/>
  <c r="L143" i="3"/>
  <c r="L144" i="2"/>
  <c r="L144" i="3"/>
  <c r="L145" i="2"/>
  <c r="L145" i="3"/>
  <c r="L146" i="2"/>
  <c r="L146" i="3"/>
  <c r="L147" i="2"/>
  <c r="L147" i="3"/>
  <c r="L148" i="2"/>
  <c r="L148" i="3"/>
  <c r="L149" i="2"/>
  <c r="L149" i="3"/>
  <c r="L150" i="2"/>
  <c r="L150" i="3"/>
  <c r="L151" i="2"/>
  <c r="L151" i="3"/>
  <c r="L152" i="2"/>
  <c r="L152" i="3"/>
  <c r="L153" i="2"/>
  <c r="L153" i="3"/>
  <c r="L154" i="2"/>
  <c r="L154" i="3"/>
  <c r="L155" i="2"/>
  <c r="L155" i="3"/>
  <c r="L156" i="2"/>
  <c r="L156" i="3"/>
  <c r="L157" i="2"/>
  <c r="L157" i="3"/>
  <c r="L158" i="2"/>
  <c r="L158" i="3"/>
  <c r="L159" i="2"/>
  <c r="L159" i="3"/>
  <c r="L160" i="2"/>
  <c r="L160" i="3"/>
  <c r="L161" i="2"/>
  <c r="L161" i="3"/>
  <c r="L162" i="2"/>
  <c r="L162" i="3"/>
  <c r="L163" i="2"/>
  <c r="L163" i="3"/>
  <c r="L164" i="2"/>
  <c r="L164" i="3"/>
  <c r="L165" i="2"/>
  <c r="L165" i="3"/>
  <c r="L166" i="2"/>
  <c r="L166" i="3"/>
  <c r="L167" i="2"/>
  <c r="L167" i="3"/>
  <c r="L168" i="2"/>
  <c r="L168" i="3"/>
  <c r="L169" i="2"/>
  <c r="L169" i="3"/>
  <c r="L170" i="2"/>
  <c r="L170" i="3"/>
  <c r="L171" i="2"/>
  <c r="L171" i="3"/>
  <c r="L172" i="2"/>
  <c r="L172" i="3"/>
  <c r="L173" i="2"/>
  <c r="L173" i="3"/>
  <c r="L174" i="2"/>
  <c r="L174" i="3"/>
  <c r="L175" i="2"/>
  <c r="L175" i="3"/>
  <c r="L176" i="2"/>
  <c r="L176" i="3"/>
  <c r="L177" i="2"/>
  <c r="L177" i="3"/>
  <c r="L178" i="2"/>
  <c r="L178" i="3"/>
  <c r="L179" i="2"/>
  <c r="L179" i="3"/>
  <c r="L180" i="2"/>
  <c r="L180" i="3"/>
  <c r="L181" i="2"/>
  <c r="L181" i="3"/>
  <c r="L182" i="2"/>
  <c r="L182" i="3"/>
  <c r="L183" i="2"/>
  <c r="L183" i="3"/>
  <c r="L184" i="2"/>
  <c r="L184" i="3"/>
  <c r="L185" i="2"/>
  <c r="L185" i="3"/>
  <c r="L186" i="2"/>
  <c r="L186" i="3"/>
  <c r="L187" i="2"/>
  <c r="L187" i="3"/>
  <c r="L188" i="2"/>
  <c r="L188" i="3"/>
  <c r="L189" i="2"/>
  <c r="L189" i="3"/>
  <c r="L190" i="2"/>
  <c r="L190" i="3"/>
  <c r="L191" i="2"/>
  <c r="L191" i="3"/>
  <c r="L192" i="2"/>
  <c r="L192" i="3"/>
  <c r="L193" i="2"/>
  <c r="L193" i="3"/>
  <c r="L194" i="2"/>
  <c r="L194" i="3"/>
  <c r="L195" i="2"/>
  <c r="L195" i="3"/>
  <c r="L196" i="2"/>
  <c r="L196" i="3"/>
  <c r="L197" i="2"/>
  <c r="L197" i="3"/>
  <c r="L198" i="2"/>
  <c r="L198" i="3"/>
  <c r="L199" i="2"/>
  <c r="L199" i="3"/>
  <c r="L200" i="2"/>
  <c r="L200" i="3"/>
  <c r="L201" i="2"/>
  <c r="L201" i="3"/>
  <c r="L202" i="2"/>
  <c r="L202" i="3"/>
  <c r="L203" i="2"/>
  <c r="L203" i="3"/>
  <c r="L204" i="2"/>
  <c r="L204" i="3"/>
  <c r="L205" i="2"/>
  <c r="L205" i="3"/>
  <c r="L206" i="2"/>
  <c r="L206" i="3"/>
  <c r="L207" i="2"/>
  <c r="L207" i="3"/>
  <c r="L208" i="2"/>
  <c r="L208" i="3"/>
  <c r="L209" i="2"/>
  <c r="L209" i="3"/>
  <c r="L210" i="2"/>
  <c r="L210" i="3"/>
  <c r="L211" i="2"/>
  <c r="L211" i="3"/>
  <c r="L212" i="2"/>
  <c r="L212" i="3"/>
  <c r="L213" i="2"/>
  <c r="L213" i="3"/>
  <c r="L214" i="2"/>
  <c r="L214" i="3"/>
  <c r="L215" i="2"/>
  <c r="L215" i="3"/>
  <c r="L216" i="2"/>
  <c r="L216" i="3"/>
  <c r="L217" i="2"/>
  <c r="L217" i="3"/>
  <c r="L2" i="2"/>
  <c r="L2" i="3"/>
  <c r="K3" i="2"/>
  <c r="K3" i="3"/>
  <c r="K4" i="2"/>
  <c r="K4" i="3"/>
  <c r="K5" i="2"/>
  <c r="K5" i="3"/>
  <c r="K6" i="2"/>
  <c r="K6" i="3"/>
  <c r="K7" i="2"/>
  <c r="K7" i="3"/>
  <c r="K8" i="2"/>
  <c r="K8" i="3"/>
  <c r="K9" i="2"/>
  <c r="K9" i="3"/>
  <c r="K10" i="2"/>
  <c r="K10" i="3"/>
  <c r="K11" i="2"/>
  <c r="K11" i="3"/>
  <c r="K12" i="2"/>
  <c r="K12" i="3"/>
  <c r="K13" i="2"/>
  <c r="K13" i="3"/>
  <c r="K14" i="2"/>
  <c r="K14" i="3"/>
  <c r="K15" i="2"/>
  <c r="K15" i="3"/>
  <c r="K16" i="2"/>
  <c r="K16" i="3"/>
  <c r="K17" i="2"/>
  <c r="K17" i="3"/>
  <c r="K18" i="2"/>
  <c r="K18" i="3"/>
  <c r="K19" i="2"/>
  <c r="K19" i="3"/>
  <c r="K20" i="2"/>
  <c r="K20" i="3"/>
  <c r="K21" i="2"/>
  <c r="K21" i="3"/>
  <c r="K22" i="2"/>
  <c r="K22" i="3"/>
  <c r="K23" i="2"/>
  <c r="K23" i="3"/>
  <c r="K24" i="2"/>
  <c r="K24" i="3"/>
  <c r="K25" i="2"/>
  <c r="K25" i="3"/>
  <c r="K26" i="2"/>
  <c r="K26" i="3"/>
  <c r="K27" i="2"/>
  <c r="K27" i="3"/>
  <c r="K28" i="2"/>
  <c r="K28" i="3"/>
  <c r="K29" i="2"/>
  <c r="K29" i="3"/>
  <c r="K30" i="2"/>
  <c r="K30" i="3"/>
  <c r="K31" i="2"/>
  <c r="K31" i="3"/>
  <c r="K32" i="2"/>
  <c r="K32" i="3"/>
  <c r="K33" i="2"/>
  <c r="K33" i="3"/>
  <c r="K34" i="2"/>
  <c r="K34" i="3"/>
  <c r="K35" i="2"/>
  <c r="K35" i="3"/>
  <c r="K36" i="2"/>
  <c r="K36" i="3"/>
  <c r="K37" i="2"/>
  <c r="K37" i="3"/>
  <c r="K38" i="2"/>
  <c r="K38" i="3"/>
  <c r="K39" i="2"/>
  <c r="K39" i="3"/>
  <c r="K40" i="2"/>
  <c r="K40" i="3"/>
  <c r="K41" i="2"/>
  <c r="K41" i="3"/>
  <c r="K42" i="2"/>
  <c r="K42" i="3"/>
  <c r="K43" i="2"/>
  <c r="K43" i="3"/>
  <c r="K44" i="2"/>
  <c r="K44" i="3"/>
  <c r="K45" i="2"/>
  <c r="K45" i="3"/>
  <c r="K46" i="2"/>
  <c r="K46" i="3"/>
  <c r="K47" i="2"/>
  <c r="K47" i="3"/>
  <c r="K48" i="2"/>
  <c r="K48" i="3"/>
  <c r="K49" i="2"/>
  <c r="K49" i="3"/>
  <c r="K50" i="2"/>
  <c r="K50" i="3"/>
  <c r="K51" i="2"/>
  <c r="K51" i="3"/>
  <c r="K52" i="2"/>
  <c r="K52" i="3"/>
  <c r="K53" i="2"/>
  <c r="K53" i="3"/>
  <c r="K54" i="2"/>
  <c r="K54" i="3"/>
  <c r="K55" i="2"/>
  <c r="K55" i="3"/>
  <c r="K56" i="2"/>
  <c r="K56" i="3"/>
  <c r="K57" i="2"/>
  <c r="K57" i="3"/>
  <c r="K58" i="2"/>
  <c r="K58" i="3"/>
  <c r="K59" i="2"/>
  <c r="K59" i="3"/>
  <c r="K60" i="2"/>
  <c r="K60" i="3"/>
  <c r="K61" i="2"/>
  <c r="K61" i="3"/>
  <c r="K62" i="2"/>
  <c r="K62" i="3"/>
  <c r="K63" i="2"/>
  <c r="K63" i="3"/>
  <c r="K64" i="2"/>
  <c r="K64" i="3"/>
  <c r="K65" i="2"/>
  <c r="K65" i="3"/>
  <c r="K66" i="2"/>
  <c r="K66" i="3"/>
  <c r="K67" i="2"/>
  <c r="K67" i="3"/>
  <c r="K68" i="2"/>
  <c r="K68" i="3"/>
  <c r="K69" i="2"/>
  <c r="K69" i="3"/>
  <c r="K70" i="2"/>
  <c r="K70" i="3"/>
  <c r="K71" i="2"/>
  <c r="K71" i="3"/>
  <c r="K72" i="2"/>
  <c r="K72" i="3"/>
  <c r="K73" i="2"/>
  <c r="K73" i="3"/>
  <c r="K74" i="2"/>
  <c r="K74" i="3"/>
  <c r="K75" i="2"/>
  <c r="K75" i="3"/>
  <c r="K76" i="2"/>
  <c r="K76" i="3"/>
  <c r="K77" i="2"/>
  <c r="K77" i="3"/>
  <c r="K78" i="2"/>
  <c r="K78" i="3"/>
  <c r="K79" i="2"/>
  <c r="K79" i="3"/>
  <c r="K80" i="2"/>
  <c r="K80" i="3"/>
  <c r="K81" i="2"/>
  <c r="K81" i="3"/>
  <c r="K82" i="2"/>
  <c r="K82" i="3"/>
  <c r="K83" i="2"/>
  <c r="K83" i="3"/>
  <c r="K84" i="2"/>
  <c r="K84" i="3"/>
  <c r="K85" i="2"/>
  <c r="K85" i="3"/>
  <c r="K86" i="2"/>
  <c r="K86" i="3"/>
  <c r="K87" i="2"/>
  <c r="K87" i="3"/>
  <c r="K88" i="2"/>
  <c r="K88" i="3"/>
  <c r="K89" i="2"/>
  <c r="K89" i="3"/>
  <c r="K90" i="2"/>
  <c r="K90" i="3"/>
  <c r="K91" i="2"/>
  <c r="K91" i="3"/>
  <c r="K92" i="2"/>
  <c r="K92" i="3"/>
  <c r="K93" i="2"/>
  <c r="K93" i="3"/>
  <c r="K94" i="2"/>
  <c r="K94" i="3"/>
  <c r="K95" i="2"/>
  <c r="K95" i="3"/>
  <c r="K96" i="2"/>
  <c r="K96" i="3"/>
  <c r="K97" i="2"/>
  <c r="K97" i="3"/>
  <c r="K98" i="2"/>
  <c r="K98" i="3"/>
  <c r="K99" i="2"/>
  <c r="K99" i="3"/>
  <c r="K100" i="2"/>
  <c r="K100" i="3"/>
  <c r="K101" i="2"/>
  <c r="K101" i="3"/>
  <c r="K102" i="2"/>
  <c r="K102" i="3"/>
  <c r="K103" i="2"/>
  <c r="K103" i="3"/>
  <c r="K104" i="2"/>
  <c r="K104" i="3"/>
  <c r="K105" i="2"/>
  <c r="K105" i="3"/>
  <c r="K106" i="2"/>
  <c r="K106" i="3"/>
  <c r="K107" i="2"/>
  <c r="K107" i="3"/>
  <c r="K108" i="2"/>
  <c r="K108" i="3"/>
  <c r="K109" i="2"/>
  <c r="K109" i="3"/>
  <c r="K110" i="2"/>
  <c r="K110" i="3"/>
  <c r="K111" i="2"/>
  <c r="K111" i="3"/>
  <c r="K112" i="2"/>
  <c r="K112" i="3"/>
  <c r="K113" i="2"/>
  <c r="K113" i="3"/>
  <c r="K114" i="2"/>
  <c r="K114" i="3"/>
  <c r="K115" i="2"/>
  <c r="K115" i="3"/>
  <c r="K116" i="2"/>
  <c r="K116" i="3"/>
  <c r="K117" i="2"/>
  <c r="K117" i="3"/>
  <c r="K118" i="2"/>
  <c r="K118" i="3"/>
  <c r="K119" i="2"/>
  <c r="K119" i="3"/>
  <c r="K120" i="2"/>
  <c r="K120" i="3"/>
  <c r="K121" i="2"/>
  <c r="K121" i="3"/>
  <c r="K122" i="2"/>
  <c r="K122" i="3"/>
  <c r="K123" i="2"/>
  <c r="K123" i="3"/>
  <c r="K124" i="2"/>
  <c r="K124" i="3"/>
  <c r="K125" i="2"/>
  <c r="K125" i="3"/>
  <c r="K126" i="2"/>
  <c r="K126" i="3"/>
  <c r="K127" i="2"/>
  <c r="K127" i="3"/>
  <c r="K128" i="2"/>
  <c r="K128" i="3"/>
  <c r="K129" i="2"/>
  <c r="K129" i="3"/>
  <c r="K130" i="2"/>
  <c r="K130" i="3"/>
  <c r="K131" i="2"/>
  <c r="K131" i="3"/>
  <c r="K132" i="2"/>
  <c r="K132" i="3"/>
  <c r="K133" i="2"/>
  <c r="K133" i="3"/>
  <c r="K134" i="2"/>
  <c r="K134" i="3"/>
  <c r="K135" i="2"/>
  <c r="K135" i="3"/>
  <c r="K136" i="2"/>
  <c r="K136" i="3"/>
  <c r="K137" i="2"/>
  <c r="K137" i="3"/>
  <c r="K138" i="2"/>
  <c r="K138" i="3"/>
  <c r="K139" i="2"/>
  <c r="K139" i="3"/>
  <c r="K140" i="2"/>
  <c r="K140" i="3"/>
  <c r="K141" i="2"/>
  <c r="K141" i="3"/>
  <c r="K142" i="2"/>
  <c r="K142" i="3"/>
  <c r="K143" i="2"/>
  <c r="K143" i="3"/>
  <c r="K144" i="2"/>
  <c r="K144" i="3"/>
  <c r="K145" i="2"/>
  <c r="K145" i="3"/>
  <c r="K146" i="2"/>
  <c r="K146" i="3"/>
  <c r="K147" i="2"/>
  <c r="K147" i="3"/>
  <c r="K148" i="2"/>
  <c r="K148" i="3"/>
  <c r="K149" i="2"/>
  <c r="K149" i="3"/>
  <c r="K150" i="2"/>
  <c r="K150" i="3"/>
  <c r="K151" i="2"/>
  <c r="K151" i="3"/>
  <c r="K152" i="2"/>
  <c r="K152" i="3"/>
  <c r="K153" i="2"/>
  <c r="K153" i="3"/>
  <c r="K154" i="2"/>
  <c r="K154" i="3"/>
  <c r="K155" i="2"/>
  <c r="K155" i="3"/>
  <c r="K156" i="2"/>
  <c r="K156" i="3"/>
  <c r="K157" i="2"/>
  <c r="K157" i="3"/>
  <c r="K158" i="2"/>
  <c r="K158" i="3"/>
  <c r="K159" i="2"/>
  <c r="K159" i="3"/>
  <c r="K160" i="2"/>
  <c r="K160" i="3"/>
  <c r="K161" i="2"/>
  <c r="K161" i="3"/>
  <c r="K162" i="2"/>
  <c r="K162" i="3"/>
  <c r="K163" i="2"/>
  <c r="K163" i="3"/>
  <c r="K164" i="2"/>
  <c r="K164" i="3"/>
  <c r="K165" i="2"/>
  <c r="K165" i="3"/>
  <c r="K166" i="2"/>
  <c r="K166" i="3"/>
  <c r="K167" i="2"/>
  <c r="K167" i="3"/>
  <c r="K168" i="2"/>
  <c r="K168" i="3"/>
  <c r="K169" i="2"/>
  <c r="K169" i="3"/>
  <c r="K170" i="2"/>
  <c r="K170" i="3"/>
  <c r="K171" i="2"/>
  <c r="K171" i="3"/>
  <c r="K172" i="2"/>
  <c r="K172" i="3"/>
  <c r="K173" i="2"/>
  <c r="K173" i="3"/>
  <c r="K174" i="2"/>
  <c r="K174" i="3"/>
  <c r="K175" i="2"/>
  <c r="K175" i="3"/>
  <c r="K176" i="2"/>
  <c r="K176" i="3"/>
  <c r="K177" i="2"/>
  <c r="K177" i="3"/>
  <c r="K178" i="2"/>
  <c r="K178" i="3"/>
  <c r="K179" i="2"/>
  <c r="K179" i="3"/>
  <c r="K180" i="2"/>
  <c r="K180" i="3"/>
  <c r="K181" i="2"/>
  <c r="K181" i="3"/>
  <c r="K182" i="2"/>
  <c r="K182" i="3"/>
  <c r="K183" i="2"/>
  <c r="K183" i="3"/>
  <c r="K184" i="2"/>
  <c r="K184" i="3"/>
  <c r="K185" i="2"/>
  <c r="K185" i="3"/>
  <c r="K186" i="2"/>
  <c r="K186" i="3"/>
  <c r="K187" i="2"/>
  <c r="K187" i="3"/>
  <c r="K188" i="2"/>
  <c r="K188" i="3"/>
  <c r="K189" i="2"/>
  <c r="K189" i="3"/>
  <c r="K190" i="2"/>
  <c r="K190" i="3"/>
  <c r="K191" i="2"/>
  <c r="K191" i="3"/>
  <c r="K192" i="2"/>
  <c r="K192" i="3"/>
  <c r="K193" i="2"/>
  <c r="K193" i="3"/>
  <c r="K194" i="2"/>
  <c r="K194" i="3"/>
  <c r="K195" i="2"/>
  <c r="K195" i="3"/>
  <c r="K196" i="2"/>
  <c r="K196" i="3"/>
  <c r="K197" i="2"/>
  <c r="K197" i="3"/>
  <c r="K198" i="2"/>
  <c r="K198" i="3"/>
  <c r="K199" i="2"/>
  <c r="K199" i="3"/>
  <c r="K200" i="2"/>
  <c r="K200" i="3"/>
  <c r="K201" i="2"/>
  <c r="K201" i="3"/>
  <c r="K202" i="2"/>
  <c r="K202" i="3"/>
  <c r="K203" i="2"/>
  <c r="K203" i="3"/>
  <c r="K204" i="2"/>
  <c r="K204" i="3"/>
  <c r="K205" i="2"/>
  <c r="K205" i="3"/>
  <c r="K206" i="2"/>
  <c r="K206" i="3"/>
  <c r="K207" i="2"/>
  <c r="K207" i="3"/>
  <c r="K208" i="2"/>
  <c r="K208" i="3"/>
  <c r="K209" i="2"/>
  <c r="K209" i="3"/>
  <c r="K210" i="2"/>
  <c r="K210" i="3"/>
  <c r="K211" i="2"/>
  <c r="K211" i="3"/>
  <c r="K212" i="2"/>
  <c r="K212" i="3"/>
  <c r="K213" i="2"/>
  <c r="K213" i="3"/>
  <c r="K214" i="2"/>
  <c r="K214" i="3"/>
  <c r="K215" i="2"/>
  <c r="K215" i="3"/>
  <c r="K216" i="2"/>
  <c r="K216" i="3"/>
  <c r="K217" i="2"/>
  <c r="K217" i="3"/>
  <c r="K2" i="2"/>
  <c r="K2" i="3"/>
  <c r="J3" i="2"/>
  <c r="J3" i="3"/>
  <c r="J4" i="2"/>
  <c r="J4" i="3"/>
  <c r="J5" i="2"/>
  <c r="J5" i="3"/>
  <c r="J6" i="2"/>
  <c r="J6" i="3"/>
  <c r="J7" i="2"/>
  <c r="J7" i="3"/>
  <c r="J8" i="2"/>
  <c r="J8" i="3"/>
  <c r="J9" i="2"/>
  <c r="J9" i="3"/>
  <c r="J10" i="2"/>
  <c r="J10" i="3"/>
  <c r="J11" i="2"/>
  <c r="J11" i="3"/>
  <c r="J12" i="2"/>
  <c r="J12" i="3"/>
  <c r="J13" i="2"/>
  <c r="J13" i="3"/>
  <c r="J14" i="2"/>
  <c r="J14" i="3"/>
  <c r="J15" i="2"/>
  <c r="J15" i="3"/>
  <c r="J16" i="2"/>
  <c r="J16" i="3"/>
  <c r="J17" i="2"/>
  <c r="J17" i="3"/>
  <c r="J18" i="2"/>
  <c r="J18" i="3"/>
  <c r="J19" i="2"/>
  <c r="J19" i="3"/>
  <c r="J20" i="2"/>
  <c r="J20" i="3"/>
  <c r="J21" i="2"/>
  <c r="J21" i="3"/>
  <c r="J22" i="2"/>
  <c r="J22" i="3"/>
  <c r="J23" i="2"/>
  <c r="J23" i="3"/>
  <c r="J24" i="2"/>
  <c r="J24" i="3"/>
  <c r="J25" i="2"/>
  <c r="J25" i="3"/>
  <c r="J26" i="2"/>
  <c r="J26" i="3"/>
  <c r="J27" i="2"/>
  <c r="J27" i="3"/>
  <c r="J28" i="2"/>
  <c r="J28" i="3"/>
  <c r="J29" i="2"/>
  <c r="J29" i="3"/>
  <c r="J30" i="2"/>
  <c r="J30" i="3"/>
  <c r="J31" i="2"/>
  <c r="J31" i="3"/>
  <c r="J32" i="2"/>
  <c r="J32" i="3"/>
  <c r="J33" i="2"/>
  <c r="J33" i="3"/>
  <c r="J34" i="2"/>
  <c r="J34" i="3"/>
  <c r="J35" i="2"/>
  <c r="J35" i="3"/>
  <c r="J36" i="2"/>
  <c r="J36" i="3"/>
  <c r="J37" i="2"/>
  <c r="J37" i="3"/>
  <c r="J38" i="2"/>
  <c r="J38" i="3"/>
  <c r="J39" i="2"/>
  <c r="J39" i="3"/>
  <c r="J40" i="2"/>
  <c r="J40" i="3"/>
  <c r="J41" i="2"/>
  <c r="J41" i="3"/>
  <c r="J42" i="2"/>
  <c r="J42" i="3"/>
  <c r="J43" i="2"/>
  <c r="J43" i="3"/>
  <c r="J44" i="2"/>
  <c r="J44" i="3"/>
  <c r="J45" i="2"/>
  <c r="J45" i="3"/>
  <c r="J46" i="2"/>
  <c r="J46" i="3"/>
  <c r="J47" i="2"/>
  <c r="J47" i="3"/>
  <c r="J48" i="2"/>
  <c r="J48" i="3"/>
  <c r="J49" i="2"/>
  <c r="J49" i="3"/>
  <c r="J50" i="2"/>
  <c r="J50" i="3"/>
  <c r="J51" i="2"/>
  <c r="J51" i="3"/>
  <c r="J52" i="2"/>
  <c r="J52" i="3"/>
  <c r="J53" i="2"/>
  <c r="J53" i="3"/>
  <c r="J54" i="2"/>
  <c r="J54" i="3"/>
  <c r="J55" i="2"/>
  <c r="J55" i="3"/>
  <c r="J56" i="2"/>
  <c r="J56" i="3"/>
  <c r="J57" i="2"/>
  <c r="J57" i="3"/>
  <c r="J58" i="2"/>
  <c r="J58" i="3"/>
  <c r="J59" i="2"/>
  <c r="J59" i="3"/>
  <c r="J60" i="2"/>
  <c r="J60" i="3"/>
  <c r="J61" i="2"/>
  <c r="J61" i="3"/>
  <c r="J62" i="2"/>
  <c r="J62" i="3"/>
  <c r="J63" i="2"/>
  <c r="J63" i="3"/>
  <c r="J64" i="2"/>
  <c r="J64" i="3"/>
  <c r="J65" i="2"/>
  <c r="J65" i="3"/>
  <c r="J66" i="2"/>
  <c r="J66" i="3"/>
  <c r="J67" i="2"/>
  <c r="J67" i="3"/>
  <c r="J68" i="2"/>
  <c r="J68" i="3"/>
  <c r="J69" i="2"/>
  <c r="J69" i="3"/>
  <c r="J70" i="2"/>
  <c r="J70" i="3"/>
  <c r="J71" i="2"/>
  <c r="J71" i="3"/>
  <c r="J72" i="2"/>
  <c r="J72" i="3"/>
  <c r="J73" i="2"/>
  <c r="J73" i="3"/>
  <c r="J74" i="2"/>
  <c r="J74" i="3"/>
  <c r="J75" i="2"/>
  <c r="J75" i="3"/>
  <c r="J76" i="2"/>
  <c r="J76" i="3"/>
  <c r="J77" i="2"/>
  <c r="J77" i="3"/>
  <c r="J78" i="2"/>
  <c r="J78" i="3"/>
  <c r="J79" i="2"/>
  <c r="J79" i="3"/>
  <c r="J80" i="2"/>
  <c r="J80" i="3"/>
  <c r="J81" i="2"/>
  <c r="J81" i="3"/>
  <c r="J82" i="2"/>
  <c r="J82" i="3"/>
  <c r="J83" i="2"/>
  <c r="J83" i="3"/>
  <c r="J84" i="2"/>
  <c r="J84" i="3"/>
  <c r="J85" i="2"/>
  <c r="J85" i="3"/>
  <c r="J86" i="2"/>
  <c r="J86" i="3"/>
  <c r="J87" i="2"/>
  <c r="J87" i="3"/>
  <c r="J88" i="2"/>
  <c r="J88" i="3"/>
  <c r="J89" i="2"/>
  <c r="J89" i="3"/>
  <c r="J90" i="2"/>
  <c r="J90" i="3"/>
  <c r="J91" i="2"/>
  <c r="J91" i="3"/>
  <c r="J92" i="2"/>
  <c r="J92" i="3"/>
  <c r="J93" i="2"/>
  <c r="J93" i="3"/>
  <c r="J94" i="2"/>
  <c r="J94" i="3"/>
  <c r="J95" i="2"/>
  <c r="J95" i="3"/>
  <c r="J96" i="2"/>
  <c r="J96" i="3"/>
  <c r="J97" i="2"/>
  <c r="J97" i="3"/>
  <c r="J98" i="2"/>
  <c r="J98" i="3"/>
  <c r="J99" i="2"/>
  <c r="J99" i="3"/>
  <c r="J100" i="2"/>
  <c r="J100" i="3"/>
  <c r="J101" i="2"/>
  <c r="J101" i="3"/>
  <c r="J102" i="2"/>
  <c r="J102" i="3"/>
  <c r="J103" i="2"/>
  <c r="J103" i="3"/>
  <c r="J104" i="2"/>
  <c r="J104" i="3"/>
  <c r="J105" i="2"/>
  <c r="J105" i="3"/>
  <c r="J106" i="2"/>
  <c r="J106" i="3"/>
  <c r="J107" i="2"/>
  <c r="J107" i="3"/>
  <c r="J108" i="2"/>
  <c r="J108" i="3"/>
  <c r="J109" i="2"/>
  <c r="J109" i="3"/>
  <c r="J110" i="2"/>
  <c r="J110" i="3"/>
  <c r="J111" i="2"/>
  <c r="J111" i="3"/>
  <c r="J112" i="2"/>
  <c r="J112" i="3"/>
  <c r="J113" i="2"/>
  <c r="J113" i="3"/>
  <c r="J114" i="2"/>
  <c r="J114" i="3"/>
  <c r="J115" i="2"/>
  <c r="J115" i="3"/>
  <c r="J116" i="2"/>
  <c r="J116" i="3"/>
  <c r="J117" i="2"/>
  <c r="J117" i="3"/>
  <c r="J118" i="2"/>
  <c r="J118" i="3"/>
  <c r="J119" i="2"/>
  <c r="J119" i="3"/>
  <c r="J120" i="2"/>
  <c r="J120" i="3"/>
  <c r="J121" i="2"/>
  <c r="J121" i="3"/>
  <c r="J122" i="2"/>
  <c r="J122" i="3"/>
  <c r="J123" i="2"/>
  <c r="J123" i="3"/>
  <c r="J124" i="2"/>
  <c r="J124" i="3"/>
  <c r="J125" i="2"/>
  <c r="J125" i="3"/>
  <c r="J126" i="2"/>
  <c r="J126" i="3"/>
  <c r="J127" i="2"/>
  <c r="J127" i="3"/>
  <c r="J128" i="2"/>
  <c r="J128" i="3"/>
  <c r="J129" i="2"/>
  <c r="J129" i="3"/>
  <c r="J130" i="2"/>
  <c r="J130" i="3"/>
  <c r="J131" i="2"/>
  <c r="J131" i="3"/>
  <c r="J132" i="2"/>
  <c r="J132" i="3"/>
  <c r="J133" i="2"/>
  <c r="J133" i="3"/>
  <c r="J134" i="2"/>
  <c r="J134" i="3"/>
  <c r="J135" i="2"/>
  <c r="J135" i="3"/>
  <c r="J136" i="2"/>
  <c r="J136" i="3"/>
  <c r="J137" i="2"/>
  <c r="J137" i="3"/>
  <c r="J138" i="2"/>
  <c r="J138" i="3"/>
  <c r="J139" i="2"/>
  <c r="J139" i="3"/>
  <c r="J140" i="2"/>
  <c r="J140" i="3"/>
  <c r="J141" i="2"/>
  <c r="J141" i="3"/>
  <c r="J142" i="2"/>
  <c r="J142" i="3"/>
  <c r="J143" i="2"/>
  <c r="J143" i="3"/>
  <c r="J144" i="2"/>
  <c r="J144" i="3"/>
  <c r="J145" i="2"/>
  <c r="J145" i="3"/>
  <c r="J146" i="2"/>
  <c r="J146" i="3"/>
  <c r="J147" i="2"/>
  <c r="J147" i="3"/>
  <c r="J148" i="2"/>
  <c r="J148" i="3"/>
  <c r="J149" i="2"/>
  <c r="J149" i="3"/>
  <c r="J150" i="2"/>
  <c r="J150" i="3"/>
  <c r="J151" i="2"/>
  <c r="J151" i="3"/>
  <c r="J152" i="2"/>
  <c r="J152" i="3"/>
  <c r="J153" i="2"/>
  <c r="J153" i="3"/>
  <c r="J154" i="2"/>
  <c r="J154" i="3"/>
  <c r="J155" i="2"/>
  <c r="J155" i="3"/>
  <c r="J156" i="2"/>
  <c r="J156" i="3"/>
  <c r="J157" i="2"/>
  <c r="J157" i="3"/>
  <c r="J158" i="2"/>
  <c r="J158" i="3"/>
  <c r="J159" i="2"/>
  <c r="J159" i="3"/>
  <c r="J160" i="2"/>
  <c r="J160" i="3"/>
  <c r="J161" i="2"/>
  <c r="J161" i="3"/>
  <c r="J162" i="2"/>
  <c r="J162" i="3"/>
  <c r="J163" i="2"/>
  <c r="J163" i="3"/>
  <c r="J164" i="2"/>
  <c r="J164" i="3"/>
  <c r="J165" i="2"/>
  <c r="J165" i="3"/>
  <c r="J166" i="2"/>
  <c r="J166" i="3"/>
  <c r="J167" i="2"/>
  <c r="J167" i="3"/>
  <c r="J168" i="2"/>
  <c r="J168" i="3"/>
  <c r="J169" i="2"/>
  <c r="J169" i="3"/>
  <c r="J170" i="2"/>
  <c r="J170" i="3"/>
  <c r="J171" i="2"/>
  <c r="J171" i="3"/>
  <c r="J172" i="2"/>
  <c r="J172" i="3"/>
  <c r="J173" i="2"/>
  <c r="J173" i="3"/>
  <c r="J174" i="2"/>
  <c r="J174" i="3"/>
  <c r="J175" i="2"/>
  <c r="J175" i="3"/>
  <c r="J176" i="2"/>
  <c r="J176" i="3"/>
  <c r="J177" i="2"/>
  <c r="J177" i="3"/>
  <c r="J178" i="2"/>
  <c r="J178" i="3"/>
  <c r="J179" i="2"/>
  <c r="J179" i="3"/>
  <c r="J180" i="2"/>
  <c r="J180" i="3"/>
  <c r="J181" i="2"/>
  <c r="J181" i="3"/>
  <c r="J182" i="2"/>
  <c r="J182" i="3"/>
  <c r="J183" i="2"/>
  <c r="J183" i="3"/>
  <c r="J184" i="2"/>
  <c r="J184" i="3"/>
  <c r="J185" i="2"/>
  <c r="J185" i="3"/>
  <c r="J186" i="2"/>
  <c r="J186" i="3"/>
  <c r="J187" i="2"/>
  <c r="J187" i="3"/>
  <c r="J188" i="2"/>
  <c r="J188" i="3"/>
  <c r="J189" i="2"/>
  <c r="J189" i="3"/>
  <c r="J190" i="2"/>
  <c r="J190" i="3"/>
  <c r="J191" i="2"/>
  <c r="J191" i="3"/>
  <c r="J192" i="2"/>
  <c r="J192" i="3"/>
  <c r="J193" i="2"/>
  <c r="J193" i="3"/>
  <c r="J194" i="2"/>
  <c r="J194" i="3"/>
  <c r="J195" i="2"/>
  <c r="J195" i="3"/>
  <c r="J196" i="2"/>
  <c r="J196" i="3"/>
  <c r="J197" i="2"/>
  <c r="J197" i="3"/>
  <c r="J198" i="2"/>
  <c r="J198" i="3"/>
  <c r="J199" i="2"/>
  <c r="J199" i="3"/>
  <c r="J200" i="2"/>
  <c r="J200" i="3"/>
  <c r="J201" i="2"/>
  <c r="J201" i="3"/>
  <c r="J202" i="2"/>
  <c r="J202" i="3"/>
  <c r="J203" i="2"/>
  <c r="J203" i="3"/>
  <c r="J204" i="2"/>
  <c r="J204" i="3"/>
  <c r="J205" i="2"/>
  <c r="J205" i="3"/>
  <c r="J206" i="2"/>
  <c r="J206" i="3"/>
  <c r="J207" i="2"/>
  <c r="J207" i="3"/>
  <c r="J208" i="2"/>
  <c r="J208" i="3"/>
  <c r="J209" i="2"/>
  <c r="J209" i="3"/>
  <c r="J210" i="2"/>
  <c r="J210" i="3"/>
  <c r="J211" i="2"/>
  <c r="J211" i="3"/>
  <c r="J212" i="2"/>
  <c r="J212" i="3"/>
  <c r="J213" i="2"/>
  <c r="J213" i="3"/>
  <c r="J214" i="2"/>
  <c r="J214" i="3"/>
  <c r="J215" i="2"/>
  <c r="J215" i="3"/>
  <c r="J216" i="2"/>
  <c r="J216" i="3"/>
  <c r="J217" i="2"/>
  <c r="J217" i="3"/>
  <c r="J2" i="2"/>
  <c r="J2" i="3"/>
  <c r="I3" i="2"/>
  <c r="I3" i="3"/>
  <c r="I4" i="2"/>
  <c r="I4" i="3"/>
  <c r="I5" i="2"/>
  <c r="I5" i="3"/>
  <c r="I6" i="2"/>
  <c r="I6" i="3"/>
  <c r="I7" i="2"/>
  <c r="I7" i="3"/>
  <c r="I8" i="2"/>
  <c r="I8" i="3"/>
  <c r="I9" i="2"/>
  <c r="I9" i="3"/>
  <c r="I10" i="2"/>
  <c r="I10" i="3"/>
  <c r="I11" i="2"/>
  <c r="I11" i="3"/>
  <c r="I12" i="2"/>
  <c r="I12" i="3"/>
  <c r="I13" i="2"/>
  <c r="I13" i="3"/>
  <c r="I14" i="2"/>
  <c r="I14" i="3"/>
  <c r="I15" i="2"/>
  <c r="I15" i="3"/>
  <c r="I16" i="2"/>
  <c r="I16" i="3"/>
  <c r="I17" i="2"/>
  <c r="I17" i="3"/>
  <c r="I18" i="2"/>
  <c r="I18" i="3"/>
  <c r="I19" i="2"/>
  <c r="I19" i="3"/>
  <c r="I20" i="2"/>
  <c r="I20" i="3"/>
  <c r="I21" i="2"/>
  <c r="I21" i="3"/>
  <c r="I22" i="2"/>
  <c r="I22" i="3"/>
  <c r="I23" i="2"/>
  <c r="I23" i="3"/>
  <c r="I24" i="2"/>
  <c r="I24" i="3"/>
  <c r="I25" i="2"/>
  <c r="I25" i="3"/>
  <c r="I26" i="2"/>
  <c r="I26" i="3"/>
  <c r="I27" i="2"/>
  <c r="I27" i="3"/>
  <c r="I28" i="2"/>
  <c r="I28" i="3"/>
  <c r="I29" i="2"/>
  <c r="I29" i="3"/>
  <c r="I30" i="2"/>
  <c r="I30" i="3"/>
  <c r="I31" i="2"/>
  <c r="I31" i="3"/>
  <c r="I32" i="2"/>
  <c r="I32" i="3"/>
  <c r="I33" i="2"/>
  <c r="I33" i="3"/>
  <c r="I34" i="2"/>
  <c r="I34" i="3"/>
  <c r="I35" i="2"/>
  <c r="I35" i="3"/>
  <c r="I36" i="2"/>
  <c r="I36" i="3"/>
  <c r="I37" i="2"/>
  <c r="I37" i="3"/>
  <c r="I38" i="2"/>
  <c r="I38" i="3"/>
  <c r="I39" i="2"/>
  <c r="I39" i="3"/>
  <c r="I40" i="2"/>
  <c r="I40" i="3"/>
  <c r="I41" i="2"/>
  <c r="I41" i="3"/>
  <c r="I42" i="2"/>
  <c r="I42" i="3"/>
  <c r="I43" i="2"/>
  <c r="I43" i="3"/>
  <c r="I44" i="2"/>
  <c r="I44" i="3"/>
  <c r="I45" i="2"/>
  <c r="I45" i="3"/>
  <c r="I46" i="2"/>
  <c r="I46" i="3"/>
  <c r="I47" i="2"/>
  <c r="I47" i="3"/>
  <c r="I48" i="2"/>
  <c r="I48" i="3"/>
  <c r="I49" i="2"/>
  <c r="I49" i="3"/>
  <c r="I50" i="2"/>
  <c r="I50" i="3"/>
  <c r="I51" i="2"/>
  <c r="I51" i="3"/>
  <c r="I52" i="2"/>
  <c r="I52" i="3"/>
  <c r="I53" i="2"/>
  <c r="I53" i="3"/>
  <c r="I54" i="2"/>
  <c r="I54" i="3"/>
  <c r="I55" i="2"/>
  <c r="I55" i="3"/>
  <c r="I56" i="2"/>
  <c r="I56" i="3"/>
  <c r="I57" i="2"/>
  <c r="I57" i="3"/>
  <c r="I58" i="2"/>
  <c r="I58" i="3"/>
  <c r="I59" i="2"/>
  <c r="I59" i="3"/>
  <c r="I60" i="2"/>
  <c r="I60" i="3"/>
  <c r="I61" i="2"/>
  <c r="I61" i="3"/>
  <c r="I62" i="2"/>
  <c r="I62" i="3"/>
  <c r="I63" i="2"/>
  <c r="I63" i="3"/>
  <c r="I64" i="2"/>
  <c r="I64" i="3"/>
  <c r="I65" i="2"/>
  <c r="I65" i="3"/>
  <c r="I66" i="2"/>
  <c r="I66" i="3"/>
  <c r="I67" i="2"/>
  <c r="I67" i="3"/>
  <c r="I68" i="2"/>
  <c r="I68" i="3"/>
  <c r="I69" i="2"/>
  <c r="I69" i="3"/>
  <c r="I70" i="2"/>
  <c r="I70" i="3"/>
  <c r="I71" i="2"/>
  <c r="I71" i="3"/>
  <c r="I72" i="2"/>
  <c r="I72" i="3"/>
  <c r="I73" i="2"/>
  <c r="I73" i="3"/>
  <c r="I74" i="2"/>
  <c r="I74" i="3"/>
  <c r="I75" i="2"/>
  <c r="I75" i="3"/>
  <c r="I76" i="2"/>
  <c r="I76" i="3"/>
  <c r="I77" i="2"/>
  <c r="I77" i="3"/>
  <c r="I78" i="2"/>
  <c r="I78" i="3"/>
  <c r="I79" i="2"/>
  <c r="I79" i="3"/>
  <c r="I80" i="2"/>
  <c r="I80" i="3"/>
  <c r="I81" i="2"/>
  <c r="I81" i="3"/>
  <c r="I82" i="2"/>
  <c r="I82" i="3"/>
  <c r="I83" i="2"/>
  <c r="I83" i="3"/>
  <c r="I84" i="2"/>
  <c r="I84" i="3"/>
  <c r="I85" i="2"/>
  <c r="I85" i="3"/>
  <c r="I86" i="2"/>
  <c r="I86" i="3"/>
  <c r="I87" i="2"/>
  <c r="I87" i="3"/>
  <c r="I88" i="2"/>
  <c r="I88" i="3"/>
  <c r="I89" i="2"/>
  <c r="I89" i="3"/>
  <c r="I90" i="2"/>
  <c r="I90" i="3"/>
  <c r="I91" i="2"/>
  <c r="I91" i="3"/>
  <c r="I92" i="2"/>
  <c r="I92" i="3"/>
  <c r="I93" i="2"/>
  <c r="I93" i="3"/>
  <c r="I94" i="2"/>
  <c r="I94" i="3"/>
  <c r="I95" i="2"/>
  <c r="I95" i="3"/>
  <c r="I96" i="2"/>
  <c r="I96" i="3"/>
  <c r="I97" i="2"/>
  <c r="I97" i="3"/>
  <c r="I98" i="2"/>
  <c r="I98" i="3"/>
  <c r="I99" i="2"/>
  <c r="I99" i="3"/>
  <c r="I100" i="2"/>
  <c r="I100" i="3"/>
  <c r="I101" i="2"/>
  <c r="I101" i="3"/>
  <c r="I102" i="2"/>
  <c r="I102" i="3"/>
  <c r="I103" i="2"/>
  <c r="I103" i="3"/>
  <c r="I104" i="2"/>
  <c r="I104" i="3"/>
  <c r="I105" i="2"/>
  <c r="I105" i="3"/>
  <c r="I106" i="2"/>
  <c r="I106" i="3"/>
  <c r="I107" i="2"/>
  <c r="I107" i="3"/>
  <c r="I108" i="2"/>
  <c r="I108" i="3"/>
  <c r="I109" i="2"/>
  <c r="I109" i="3"/>
  <c r="I110" i="2"/>
  <c r="I110" i="3"/>
  <c r="I111" i="2"/>
  <c r="I111" i="3"/>
  <c r="I112" i="2"/>
  <c r="I112" i="3"/>
  <c r="I113" i="2"/>
  <c r="I113" i="3"/>
  <c r="I114" i="2"/>
  <c r="I114" i="3"/>
  <c r="I115" i="2"/>
  <c r="I115" i="3"/>
  <c r="I116" i="2"/>
  <c r="I116" i="3"/>
  <c r="I117" i="2"/>
  <c r="I117" i="3"/>
  <c r="I118" i="2"/>
  <c r="I118" i="3"/>
  <c r="I119" i="2"/>
  <c r="I119" i="3"/>
  <c r="I120" i="2"/>
  <c r="I120" i="3"/>
  <c r="I121" i="2"/>
  <c r="I121" i="3"/>
  <c r="I122" i="2"/>
  <c r="I122" i="3"/>
  <c r="I123" i="2"/>
  <c r="I123" i="3"/>
  <c r="I124" i="2"/>
  <c r="I124" i="3"/>
  <c r="I125" i="2"/>
  <c r="I125" i="3"/>
  <c r="I126" i="2"/>
  <c r="I126" i="3"/>
  <c r="I127" i="2"/>
  <c r="I127" i="3"/>
  <c r="I128" i="2"/>
  <c r="I128" i="3"/>
  <c r="I129" i="2"/>
  <c r="I129" i="3"/>
  <c r="I130" i="2"/>
  <c r="I130" i="3"/>
  <c r="I131" i="2"/>
  <c r="I131" i="3"/>
  <c r="I132" i="2"/>
  <c r="I132" i="3"/>
  <c r="I133" i="2"/>
  <c r="I133" i="3"/>
  <c r="I134" i="2"/>
  <c r="I134" i="3"/>
  <c r="I135" i="2"/>
  <c r="I135" i="3"/>
  <c r="I136" i="2"/>
  <c r="I136" i="3"/>
  <c r="I137" i="2"/>
  <c r="I137" i="3"/>
  <c r="I138" i="2"/>
  <c r="I138" i="3"/>
  <c r="I139" i="2"/>
  <c r="I139" i="3"/>
  <c r="I140" i="2"/>
  <c r="I140" i="3"/>
  <c r="I141" i="2"/>
  <c r="I141" i="3"/>
  <c r="I142" i="2"/>
  <c r="I142" i="3"/>
  <c r="I143" i="2"/>
  <c r="I143" i="3"/>
  <c r="I144" i="2"/>
  <c r="I144" i="3"/>
  <c r="I145" i="2"/>
  <c r="I145" i="3"/>
  <c r="I146" i="2"/>
  <c r="I146" i="3"/>
  <c r="I147" i="2"/>
  <c r="I147" i="3"/>
  <c r="I148" i="2"/>
  <c r="I148" i="3"/>
  <c r="I149" i="2"/>
  <c r="I149" i="3"/>
  <c r="I150" i="2"/>
  <c r="I150" i="3"/>
  <c r="I151" i="2"/>
  <c r="I151" i="3"/>
  <c r="I152" i="2"/>
  <c r="I152" i="3"/>
  <c r="I153" i="2"/>
  <c r="I153" i="3"/>
  <c r="I154" i="2"/>
  <c r="I154" i="3"/>
  <c r="I155" i="2"/>
  <c r="I155" i="3"/>
  <c r="I156" i="2"/>
  <c r="I156" i="3"/>
  <c r="I157" i="2"/>
  <c r="I157" i="3"/>
  <c r="I158" i="2"/>
  <c r="I158" i="3"/>
  <c r="I159" i="2"/>
  <c r="I159" i="3"/>
  <c r="I160" i="2"/>
  <c r="I160" i="3"/>
  <c r="I161" i="2"/>
  <c r="I161" i="3"/>
  <c r="I162" i="2"/>
  <c r="I162" i="3"/>
  <c r="I163" i="2"/>
  <c r="I163" i="3"/>
  <c r="I164" i="2"/>
  <c r="I164" i="3"/>
  <c r="I165" i="2"/>
  <c r="I165" i="3"/>
  <c r="I166" i="2"/>
  <c r="I166" i="3"/>
  <c r="I167" i="2"/>
  <c r="I167" i="3"/>
  <c r="I168" i="2"/>
  <c r="I168" i="3"/>
  <c r="I169" i="2"/>
  <c r="I169" i="3"/>
  <c r="I170" i="2"/>
  <c r="I170" i="3"/>
  <c r="I171" i="2"/>
  <c r="I171" i="3"/>
  <c r="I172" i="2"/>
  <c r="I172" i="3"/>
  <c r="I173" i="2"/>
  <c r="I173" i="3"/>
  <c r="I174" i="2"/>
  <c r="I174" i="3"/>
  <c r="I175" i="2"/>
  <c r="I175" i="3"/>
  <c r="I176" i="2"/>
  <c r="I176" i="3"/>
  <c r="I177" i="2"/>
  <c r="I177" i="3"/>
  <c r="I178" i="2"/>
  <c r="I178" i="3"/>
  <c r="I179" i="2"/>
  <c r="I179" i="3"/>
  <c r="I180" i="2"/>
  <c r="I180" i="3"/>
  <c r="I181" i="2"/>
  <c r="I181" i="3"/>
  <c r="I182" i="2"/>
  <c r="I182" i="3"/>
  <c r="I183" i="2"/>
  <c r="I183" i="3"/>
  <c r="I184" i="2"/>
  <c r="I184" i="3"/>
  <c r="I185" i="2"/>
  <c r="I185" i="3"/>
  <c r="I186" i="2"/>
  <c r="I186" i="3"/>
  <c r="I187" i="2"/>
  <c r="I187" i="3"/>
  <c r="I188" i="2"/>
  <c r="I188" i="3"/>
  <c r="I189" i="2"/>
  <c r="I189" i="3"/>
  <c r="I190" i="2"/>
  <c r="I190" i="3"/>
  <c r="I191" i="2"/>
  <c r="I191" i="3"/>
  <c r="I192" i="2"/>
  <c r="I192" i="3"/>
  <c r="I193" i="2"/>
  <c r="I193" i="3"/>
  <c r="I194" i="2"/>
  <c r="I194" i="3"/>
  <c r="I195" i="2"/>
  <c r="I195" i="3"/>
  <c r="I196" i="2"/>
  <c r="I196" i="3"/>
  <c r="I197" i="2"/>
  <c r="I197" i="3"/>
  <c r="I198" i="2"/>
  <c r="I198" i="3"/>
  <c r="I199" i="2"/>
  <c r="I199" i="3"/>
  <c r="I200" i="2"/>
  <c r="I200" i="3"/>
  <c r="I201" i="2"/>
  <c r="I201" i="3"/>
  <c r="I202" i="2"/>
  <c r="I202" i="3"/>
  <c r="I203" i="2"/>
  <c r="I203" i="3"/>
  <c r="I204" i="2"/>
  <c r="I204" i="3"/>
  <c r="I205" i="2"/>
  <c r="I205" i="3"/>
  <c r="I206" i="2"/>
  <c r="I206" i="3"/>
  <c r="I207" i="2"/>
  <c r="I207" i="3"/>
  <c r="I208" i="2"/>
  <c r="I208" i="3"/>
  <c r="I209" i="2"/>
  <c r="I209" i="3"/>
  <c r="I210" i="2"/>
  <c r="I210" i="3"/>
  <c r="I211" i="2"/>
  <c r="I211" i="3"/>
  <c r="I212" i="2"/>
  <c r="I212" i="3"/>
  <c r="I213" i="2"/>
  <c r="I213" i="3"/>
  <c r="I214" i="2"/>
  <c r="I214" i="3"/>
  <c r="I215" i="2"/>
  <c r="I215" i="3"/>
  <c r="I216" i="2"/>
  <c r="I216" i="3"/>
  <c r="I217" i="2"/>
  <c r="I217" i="3"/>
  <c r="I2" i="2"/>
  <c r="I2" i="3"/>
  <c r="H3" i="2"/>
  <c r="H3" i="3"/>
  <c r="H4" i="2"/>
  <c r="H4" i="3"/>
  <c r="H5" i="2"/>
  <c r="H5" i="3"/>
  <c r="H6" i="2"/>
  <c r="H6" i="3"/>
  <c r="H7" i="2"/>
  <c r="H7" i="3"/>
  <c r="H8" i="2"/>
  <c r="H8" i="3"/>
  <c r="H9" i="2"/>
  <c r="H9" i="3"/>
  <c r="H10" i="2"/>
  <c r="H10" i="3"/>
  <c r="H11" i="2"/>
  <c r="H11" i="3"/>
  <c r="H12" i="2"/>
  <c r="H12" i="3"/>
  <c r="H13" i="2"/>
  <c r="H13" i="3"/>
  <c r="H14" i="2"/>
  <c r="H14" i="3"/>
  <c r="H15" i="2"/>
  <c r="H15" i="3"/>
  <c r="H16" i="2"/>
  <c r="H16" i="3"/>
  <c r="H17" i="2"/>
  <c r="H17" i="3"/>
  <c r="H18" i="2"/>
  <c r="H18" i="3"/>
  <c r="H19" i="2"/>
  <c r="H19" i="3"/>
  <c r="H20" i="2"/>
  <c r="H20" i="3"/>
  <c r="H21" i="2"/>
  <c r="H21" i="3"/>
  <c r="H22" i="2"/>
  <c r="H22" i="3"/>
  <c r="H23" i="2"/>
  <c r="H23" i="3"/>
  <c r="H24" i="2"/>
  <c r="H24" i="3"/>
  <c r="H25" i="2"/>
  <c r="H25" i="3"/>
  <c r="H26" i="2"/>
  <c r="H26" i="3"/>
  <c r="H27" i="2"/>
  <c r="H27" i="3"/>
  <c r="H28" i="2"/>
  <c r="H28" i="3"/>
  <c r="H29" i="2"/>
  <c r="H29" i="3"/>
  <c r="H30" i="2"/>
  <c r="H30" i="3"/>
  <c r="H31" i="2"/>
  <c r="H31" i="3"/>
  <c r="H32" i="2"/>
  <c r="H32" i="3"/>
  <c r="H33" i="2"/>
  <c r="H33" i="3"/>
  <c r="H34" i="2"/>
  <c r="H34" i="3"/>
  <c r="H35" i="2"/>
  <c r="H35" i="3"/>
  <c r="H36" i="2"/>
  <c r="H36" i="3"/>
  <c r="H37" i="2"/>
  <c r="H37" i="3"/>
  <c r="H38" i="2"/>
  <c r="H38" i="3"/>
  <c r="H39" i="2"/>
  <c r="H39" i="3"/>
  <c r="H40" i="2"/>
  <c r="H40" i="3"/>
  <c r="H41" i="2"/>
  <c r="H41" i="3"/>
  <c r="H42" i="2"/>
  <c r="H42" i="3"/>
  <c r="H43" i="2"/>
  <c r="H43" i="3"/>
  <c r="H44" i="2"/>
  <c r="H44" i="3"/>
  <c r="H45" i="2"/>
  <c r="H45" i="3"/>
  <c r="H46" i="2"/>
  <c r="H46" i="3"/>
  <c r="H47" i="2"/>
  <c r="H47" i="3"/>
  <c r="H48" i="2"/>
  <c r="H48" i="3"/>
  <c r="H49" i="2"/>
  <c r="H49" i="3"/>
  <c r="H50" i="2"/>
  <c r="H50" i="3"/>
  <c r="H51" i="2"/>
  <c r="H51" i="3"/>
  <c r="H52" i="2"/>
  <c r="H52" i="3"/>
  <c r="H53" i="2"/>
  <c r="H53" i="3"/>
  <c r="H54" i="2"/>
  <c r="H54" i="3"/>
  <c r="H55" i="2"/>
  <c r="H55" i="3"/>
  <c r="H56" i="2"/>
  <c r="H56" i="3"/>
  <c r="H57" i="2"/>
  <c r="H57" i="3"/>
  <c r="H58" i="2"/>
  <c r="H58" i="3"/>
  <c r="H59" i="2"/>
  <c r="H59" i="3"/>
  <c r="H60" i="2"/>
  <c r="H60" i="3"/>
  <c r="H61" i="2"/>
  <c r="H61" i="3"/>
  <c r="H62" i="2"/>
  <c r="H62" i="3"/>
  <c r="H63" i="2"/>
  <c r="H63" i="3"/>
  <c r="H64" i="2"/>
  <c r="H64" i="3"/>
  <c r="H65" i="2"/>
  <c r="H65" i="3"/>
  <c r="H66" i="2"/>
  <c r="H66" i="3"/>
  <c r="H67" i="2"/>
  <c r="H67" i="3"/>
  <c r="H68" i="2"/>
  <c r="H68" i="3"/>
  <c r="H69" i="2"/>
  <c r="H69" i="3"/>
  <c r="H70" i="2"/>
  <c r="H70" i="3"/>
  <c r="H71" i="2"/>
  <c r="H71" i="3"/>
  <c r="H72" i="2"/>
  <c r="H72" i="3"/>
  <c r="H73" i="2"/>
  <c r="H73" i="3"/>
  <c r="H74" i="2"/>
  <c r="H74" i="3"/>
  <c r="H75" i="2"/>
  <c r="H75" i="3"/>
  <c r="H76" i="2"/>
  <c r="H76" i="3"/>
  <c r="H77" i="2"/>
  <c r="H77" i="3"/>
  <c r="H78" i="2"/>
  <c r="H78" i="3"/>
  <c r="H79" i="2"/>
  <c r="H79" i="3"/>
  <c r="H80" i="2"/>
  <c r="H80" i="3"/>
  <c r="H81" i="2"/>
  <c r="H81" i="3"/>
  <c r="H82" i="2"/>
  <c r="H82" i="3"/>
  <c r="H83" i="2"/>
  <c r="H83" i="3"/>
  <c r="H84" i="2"/>
  <c r="H84" i="3"/>
  <c r="H85" i="2"/>
  <c r="H85" i="3"/>
  <c r="H86" i="2"/>
  <c r="H86" i="3"/>
  <c r="H87" i="2"/>
  <c r="H87" i="3"/>
  <c r="H88" i="2"/>
  <c r="H88" i="3"/>
  <c r="H89" i="2"/>
  <c r="H89" i="3"/>
  <c r="H90" i="2"/>
  <c r="H90" i="3"/>
  <c r="H91" i="2"/>
  <c r="H91" i="3"/>
  <c r="H92" i="2"/>
  <c r="H92" i="3"/>
  <c r="H93" i="2"/>
  <c r="H93" i="3"/>
  <c r="H94" i="2"/>
  <c r="H94" i="3"/>
  <c r="H95" i="2"/>
  <c r="H95" i="3"/>
  <c r="H96" i="2"/>
  <c r="H96" i="3"/>
  <c r="H97" i="2"/>
  <c r="H97" i="3"/>
  <c r="H98" i="2"/>
  <c r="H98" i="3"/>
  <c r="H99" i="2"/>
  <c r="H99" i="3"/>
  <c r="H100" i="2"/>
  <c r="H100" i="3"/>
  <c r="H101" i="2"/>
  <c r="H101" i="3"/>
  <c r="H102" i="2"/>
  <c r="H102" i="3"/>
  <c r="H103" i="2"/>
  <c r="H103" i="3"/>
  <c r="H104" i="2"/>
  <c r="H104" i="3"/>
  <c r="H105" i="2"/>
  <c r="H105" i="3"/>
  <c r="H106" i="2"/>
  <c r="H106" i="3"/>
  <c r="H107" i="2"/>
  <c r="H107" i="3"/>
  <c r="H108" i="2"/>
  <c r="H108" i="3"/>
  <c r="H109" i="2"/>
  <c r="H109" i="3"/>
  <c r="H110" i="2"/>
  <c r="H110" i="3"/>
  <c r="H111" i="2"/>
  <c r="H111" i="3"/>
  <c r="H112" i="2"/>
  <c r="H112" i="3"/>
  <c r="H113" i="2"/>
  <c r="H113" i="3"/>
  <c r="H114" i="2"/>
  <c r="H114" i="3"/>
  <c r="H115" i="2"/>
  <c r="H115" i="3"/>
  <c r="H116" i="2"/>
  <c r="H116" i="3"/>
  <c r="H117" i="2"/>
  <c r="H117" i="3"/>
  <c r="H118" i="2"/>
  <c r="H118" i="3"/>
  <c r="H119" i="2"/>
  <c r="H119" i="3"/>
  <c r="H120" i="2"/>
  <c r="H120" i="3"/>
  <c r="H121" i="2"/>
  <c r="H121" i="3"/>
  <c r="H122" i="2"/>
  <c r="H122" i="3"/>
  <c r="H123" i="2"/>
  <c r="H123" i="3"/>
  <c r="H124" i="2"/>
  <c r="H124" i="3"/>
  <c r="H125" i="2"/>
  <c r="H125" i="3"/>
  <c r="H126" i="2"/>
  <c r="H126" i="3"/>
  <c r="H127" i="2"/>
  <c r="H127" i="3"/>
  <c r="H128" i="2"/>
  <c r="H128" i="3"/>
  <c r="H129" i="2"/>
  <c r="H129" i="3"/>
  <c r="H130" i="2"/>
  <c r="H130" i="3"/>
  <c r="H131" i="2"/>
  <c r="H131" i="3"/>
  <c r="H132" i="2"/>
  <c r="H132" i="3"/>
  <c r="H133" i="2"/>
  <c r="H133" i="3"/>
  <c r="H134" i="2"/>
  <c r="H134" i="3"/>
  <c r="H135" i="2"/>
  <c r="H135" i="3"/>
  <c r="H136" i="2"/>
  <c r="H136" i="3"/>
  <c r="H137" i="2"/>
  <c r="H137" i="3"/>
  <c r="H138" i="2"/>
  <c r="H138" i="3"/>
  <c r="H139" i="2"/>
  <c r="H139" i="3"/>
  <c r="H140" i="2"/>
  <c r="H140" i="3"/>
  <c r="H141" i="2"/>
  <c r="H141" i="3"/>
  <c r="H142" i="2"/>
  <c r="H142" i="3"/>
  <c r="H143" i="2"/>
  <c r="H143" i="3"/>
  <c r="H144" i="2"/>
  <c r="H144" i="3"/>
  <c r="H145" i="2"/>
  <c r="H145" i="3"/>
  <c r="H146" i="2"/>
  <c r="H146" i="3"/>
  <c r="H147" i="2"/>
  <c r="H147" i="3"/>
  <c r="H148" i="2"/>
  <c r="H148" i="3"/>
  <c r="H149" i="2"/>
  <c r="H149" i="3"/>
  <c r="H150" i="2"/>
  <c r="H150" i="3"/>
  <c r="H151" i="2"/>
  <c r="H151" i="3"/>
  <c r="H152" i="2"/>
  <c r="H152" i="3"/>
  <c r="H153" i="2"/>
  <c r="H153" i="3"/>
  <c r="H154" i="2"/>
  <c r="H154" i="3"/>
  <c r="H155" i="2"/>
  <c r="H155" i="3"/>
  <c r="H156" i="2"/>
  <c r="H156" i="3"/>
  <c r="H157" i="2"/>
  <c r="H157" i="3"/>
  <c r="H158" i="2"/>
  <c r="H158" i="3"/>
  <c r="H159" i="2"/>
  <c r="H159" i="3"/>
  <c r="H160" i="2"/>
  <c r="H160" i="3"/>
  <c r="H161" i="2"/>
  <c r="H161" i="3"/>
  <c r="H162" i="2"/>
  <c r="H162" i="3"/>
  <c r="H163" i="2"/>
  <c r="H163" i="3"/>
  <c r="H164" i="2"/>
  <c r="H164" i="3"/>
  <c r="H165" i="2"/>
  <c r="H165" i="3"/>
  <c r="H166" i="2"/>
  <c r="H166" i="3"/>
  <c r="H167" i="2"/>
  <c r="H167" i="3"/>
  <c r="H168" i="2"/>
  <c r="H168" i="3"/>
  <c r="H169" i="2"/>
  <c r="H169" i="3"/>
  <c r="H170" i="2"/>
  <c r="H170" i="3"/>
  <c r="H171" i="2"/>
  <c r="H171" i="3"/>
  <c r="H172" i="2"/>
  <c r="H172" i="3"/>
  <c r="H173" i="2"/>
  <c r="H173" i="3"/>
  <c r="H174" i="2"/>
  <c r="H174" i="3"/>
  <c r="H175" i="2"/>
  <c r="H175" i="3"/>
  <c r="H176" i="2"/>
  <c r="H176" i="3"/>
  <c r="H177" i="2"/>
  <c r="H177" i="3"/>
  <c r="H178" i="2"/>
  <c r="H178" i="3"/>
  <c r="H179" i="2"/>
  <c r="H179" i="3"/>
  <c r="H180" i="2"/>
  <c r="H180" i="3"/>
  <c r="H181" i="2"/>
  <c r="H181" i="3"/>
  <c r="H182" i="2"/>
  <c r="H182" i="3"/>
  <c r="H183" i="2"/>
  <c r="H183" i="3"/>
  <c r="H184" i="2"/>
  <c r="H184" i="3"/>
  <c r="H185" i="2"/>
  <c r="H185" i="3"/>
  <c r="H186" i="2"/>
  <c r="H186" i="3"/>
  <c r="H187" i="2"/>
  <c r="H187" i="3"/>
  <c r="H188" i="2"/>
  <c r="H188" i="3"/>
  <c r="H189" i="2"/>
  <c r="H189" i="3"/>
  <c r="H190" i="2"/>
  <c r="H190" i="3"/>
  <c r="H191" i="2"/>
  <c r="H191" i="3"/>
  <c r="H192" i="2"/>
  <c r="H192" i="3"/>
  <c r="H193" i="2"/>
  <c r="H193" i="3"/>
  <c r="H194" i="2"/>
  <c r="H194" i="3"/>
  <c r="H195" i="2"/>
  <c r="H195" i="3"/>
  <c r="H196" i="2"/>
  <c r="H196" i="3"/>
  <c r="H197" i="2"/>
  <c r="H197" i="3"/>
  <c r="H198" i="2"/>
  <c r="H198" i="3"/>
  <c r="H199" i="2"/>
  <c r="H199" i="3"/>
  <c r="H200" i="2"/>
  <c r="H200" i="3"/>
  <c r="H201" i="2"/>
  <c r="H201" i="3"/>
  <c r="H202" i="2"/>
  <c r="H202" i="3"/>
  <c r="H203" i="2"/>
  <c r="H203" i="3"/>
  <c r="H204" i="2"/>
  <c r="H204" i="3"/>
  <c r="H205" i="2"/>
  <c r="H205" i="3"/>
  <c r="H206" i="2"/>
  <c r="H206" i="3"/>
  <c r="H207" i="2"/>
  <c r="H207" i="3"/>
  <c r="H208" i="2"/>
  <c r="H208" i="3"/>
  <c r="H209" i="2"/>
  <c r="H209" i="3"/>
  <c r="H210" i="2"/>
  <c r="H210" i="3"/>
  <c r="H211" i="2"/>
  <c r="H211" i="3"/>
  <c r="H212" i="2"/>
  <c r="H212" i="3"/>
  <c r="H213" i="2"/>
  <c r="H213" i="3"/>
  <c r="H214" i="2"/>
  <c r="H214" i="3"/>
  <c r="H215" i="2"/>
  <c r="H215" i="3"/>
  <c r="H216" i="2"/>
  <c r="H216" i="3"/>
  <c r="H217" i="2"/>
  <c r="H217" i="3"/>
  <c r="H2" i="2"/>
  <c r="H2" i="3"/>
  <c r="G3" i="2"/>
  <c r="G3" i="3"/>
  <c r="G4" i="2"/>
  <c r="G4" i="3"/>
  <c r="G5" i="2"/>
  <c r="G5" i="3"/>
  <c r="G6" i="2"/>
  <c r="G6" i="3"/>
  <c r="G7" i="2"/>
  <c r="G7" i="3"/>
  <c r="G8" i="2"/>
  <c r="G8" i="3"/>
  <c r="G9" i="2"/>
  <c r="G9" i="3"/>
  <c r="G10" i="2"/>
  <c r="G10" i="3"/>
  <c r="G11" i="2"/>
  <c r="G11" i="3"/>
  <c r="G12" i="2"/>
  <c r="G12" i="3"/>
  <c r="G13" i="2"/>
  <c r="G13" i="3"/>
  <c r="G14" i="2"/>
  <c r="G14" i="3"/>
  <c r="G15" i="2"/>
  <c r="G15" i="3"/>
  <c r="G16" i="2"/>
  <c r="G16" i="3"/>
  <c r="G17" i="2"/>
  <c r="G17" i="3"/>
  <c r="G18" i="2"/>
  <c r="G18" i="3"/>
  <c r="G19" i="2"/>
  <c r="G19" i="3"/>
  <c r="G20" i="2"/>
  <c r="G20" i="3"/>
  <c r="G21" i="2"/>
  <c r="G21" i="3"/>
  <c r="G22" i="2"/>
  <c r="G22" i="3"/>
  <c r="G23" i="2"/>
  <c r="G23" i="3"/>
  <c r="G24" i="2"/>
  <c r="G24" i="3"/>
  <c r="G25" i="2"/>
  <c r="G25" i="3"/>
  <c r="G26" i="2"/>
  <c r="G26" i="3"/>
  <c r="G27" i="2"/>
  <c r="G27" i="3"/>
  <c r="G28" i="2"/>
  <c r="G28" i="3"/>
  <c r="G29" i="2"/>
  <c r="G29" i="3"/>
  <c r="G30" i="2"/>
  <c r="G30" i="3"/>
  <c r="G31" i="2"/>
  <c r="G31" i="3"/>
  <c r="G32" i="2"/>
  <c r="G32" i="3"/>
  <c r="G33" i="2"/>
  <c r="G33" i="3"/>
  <c r="G34" i="2"/>
  <c r="G34" i="3"/>
  <c r="G35" i="2"/>
  <c r="G35" i="3"/>
  <c r="G36" i="2"/>
  <c r="G36" i="3"/>
  <c r="G37" i="2"/>
  <c r="G37" i="3"/>
  <c r="G38" i="2"/>
  <c r="G38" i="3"/>
  <c r="G39" i="2"/>
  <c r="G39" i="3"/>
  <c r="G40" i="2"/>
  <c r="G40" i="3"/>
  <c r="G41" i="2"/>
  <c r="G41" i="3"/>
  <c r="G42" i="2"/>
  <c r="G42" i="3"/>
  <c r="G43" i="2"/>
  <c r="G43" i="3"/>
  <c r="G44" i="2"/>
  <c r="G44" i="3"/>
  <c r="G45" i="2"/>
  <c r="G45" i="3"/>
  <c r="G46" i="2"/>
  <c r="G46" i="3"/>
  <c r="G47" i="2"/>
  <c r="G47" i="3"/>
  <c r="G48" i="2"/>
  <c r="G48" i="3"/>
  <c r="G49" i="2"/>
  <c r="G49" i="3"/>
  <c r="G50" i="2"/>
  <c r="G50" i="3"/>
  <c r="G51" i="2"/>
  <c r="G51" i="3"/>
  <c r="G52" i="2"/>
  <c r="G52" i="3"/>
  <c r="G53" i="2"/>
  <c r="G53" i="3"/>
  <c r="G54" i="2"/>
  <c r="G54" i="3"/>
  <c r="G55" i="2"/>
  <c r="G55" i="3"/>
  <c r="G56" i="2"/>
  <c r="G56" i="3"/>
  <c r="G57" i="2"/>
  <c r="G57" i="3"/>
  <c r="G58" i="2"/>
  <c r="G58" i="3"/>
  <c r="G59" i="2"/>
  <c r="G59" i="3"/>
  <c r="G60" i="2"/>
  <c r="G60" i="3"/>
  <c r="G61" i="2"/>
  <c r="G61" i="3"/>
  <c r="G62" i="2"/>
  <c r="G62" i="3"/>
  <c r="G63" i="2"/>
  <c r="G63" i="3"/>
  <c r="G64" i="2"/>
  <c r="G64" i="3"/>
  <c r="G65" i="2"/>
  <c r="G65" i="3"/>
  <c r="G66" i="2"/>
  <c r="G66" i="3"/>
  <c r="G67" i="2"/>
  <c r="G67" i="3"/>
  <c r="G68" i="2"/>
  <c r="G68" i="3"/>
  <c r="G69" i="2"/>
  <c r="G69" i="3"/>
  <c r="G70" i="2"/>
  <c r="G70" i="3"/>
  <c r="G71" i="2"/>
  <c r="G71" i="3"/>
  <c r="G72" i="2"/>
  <c r="G72" i="3"/>
  <c r="G73" i="2"/>
  <c r="G73" i="3"/>
  <c r="G74" i="2"/>
  <c r="G74" i="3"/>
  <c r="G75" i="2"/>
  <c r="G75" i="3"/>
  <c r="G76" i="2"/>
  <c r="G76" i="3"/>
  <c r="G77" i="2"/>
  <c r="G77" i="3"/>
  <c r="G78" i="2"/>
  <c r="G78" i="3"/>
  <c r="G79" i="2"/>
  <c r="G79" i="3"/>
  <c r="G80" i="2"/>
  <c r="G80" i="3"/>
  <c r="G81" i="2"/>
  <c r="G81" i="3"/>
  <c r="G82" i="2"/>
  <c r="G82" i="3"/>
  <c r="G83" i="2"/>
  <c r="G83" i="3"/>
  <c r="G84" i="2"/>
  <c r="G84" i="3"/>
  <c r="G85" i="2"/>
  <c r="G85" i="3"/>
  <c r="G86" i="2"/>
  <c r="G86" i="3"/>
  <c r="G87" i="2"/>
  <c r="G87" i="3"/>
  <c r="G88" i="2"/>
  <c r="G88" i="3"/>
  <c r="G89" i="2"/>
  <c r="G89" i="3"/>
  <c r="G90" i="2"/>
  <c r="G90" i="3"/>
  <c r="G91" i="2"/>
  <c r="G91" i="3"/>
  <c r="G92" i="2"/>
  <c r="G92" i="3"/>
  <c r="G93" i="2"/>
  <c r="G93" i="3"/>
  <c r="G94" i="2"/>
  <c r="G94" i="3"/>
  <c r="G95" i="2"/>
  <c r="G95" i="3"/>
  <c r="G96" i="2"/>
  <c r="G96" i="3"/>
  <c r="G97" i="2"/>
  <c r="G97" i="3"/>
  <c r="G98" i="2"/>
  <c r="G98" i="3"/>
  <c r="G99" i="2"/>
  <c r="G99" i="3"/>
  <c r="G100" i="2"/>
  <c r="G100" i="3"/>
  <c r="G101" i="2"/>
  <c r="G101" i="3"/>
  <c r="G102" i="2"/>
  <c r="G102" i="3"/>
  <c r="G103" i="2"/>
  <c r="G103" i="3"/>
  <c r="G104" i="2"/>
  <c r="G104" i="3"/>
  <c r="G105" i="2"/>
  <c r="G105" i="3"/>
  <c r="G106" i="2"/>
  <c r="G106" i="3"/>
  <c r="G107" i="2"/>
  <c r="G107" i="3"/>
  <c r="G108" i="2"/>
  <c r="G108" i="3"/>
  <c r="G109" i="2"/>
  <c r="G109" i="3"/>
  <c r="G110" i="2"/>
  <c r="G110" i="3"/>
  <c r="G111" i="2"/>
  <c r="G111" i="3"/>
  <c r="G112" i="2"/>
  <c r="G112" i="3"/>
  <c r="G113" i="2"/>
  <c r="G113" i="3"/>
  <c r="G114" i="2"/>
  <c r="G114" i="3"/>
  <c r="G115" i="2"/>
  <c r="G115" i="3"/>
  <c r="G116" i="2"/>
  <c r="G116" i="3"/>
  <c r="G117" i="2"/>
  <c r="G117" i="3"/>
  <c r="G118" i="2"/>
  <c r="G118" i="3"/>
  <c r="G119" i="2"/>
  <c r="G119" i="3"/>
  <c r="G120" i="2"/>
  <c r="G120" i="3"/>
  <c r="G121" i="2"/>
  <c r="G121" i="3"/>
  <c r="G122" i="2"/>
  <c r="G122" i="3"/>
  <c r="G123" i="2"/>
  <c r="G123" i="3"/>
  <c r="G124" i="2"/>
  <c r="G124" i="3"/>
  <c r="G125" i="2"/>
  <c r="G125" i="3"/>
  <c r="G126" i="2"/>
  <c r="G126" i="3"/>
  <c r="G127" i="2"/>
  <c r="G127" i="3"/>
  <c r="G128" i="2"/>
  <c r="G128" i="3"/>
  <c r="G129" i="2"/>
  <c r="G129" i="3"/>
  <c r="G130" i="2"/>
  <c r="G130" i="3"/>
  <c r="G131" i="2"/>
  <c r="G131" i="3"/>
  <c r="G132" i="2"/>
  <c r="G132" i="3"/>
  <c r="G133" i="2"/>
  <c r="G133" i="3"/>
  <c r="G134" i="2"/>
  <c r="G134" i="3"/>
  <c r="G135" i="2"/>
  <c r="G135" i="3"/>
  <c r="G136" i="2"/>
  <c r="G136" i="3"/>
  <c r="G137" i="2"/>
  <c r="G137" i="3"/>
  <c r="G138" i="2"/>
  <c r="G138" i="3"/>
  <c r="G139" i="2"/>
  <c r="G139" i="3"/>
  <c r="G140" i="2"/>
  <c r="G140" i="3"/>
  <c r="G141" i="2"/>
  <c r="G141" i="3"/>
  <c r="G142" i="2"/>
  <c r="G142" i="3"/>
  <c r="G143" i="2"/>
  <c r="G143" i="3"/>
  <c r="G144" i="2"/>
  <c r="G144" i="3"/>
  <c r="G145" i="2"/>
  <c r="G145" i="3"/>
  <c r="G146" i="2"/>
  <c r="G146" i="3"/>
  <c r="G147" i="2"/>
  <c r="G147" i="3"/>
  <c r="G148" i="2"/>
  <c r="G148" i="3"/>
  <c r="G149" i="2"/>
  <c r="G149" i="3"/>
  <c r="G150" i="2"/>
  <c r="G150" i="3"/>
  <c r="G151" i="2"/>
  <c r="G151" i="3"/>
  <c r="G152" i="2"/>
  <c r="G152" i="3"/>
  <c r="G153" i="2"/>
  <c r="G153" i="3"/>
  <c r="G154" i="2"/>
  <c r="G154" i="3"/>
  <c r="G155" i="2"/>
  <c r="G155" i="3"/>
  <c r="G156" i="2"/>
  <c r="G156" i="3"/>
  <c r="G157" i="2"/>
  <c r="G157" i="3"/>
  <c r="G158" i="2"/>
  <c r="G158" i="3"/>
  <c r="G159" i="2"/>
  <c r="G159" i="3"/>
  <c r="G160" i="2"/>
  <c r="G160" i="3"/>
  <c r="G161" i="2"/>
  <c r="G161" i="3"/>
  <c r="G162" i="2"/>
  <c r="G162" i="3"/>
  <c r="G163" i="2"/>
  <c r="G163" i="3"/>
  <c r="G164" i="2"/>
  <c r="G164" i="3"/>
  <c r="G165" i="2"/>
  <c r="G165" i="3"/>
  <c r="G166" i="2"/>
  <c r="G166" i="3"/>
  <c r="G167" i="2"/>
  <c r="G167" i="3"/>
  <c r="G168" i="2"/>
  <c r="G168" i="3"/>
  <c r="G169" i="2"/>
  <c r="G169" i="3"/>
  <c r="G170" i="2"/>
  <c r="G170" i="3"/>
  <c r="G171" i="2"/>
  <c r="G171" i="3"/>
  <c r="G172" i="2"/>
  <c r="G172" i="3"/>
  <c r="G173" i="2"/>
  <c r="G173" i="3"/>
  <c r="G174" i="2"/>
  <c r="G174" i="3"/>
  <c r="G175" i="2"/>
  <c r="G175" i="3"/>
  <c r="G176" i="2"/>
  <c r="G176" i="3"/>
  <c r="G177" i="2"/>
  <c r="G177" i="3"/>
  <c r="G178" i="2"/>
  <c r="G178" i="3"/>
  <c r="G179" i="2"/>
  <c r="G179" i="3"/>
  <c r="G180" i="2"/>
  <c r="G180" i="3"/>
  <c r="G181" i="2"/>
  <c r="G181" i="3"/>
  <c r="G182" i="2"/>
  <c r="G182" i="3"/>
  <c r="G183" i="2"/>
  <c r="G183" i="3"/>
  <c r="G184" i="2"/>
  <c r="G184" i="3"/>
  <c r="G185" i="2"/>
  <c r="G185" i="3"/>
  <c r="G186" i="2"/>
  <c r="G186" i="3"/>
  <c r="G187" i="2"/>
  <c r="G187" i="3"/>
  <c r="G188" i="2"/>
  <c r="G188" i="3"/>
  <c r="G189" i="2"/>
  <c r="G189" i="3"/>
  <c r="G190" i="2"/>
  <c r="G190" i="3"/>
  <c r="G191" i="2"/>
  <c r="G191" i="3"/>
  <c r="G192" i="2"/>
  <c r="G192" i="3"/>
  <c r="G193" i="2"/>
  <c r="G193" i="3"/>
  <c r="G194" i="2"/>
  <c r="G194" i="3"/>
  <c r="G195" i="2"/>
  <c r="G195" i="3"/>
  <c r="G196" i="2"/>
  <c r="G196" i="3"/>
  <c r="G197" i="2"/>
  <c r="G197" i="3"/>
  <c r="G198" i="2"/>
  <c r="G198" i="3"/>
  <c r="G199" i="2"/>
  <c r="G199" i="3"/>
  <c r="G200" i="2"/>
  <c r="G200" i="3"/>
  <c r="G201" i="2"/>
  <c r="G201" i="3"/>
  <c r="G202" i="2"/>
  <c r="G202" i="3"/>
  <c r="G203" i="2"/>
  <c r="G203" i="3"/>
  <c r="G204" i="2"/>
  <c r="G204" i="3"/>
  <c r="G205" i="2"/>
  <c r="G205" i="3"/>
  <c r="G206" i="2"/>
  <c r="G206" i="3"/>
  <c r="G207" i="2"/>
  <c r="G207" i="3"/>
  <c r="G208" i="2"/>
  <c r="G208" i="3"/>
  <c r="G209" i="2"/>
  <c r="G209" i="3"/>
  <c r="G210" i="2"/>
  <c r="G210" i="3"/>
  <c r="G211" i="2"/>
  <c r="G211" i="3"/>
  <c r="G212" i="2"/>
  <c r="G212" i="3"/>
  <c r="G213" i="2"/>
  <c r="G213" i="3"/>
  <c r="G214" i="2"/>
  <c r="G214" i="3"/>
  <c r="G215" i="2"/>
  <c r="G215" i="3"/>
  <c r="G216" i="2"/>
  <c r="G216" i="3"/>
  <c r="G217" i="2"/>
  <c r="G217" i="3"/>
  <c r="G2" i="2"/>
  <c r="G2" i="3"/>
  <c r="F3" i="2"/>
  <c r="F3" i="3"/>
  <c r="F4" i="2"/>
  <c r="F4" i="3"/>
  <c r="F5" i="2"/>
  <c r="F5" i="3"/>
  <c r="F6" i="2"/>
  <c r="F6" i="3"/>
  <c r="F7" i="2"/>
  <c r="F7" i="3"/>
  <c r="F8" i="2"/>
  <c r="F8" i="3"/>
  <c r="F9" i="2"/>
  <c r="F9" i="3"/>
  <c r="F10" i="2"/>
  <c r="F10" i="3"/>
  <c r="F11" i="2"/>
  <c r="F11" i="3"/>
  <c r="F12" i="2"/>
  <c r="F12" i="3"/>
  <c r="F13" i="2"/>
  <c r="F13" i="3"/>
  <c r="F14" i="2"/>
  <c r="F14" i="3"/>
  <c r="F15" i="2"/>
  <c r="F15" i="3"/>
  <c r="F16" i="2"/>
  <c r="F16" i="3"/>
  <c r="F17" i="2"/>
  <c r="F17" i="3"/>
  <c r="F18" i="2"/>
  <c r="F18" i="3"/>
  <c r="F19" i="2"/>
  <c r="F19" i="3"/>
  <c r="F20" i="2"/>
  <c r="F20" i="3"/>
  <c r="F21" i="2"/>
  <c r="F21" i="3"/>
  <c r="F22" i="2"/>
  <c r="F22" i="3"/>
  <c r="F23" i="2"/>
  <c r="F23" i="3"/>
  <c r="F24" i="2"/>
  <c r="F24" i="3"/>
  <c r="F25" i="2"/>
  <c r="F25" i="3"/>
  <c r="F26" i="2"/>
  <c r="F26" i="3"/>
  <c r="F27" i="2"/>
  <c r="F27" i="3"/>
  <c r="F28" i="2"/>
  <c r="F28" i="3"/>
  <c r="F29" i="2"/>
  <c r="F29" i="3"/>
  <c r="F30" i="2"/>
  <c r="F30" i="3"/>
  <c r="F31" i="2"/>
  <c r="F31" i="3"/>
  <c r="F32" i="2"/>
  <c r="F32" i="3"/>
  <c r="F33" i="2"/>
  <c r="F33" i="3"/>
  <c r="F34" i="2"/>
  <c r="F34" i="3"/>
  <c r="F35" i="2"/>
  <c r="F35" i="3"/>
  <c r="F36" i="2"/>
  <c r="F36" i="3"/>
  <c r="F37" i="2"/>
  <c r="F37" i="3"/>
  <c r="F38" i="2"/>
  <c r="F38" i="3"/>
  <c r="F39" i="2"/>
  <c r="F39" i="3"/>
  <c r="F40" i="2"/>
  <c r="F40" i="3"/>
  <c r="F41" i="2"/>
  <c r="F41" i="3"/>
  <c r="F42" i="2"/>
  <c r="F42" i="3"/>
  <c r="F43" i="2"/>
  <c r="F43" i="3"/>
  <c r="F44" i="2"/>
  <c r="F44" i="3"/>
  <c r="F45" i="2"/>
  <c r="F45" i="3"/>
  <c r="F46" i="2"/>
  <c r="F46" i="3"/>
  <c r="F47" i="2"/>
  <c r="F47" i="3"/>
  <c r="F48" i="2"/>
  <c r="F48" i="3"/>
  <c r="F49" i="2"/>
  <c r="F49" i="3"/>
  <c r="F50" i="2"/>
  <c r="F50" i="3"/>
  <c r="F51" i="2"/>
  <c r="F51" i="3"/>
  <c r="F52" i="2"/>
  <c r="F52" i="3"/>
  <c r="F53" i="2"/>
  <c r="F53" i="3"/>
  <c r="F54" i="2"/>
  <c r="F54" i="3"/>
  <c r="F55" i="2"/>
  <c r="F55" i="3"/>
  <c r="F56" i="2"/>
  <c r="F56" i="3"/>
  <c r="F57" i="2"/>
  <c r="F57" i="3"/>
  <c r="F58" i="2"/>
  <c r="F58" i="3"/>
  <c r="F59" i="2"/>
  <c r="F59" i="3"/>
  <c r="F60" i="2"/>
  <c r="F60" i="3"/>
  <c r="F61" i="2"/>
  <c r="F61" i="3"/>
  <c r="F62" i="2"/>
  <c r="F62" i="3"/>
  <c r="F63" i="2"/>
  <c r="F63" i="3"/>
  <c r="F64" i="2"/>
  <c r="F64" i="3"/>
  <c r="F65" i="2"/>
  <c r="F65" i="3"/>
  <c r="F66" i="2"/>
  <c r="F66" i="3"/>
  <c r="F67" i="2"/>
  <c r="F67" i="3"/>
  <c r="F68" i="2"/>
  <c r="F68" i="3"/>
  <c r="F69" i="2"/>
  <c r="F69" i="3"/>
  <c r="F70" i="2"/>
  <c r="F70" i="3"/>
  <c r="F71" i="2"/>
  <c r="F71" i="3"/>
  <c r="F72" i="2"/>
  <c r="F72" i="3"/>
  <c r="F73" i="2"/>
  <c r="F73" i="3"/>
  <c r="F74" i="2"/>
  <c r="F74" i="3"/>
  <c r="F75" i="2"/>
  <c r="F75" i="3"/>
  <c r="F76" i="2"/>
  <c r="F76" i="3"/>
  <c r="F77" i="2"/>
  <c r="F77" i="3"/>
  <c r="F78" i="2"/>
  <c r="F78" i="3"/>
  <c r="F79" i="2"/>
  <c r="F79" i="3"/>
  <c r="F80" i="2"/>
  <c r="F80" i="3"/>
  <c r="F81" i="2"/>
  <c r="F81" i="3"/>
  <c r="F82" i="2"/>
  <c r="F82" i="3"/>
  <c r="F83" i="2"/>
  <c r="F83" i="3"/>
  <c r="F84" i="2"/>
  <c r="F84" i="3"/>
  <c r="F85" i="2"/>
  <c r="F85" i="3"/>
  <c r="F86" i="2"/>
  <c r="F86" i="3"/>
  <c r="F87" i="2"/>
  <c r="F87" i="3"/>
  <c r="F88" i="2"/>
  <c r="F88" i="3"/>
  <c r="F89" i="2"/>
  <c r="F89" i="3"/>
  <c r="F90" i="2"/>
  <c r="F90" i="3"/>
  <c r="F91" i="2"/>
  <c r="F91" i="3"/>
  <c r="F92" i="2"/>
  <c r="F92" i="3"/>
  <c r="F93" i="2"/>
  <c r="F93" i="3"/>
  <c r="F94" i="2"/>
  <c r="F94" i="3"/>
  <c r="F95" i="2"/>
  <c r="F95" i="3"/>
  <c r="F96" i="2"/>
  <c r="F96" i="3"/>
  <c r="F97" i="2"/>
  <c r="F97" i="3"/>
  <c r="F98" i="2"/>
  <c r="F98" i="3"/>
  <c r="F99" i="2"/>
  <c r="F99" i="3"/>
  <c r="F100" i="2"/>
  <c r="F100" i="3"/>
  <c r="F101" i="2"/>
  <c r="F101" i="3"/>
  <c r="F102" i="2"/>
  <c r="F102" i="3"/>
  <c r="F103" i="2"/>
  <c r="F103" i="3"/>
  <c r="F104" i="2"/>
  <c r="F104" i="3"/>
  <c r="F105" i="2"/>
  <c r="F105" i="3"/>
  <c r="F106" i="2"/>
  <c r="F106" i="3"/>
  <c r="F107" i="2"/>
  <c r="F107" i="3"/>
  <c r="F108" i="2"/>
  <c r="F108" i="3"/>
  <c r="F109" i="2"/>
  <c r="F109" i="3"/>
  <c r="F110" i="2"/>
  <c r="F110" i="3"/>
  <c r="F111" i="2"/>
  <c r="F111" i="3"/>
  <c r="F112" i="2"/>
  <c r="F112" i="3"/>
  <c r="F113" i="2"/>
  <c r="F113" i="3"/>
  <c r="F114" i="2"/>
  <c r="F114" i="3"/>
  <c r="F115" i="2"/>
  <c r="F115" i="3"/>
  <c r="F116" i="2"/>
  <c r="F116" i="3"/>
  <c r="F117" i="2"/>
  <c r="F117" i="3"/>
  <c r="F118" i="2"/>
  <c r="F118" i="3"/>
  <c r="F119" i="2"/>
  <c r="F119" i="3"/>
  <c r="F120" i="2"/>
  <c r="F120" i="3"/>
  <c r="F121" i="2"/>
  <c r="F121" i="3"/>
  <c r="F122" i="2"/>
  <c r="F122" i="3"/>
  <c r="F123" i="2"/>
  <c r="F123" i="3"/>
  <c r="F124" i="2"/>
  <c r="F124" i="3"/>
  <c r="F125" i="2"/>
  <c r="F125" i="3"/>
  <c r="F126" i="2"/>
  <c r="F126" i="3"/>
  <c r="F127" i="2"/>
  <c r="F127" i="3"/>
  <c r="F128" i="2"/>
  <c r="F128" i="3"/>
  <c r="F129" i="2"/>
  <c r="F129" i="3"/>
  <c r="F130" i="2"/>
  <c r="F130" i="3"/>
  <c r="F131" i="2"/>
  <c r="F131" i="3"/>
  <c r="F132" i="2"/>
  <c r="F132" i="3"/>
  <c r="F133" i="2"/>
  <c r="F133" i="3"/>
  <c r="F134" i="2"/>
  <c r="F134" i="3"/>
  <c r="F135" i="2"/>
  <c r="F135" i="3"/>
  <c r="F136" i="2"/>
  <c r="F136" i="3"/>
  <c r="F137" i="2"/>
  <c r="F137" i="3"/>
  <c r="F138" i="2"/>
  <c r="F138" i="3"/>
  <c r="F139" i="2"/>
  <c r="F139" i="3"/>
  <c r="F140" i="2"/>
  <c r="F140" i="3"/>
  <c r="F141" i="2"/>
  <c r="F141" i="3"/>
  <c r="F142" i="2"/>
  <c r="F142" i="3"/>
  <c r="F143" i="2"/>
  <c r="F143" i="3"/>
  <c r="F144" i="2"/>
  <c r="F144" i="3"/>
  <c r="F145" i="2"/>
  <c r="F145" i="3"/>
  <c r="F146" i="2"/>
  <c r="F146" i="3"/>
  <c r="F147" i="2"/>
  <c r="F147" i="3"/>
  <c r="F148" i="2"/>
  <c r="F148" i="3"/>
  <c r="F149" i="2"/>
  <c r="F149" i="3"/>
  <c r="F150" i="2"/>
  <c r="F150" i="3"/>
  <c r="F151" i="2"/>
  <c r="F151" i="3"/>
  <c r="F152" i="2"/>
  <c r="F152" i="3"/>
  <c r="F153" i="2"/>
  <c r="F153" i="3"/>
  <c r="F154" i="2"/>
  <c r="F154" i="3"/>
  <c r="F155" i="2"/>
  <c r="F155" i="3"/>
  <c r="F156" i="2"/>
  <c r="F156" i="3"/>
  <c r="F157" i="2"/>
  <c r="F157" i="3"/>
  <c r="F158" i="2"/>
  <c r="F158" i="3"/>
  <c r="F159" i="2"/>
  <c r="F159" i="3"/>
  <c r="F160" i="2"/>
  <c r="F160" i="3"/>
  <c r="F161" i="2"/>
  <c r="F161" i="3"/>
  <c r="F162" i="2"/>
  <c r="F162" i="3"/>
  <c r="F163" i="2"/>
  <c r="F163" i="3"/>
  <c r="F164" i="2"/>
  <c r="F164" i="3"/>
  <c r="F165" i="2"/>
  <c r="F165" i="3"/>
  <c r="F166" i="2"/>
  <c r="F166" i="3"/>
  <c r="F167" i="2"/>
  <c r="F167" i="3"/>
  <c r="F168" i="2"/>
  <c r="F168" i="3"/>
  <c r="F169" i="2"/>
  <c r="F169" i="3"/>
  <c r="F170" i="2"/>
  <c r="F170" i="3"/>
  <c r="F171" i="2"/>
  <c r="F171" i="3"/>
  <c r="F172" i="2"/>
  <c r="F172" i="3"/>
  <c r="F173" i="2"/>
  <c r="F173" i="3"/>
  <c r="F174" i="2"/>
  <c r="F174" i="3"/>
  <c r="F175" i="2"/>
  <c r="F175" i="3"/>
  <c r="F176" i="2"/>
  <c r="F176" i="3"/>
  <c r="F177" i="2"/>
  <c r="F177" i="3"/>
  <c r="F178" i="2"/>
  <c r="F178" i="3"/>
  <c r="F179" i="2"/>
  <c r="F179" i="3"/>
  <c r="F180" i="2"/>
  <c r="F180" i="3"/>
  <c r="F181" i="2"/>
  <c r="F181" i="3"/>
  <c r="F182" i="2"/>
  <c r="F182" i="3"/>
  <c r="F183" i="2"/>
  <c r="F183" i="3"/>
  <c r="F184" i="2"/>
  <c r="F184" i="3"/>
  <c r="F185" i="2"/>
  <c r="F185" i="3"/>
  <c r="F186" i="2"/>
  <c r="F186" i="3"/>
  <c r="F187" i="2"/>
  <c r="F187" i="3"/>
  <c r="F188" i="2"/>
  <c r="F188" i="3"/>
  <c r="F189" i="2"/>
  <c r="F189" i="3"/>
  <c r="F190" i="2"/>
  <c r="F190" i="3"/>
  <c r="F191" i="2"/>
  <c r="F191" i="3"/>
  <c r="F192" i="2"/>
  <c r="F192" i="3"/>
  <c r="F193" i="2"/>
  <c r="F193" i="3"/>
  <c r="F194" i="2"/>
  <c r="F194" i="3"/>
  <c r="F195" i="2"/>
  <c r="F195" i="3"/>
  <c r="F196" i="2"/>
  <c r="F196" i="3"/>
  <c r="F197" i="2"/>
  <c r="F197" i="3"/>
  <c r="F198" i="2"/>
  <c r="F198" i="3"/>
  <c r="F199" i="2"/>
  <c r="F199" i="3"/>
  <c r="F200" i="2"/>
  <c r="F200" i="3"/>
  <c r="F201" i="2"/>
  <c r="F201" i="3"/>
  <c r="F202" i="2"/>
  <c r="F202" i="3"/>
  <c r="F203" i="2"/>
  <c r="F203" i="3"/>
  <c r="F204" i="2"/>
  <c r="F204" i="3"/>
  <c r="F205" i="2"/>
  <c r="F205" i="3"/>
  <c r="F206" i="2"/>
  <c r="F206" i="3"/>
  <c r="F207" i="2"/>
  <c r="F207" i="3"/>
  <c r="F208" i="2"/>
  <c r="F208" i="3"/>
  <c r="F209" i="2"/>
  <c r="F209" i="3"/>
  <c r="F210" i="2"/>
  <c r="F210" i="3"/>
  <c r="F211" i="2"/>
  <c r="F211" i="3"/>
  <c r="F212" i="2"/>
  <c r="F212" i="3"/>
  <c r="F213" i="2"/>
  <c r="F213" i="3"/>
  <c r="F214" i="2"/>
  <c r="F214" i="3"/>
  <c r="F215" i="2"/>
  <c r="F215" i="3"/>
  <c r="F216" i="2"/>
  <c r="F216" i="3"/>
  <c r="F217" i="2"/>
  <c r="F217" i="3"/>
  <c r="F2" i="2"/>
  <c r="F2" i="3"/>
  <c r="E3" i="2"/>
  <c r="E3" i="3"/>
  <c r="E4" i="2"/>
  <c r="E4" i="3"/>
  <c r="E5" i="2"/>
  <c r="E5" i="3"/>
  <c r="E6" i="2"/>
  <c r="E6" i="3"/>
  <c r="E7" i="2"/>
  <c r="E7" i="3"/>
  <c r="E8" i="2"/>
  <c r="E8" i="3"/>
  <c r="E9" i="2"/>
  <c r="E9" i="3"/>
  <c r="E10" i="2"/>
  <c r="E10" i="3"/>
  <c r="E11" i="2"/>
  <c r="E11" i="3"/>
  <c r="E12" i="2"/>
  <c r="E12" i="3"/>
  <c r="E13" i="2"/>
  <c r="E13" i="3"/>
  <c r="E14" i="2"/>
  <c r="E14" i="3"/>
  <c r="E15" i="2"/>
  <c r="E15" i="3"/>
  <c r="E16" i="2"/>
  <c r="E16" i="3"/>
  <c r="E17" i="2"/>
  <c r="E17" i="3"/>
  <c r="E18" i="2"/>
  <c r="E18" i="3"/>
  <c r="E19" i="2"/>
  <c r="E19" i="3"/>
  <c r="E20" i="2"/>
  <c r="E20" i="3"/>
  <c r="E21" i="2"/>
  <c r="E21" i="3"/>
  <c r="E22" i="2"/>
  <c r="E22" i="3"/>
  <c r="E23" i="2"/>
  <c r="E23" i="3"/>
  <c r="E24" i="2"/>
  <c r="E24" i="3"/>
  <c r="E25" i="2"/>
  <c r="E25" i="3"/>
  <c r="E26" i="2"/>
  <c r="E26" i="3"/>
  <c r="E27" i="2"/>
  <c r="E27" i="3"/>
  <c r="E28" i="2"/>
  <c r="E28" i="3"/>
  <c r="E29" i="2"/>
  <c r="E29" i="3"/>
  <c r="E30" i="2"/>
  <c r="E30" i="3"/>
  <c r="E31" i="2"/>
  <c r="E31" i="3"/>
  <c r="E32" i="2"/>
  <c r="E32" i="3"/>
  <c r="E33" i="2"/>
  <c r="E33" i="3"/>
  <c r="E34" i="2"/>
  <c r="E34" i="3"/>
  <c r="E35" i="2"/>
  <c r="E35" i="3"/>
  <c r="E36" i="2"/>
  <c r="E36" i="3"/>
  <c r="E37" i="2"/>
  <c r="E37" i="3"/>
  <c r="E38" i="2"/>
  <c r="E38" i="3"/>
  <c r="E39" i="2"/>
  <c r="E39" i="3"/>
  <c r="E40" i="2"/>
  <c r="E40" i="3"/>
  <c r="E41" i="2"/>
  <c r="E41" i="3"/>
  <c r="E42" i="2"/>
  <c r="E42" i="3"/>
  <c r="E43" i="2"/>
  <c r="E43" i="3"/>
  <c r="E44" i="2"/>
  <c r="E44" i="3"/>
  <c r="E45" i="2"/>
  <c r="E45" i="3"/>
  <c r="E46" i="2"/>
  <c r="E46" i="3"/>
  <c r="E47" i="2"/>
  <c r="E47" i="3"/>
  <c r="E48" i="2"/>
  <c r="E48" i="3"/>
  <c r="E49" i="2"/>
  <c r="E49" i="3"/>
  <c r="E50" i="2"/>
  <c r="E50" i="3"/>
  <c r="E51" i="2"/>
  <c r="E51" i="3"/>
  <c r="E52" i="2"/>
  <c r="E52" i="3"/>
  <c r="E53" i="2"/>
  <c r="E53" i="3"/>
  <c r="E54" i="2"/>
  <c r="E54" i="3"/>
  <c r="E55" i="2"/>
  <c r="E55" i="3"/>
  <c r="E56" i="2"/>
  <c r="E56" i="3"/>
  <c r="E57" i="2"/>
  <c r="E57" i="3"/>
  <c r="E58" i="2"/>
  <c r="E58" i="3"/>
  <c r="E59" i="2"/>
  <c r="E59" i="3"/>
  <c r="E60" i="2"/>
  <c r="E60" i="3"/>
  <c r="E61" i="2"/>
  <c r="E61" i="3"/>
  <c r="E62" i="2"/>
  <c r="E62" i="3"/>
  <c r="E63" i="2"/>
  <c r="E63" i="3"/>
  <c r="E64" i="2"/>
  <c r="E64" i="3"/>
  <c r="E65" i="2"/>
  <c r="E65" i="3"/>
  <c r="E66" i="2"/>
  <c r="E66" i="3"/>
  <c r="E67" i="2"/>
  <c r="E67" i="3"/>
  <c r="E68" i="2"/>
  <c r="E68" i="3"/>
  <c r="E69" i="2"/>
  <c r="E69" i="3"/>
  <c r="E70" i="2"/>
  <c r="E70" i="3"/>
  <c r="E71" i="2"/>
  <c r="E71" i="3"/>
  <c r="E72" i="2"/>
  <c r="E72" i="3"/>
  <c r="E73" i="2"/>
  <c r="E73" i="3"/>
  <c r="E74" i="2"/>
  <c r="E74" i="3"/>
  <c r="E75" i="2"/>
  <c r="E75" i="3"/>
  <c r="E76" i="2"/>
  <c r="E76" i="3"/>
  <c r="E77" i="2"/>
  <c r="E77" i="3"/>
  <c r="E78" i="2"/>
  <c r="E78" i="3"/>
  <c r="E79" i="2"/>
  <c r="E79" i="3"/>
  <c r="E80" i="2"/>
  <c r="E80" i="3"/>
  <c r="E81" i="2"/>
  <c r="E81" i="3"/>
  <c r="E82" i="2"/>
  <c r="E82" i="3"/>
  <c r="E83" i="2"/>
  <c r="E83" i="3"/>
  <c r="E84" i="2"/>
  <c r="E84" i="3"/>
  <c r="E85" i="2"/>
  <c r="E85" i="3"/>
  <c r="E86" i="2"/>
  <c r="E86" i="3"/>
  <c r="E87" i="2"/>
  <c r="E87" i="3"/>
  <c r="E88" i="2"/>
  <c r="E88" i="3"/>
  <c r="E89" i="2"/>
  <c r="E89" i="3"/>
  <c r="E90" i="2"/>
  <c r="E90" i="3"/>
  <c r="E91" i="2"/>
  <c r="E91" i="3"/>
  <c r="E92" i="2"/>
  <c r="E92" i="3"/>
  <c r="E93" i="2"/>
  <c r="E93" i="3"/>
  <c r="E94" i="2"/>
  <c r="E94" i="3"/>
  <c r="E95" i="2"/>
  <c r="E95" i="3"/>
  <c r="E96" i="2"/>
  <c r="E96" i="3"/>
  <c r="E97" i="2"/>
  <c r="E97" i="3"/>
  <c r="E98" i="2"/>
  <c r="E98" i="3"/>
  <c r="E99" i="2"/>
  <c r="E99" i="3"/>
  <c r="E100" i="2"/>
  <c r="E100" i="3"/>
  <c r="E101" i="2"/>
  <c r="E101" i="3"/>
  <c r="E102" i="2"/>
  <c r="E102" i="3"/>
  <c r="E103" i="2"/>
  <c r="E103" i="3"/>
  <c r="E104" i="2"/>
  <c r="E104" i="3"/>
  <c r="E105" i="2"/>
  <c r="E105" i="3"/>
  <c r="E106" i="2"/>
  <c r="E106" i="3"/>
  <c r="E107" i="2"/>
  <c r="E107" i="3"/>
  <c r="E108" i="2"/>
  <c r="E108" i="3"/>
  <c r="E109" i="2"/>
  <c r="E109" i="3"/>
  <c r="E110" i="2"/>
  <c r="E110" i="3"/>
  <c r="E111" i="2"/>
  <c r="E111" i="3"/>
  <c r="E112" i="2"/>
  <c r="E112" i="3"/>
  <c r="E113" i="2"/>
  <c r="E113" i="3"/>
  <c r="E114" i="2"/>
  <c r="E114" i="3"/>
  <c r="E115" i="2"/>
  <c r="E115" i="3"/>
  <c r="E116" i="2"/>
  <c r="E116" i="3"/>
  <c r="E117" i="2"/>
  <c r="E117" i="3"/>
  <c r="E118" i="2"/>
  <c r="E118" i="3"/>
  <c r="E119" i="2"/>
  <c r="E119" i="3"/>
  <c r="E120" i="2"/>
  <c r="E120" i="3"/>
  <c r="E121" i="2"/>
  <c r="E121" i="3"/>
  <c r="E122" i="2"/>
  <c r="E122" i="3"/>
  <c r="E123" i="2"/>
  <c r="E123" i="3"/>
  <c r="E124" i="2"/>
  <c r="E124" i="3"/>
  <c r="E125" i="2"/>
  <c r="E125" i="3"/>
  <c r="E126" i="2"/>
  <c r="E126" i="3"/>
  <c r="E127" i="2"/>
  <c r="E127" i="3"/>
  <c r="E128" i="2"/>
  <c r="E128" i="3"/>
  <c r="E129" i="2"/>
  <c r="E129" i="3"/>
  <c r="E130" i="2"/>
  <c r="E130" i="3"/>
  <c r="E131" i="2"/>
  <c r="E131" i="3"/>
  <c r="E132" i="2"/>
  <c r="E132" i="3"/>
  <c r="E133" i="2"/>
  <c r="E133" i="3"/>
  <c r="E134" i="2"/>
  <c r="E134" i="3"/>
  <c r="E135" i="2"/>
  <c r="E135" i="3"/>
  <c r="E136" i="2"/>
  <c r="E136" i="3"/>
  <c r="E137" i="2"/>
  <c r="E137" i="3"/>
  <c r="E138" i="2"/>
  <c r="E138" i="3"/>
  <c r="E139" i="2"/>
  <c r="E139" i="3"/>
  <c r="E140" i="2"/>
  <c r="E140" i="3"/>
  <c r="E141" i="2"/>
  <c r="E141" i="3"/>
  <c r="E142" i="2"/>
  <c r="E142" i="3"/>
  <c r="E143" i="2"/>
  <c r="E143" i="3"/>
  <c r="E144" i="2"/>
  <c r="E144" i="3"/>
  <c r="E145" i="2"/>
  <c r="E145" i="3"/>
  <c r="E146" i="2"/>
  <c r="E146" i="3"/>
  <c r="E147" i="2"/>
  <c r="E147" i="3"/>
  <c r="E148" i="2"/>
  <c r="E148" i="3"/>
  <c r="E149" i="2"/>
  <c r="E149" i="3"/>
  <c r="E150" i="2"/>
  <c r="E150" i="3"/>
  <c r="E151" i="2"/>
  <c r="E151" i="3"/>
  <c r="E152" i="2"/>
  <c r="E152" i="3"/>
  <c r="E153" i="2"/>
  <c r="E153" i="3"/>
  <c r="E154" i="2"/>
  <c r="E154" i="3"/>
  <c r="E155" i="2"/>
  <c r="E155" i="3"/>
  <c r="E156" i="2"/>
  <c r="E156" i="3"/>
  <c r="E157" i="2"/>
  <c r="E157" i="3"/>
  <c r="E158" i="2"/>
  <c r="E158" i="3"/>
  <c r="E159" i="2"/>
  <c r="E159" i="3"/>
  <c r="E160" i="2"/>
  <c r="E160" i="3"/>
  <c r="E161" i="2"/>
  <c r="E161" i="3"/>
  <c r="E162" i="2"/>
  <c r="E162" i="3"/>
  <c r="E163" i="2"/>
  <c r="E163" i="3"/>
  <c r="E164" i="2"/>
  <c r="E164" i="3"/>
  <c r="E165" i="2"/>
  <c r="E165" i="3"/>
  <c r="E166" i="2"/>
  <c r="E166" i="3"/>
  <c r="E167" i="2"/>
  <c r="E167" i="3"/>
  <c r="E168" i="2"/>
  <c r="E168" i="3"/>
  <c r="E169" i="2"/>
  <c r="E169" i="3"/>
  <c r="E170" i="2"/>
  <c r="E170" i="3"/>
  <c r="E171" i="2"/>
  <c r="E171" i="3"/>
  <c r="E172" i="2"/>
  <c r="E172" i="3"/>
  <c r="E173" i="2"/>
  <c r="E173" i="3"/>
  <c r="E174" i="2"/>
  <c r="E174" i="3"/>
  <c r="E175" i="2"/>
  <c r="E175" i="3"/>
  <c r="E176" i="2"/>
  <c r="E176" i="3"/>
  <c r="E177" i="2"/>
  <c r="E177" i="3"/>
  <c r="E178" i="2"/>
  <c r="E178" i="3"/>
  <c r="E179" i="2"/>
  <c r="E179" i="3"/>
  <c r="E180" i="2"/>
  <c r="E180" i="3"/>
  <c r="E181" i="2"/>
  <c r="E181" i="3"/>
  <c r="E182" i="2"/>
  <c r="E182" i="3"/>
  <c r="E183" i="2"/>
  <c r="E183" i="3"/>
  <c r="E184" i="2"/>
  <c r="E184" i="3"/>
  <c r="E185" i="2"/>
  <c r="E185" i="3"/>
  <c r="E186" i="2"/>
  <c r="E186" i="3"/>
  <c r="E187" i="2"/>
  <c r="E187" i="3"/>
  <c r="E188" i="2"/>
  <c r="E188" i="3"/>
  <c r="E189" i="2"/>
  <c r="E189" i="3"/>
  <c r="E190" i="2"/>
  <c r="E190" i="3"/>
  <c r="E191" i="2"/>
  <c r="E191" i="3"/>
  <c r="E192" i="2"/>
  <c r="E192" i="3"/>
  <c r="E193" i="2"/>
  <c r="E193" i="3"/>
  <c r="E194" i="2"/>
  <c r="E194" i="3"/>
  <c r="E195" i="2"/>
  <c r="E195" i="3"/>
  <c r="E196" i="2"/>
  <c r="E196" i="3"/>
  <c r="E197" i="2"/>
  <c r="E197" i="3"/>
  <c r="E198" i="2"/>
  <c r="E198" i="3"/>
  <c r="E199" i="2"/>
  <c r="E199" i="3"/>
  <c r="E200" i="2"/>
  <c r="E200" i="3"/>
  <c r="E201" i="2"/>
  <c r="E201" i="3"/>
  <c r="E202" i="2"/>
  <c r="E202" i="3"/>
  <c r="E203" i="2"/>
  <c r="E203" i="3"/>
  <c r="E204" i="2"/>
  <c r="E204" i="3"/>
  <c r="E205" i="2"/>
  <c r="E205" i="3"/>
  <c r="E206" i="2"/>
  <c r="E206" i="3"/>
  <c r="E207" i="2"/>
  <c r="E207" i="3"/>
  <c r="E208" i="2"/>
  <c r="E208" i="3"/>
  <c r="E209" i="2"/>
  <c r="E209" i="3"/>
  <c r="E210" i="2"/>
  <c r="E210" i="3"/>
  <c r="E211" i="2"/>
  <c r="E211" i="3"/>
  <c r="E212" i="2"/>
  <c r="E212" i="3"/>
  <c r="E213" i="2"/>
  <c r="E213" i="3"/>
  <c r="E214" i="2"/>
  <c r="E214" i="3"/>
  <c r="E215" i="2"/>
  <c r="E215" i="3"/>
  <c r="E216" i="2"/>
  <c r="E216" i="3"/>
  <c r="E217" i="2"/>
  <c r="E217" i="3"/>
  <c r="E2" i="2"/>
  <c r="E2" i="3"/>
  <c r="D3" i="2"/>
  <c r="D3" i="3"/>
  <c r="D4" i="2"/>
  <c r="D4" i="3"/>
  <c r="D5" i="2"/>
  <c r="D5" i="3"/>
  <c r="D6" i="2"/>
  <c r="D6" i="3"/>
  <c r="D7" i="2"/>
  <c r="D7" i="3"/>
  <c r="D8" i="2"/>
  <c r="D8" i="3"/>
  <c r="D9" i="2"/>
  <c r="D9" i="3"/>
  <c r="D10" i="2"/>
  <c r="D10" i="3"/>
  <c r="D11" i="2"/>
  <c r="D11" i="3"/>
  <c r="D12" i="2"/>
  <c r="D12" i="3"/>
  <c r="D13" i="2"/>
  <c r="D13" i="3"/>
  <c r="D14" i="2"/>
  <c r="D14" i="3"/>
  <c r="D15" i="2"/>
  <c r="D15" i="3"/>
  <c r="D16" i="2"/>
  <c r="D16" i="3"/>
  <c r="D17" i="2"/>
  <c r="D17" i="3"/>
  <c r="D18" i="2"/>
  <c r="D18" i="3"/>
  <c r="D19" i="2"/>
  <c r="D19" i="3"/>
  <c r="D20" i="2"/>
  <c r="D20" i="3"/>
  <c r="D21" i="2"/>
  <c r="D21" i="3"/>
  <c r="D22" i="2"/>
  <c r="D22" i="3"/>
  <c r="D23" i="2"/>
  <c r="D23" i="3"/>
  <c r="D24" i="2"/>
  <c r="D24" i="3"/>
  <c r="D25" i="2"/>
  <c r="D25" i="3"/>
  <c r="D26" i="2"/>
  <c r="D26" i="3"/>
  <c r="D27" i="2"/>
  <c r="D27" i="3"/>
  <c r="D28" i="2"/>
  <c r="D28" i="3"/>
  <c r="D29" i="2"/>
  <c r="D29" i="3"/>
  <c r="D30" i="2"/>
  <c r="D30" i="3"/>
  <c r="D31" i="2"/>
  <c r="D31" i="3"/>
  <c r="D32" i="2"/>
  <c r="D32" i="3"/>
  <c r="D33" i="2"/>
  <c r="D33" i="3"/>
  <c r="D34" i="2"/>
  <c r="D34" i="3"/>
  <c r="D35" i="2"/>
  <c r="D35" i="3"/>
  <c r="D36" i="2"/>
  <c r="D36" i="3"/>
  <c r="D37" i="2"/>
  <c r="D37" i="3"/>
  <c r="D38" i="2"/>
  <c r="D38" i="3"/>
  <c r="D39" i="2"/>
  <c r="D39" i="3"/>
  <c r="D40" i="2"/>
  <c r="D40" i="3"/>
  <c r="D41" i="2"/>
  <c r="D41" i="3"/>
  <c r="D42" i="2"/>
  <c r="D42" i="3"/>
  <c r="D43" i="2"/>
  <c r="D43" i="3"/>
  <c r="D44" i="2"/>
  <c r="D44" i="3"/>
  <c r="D45" i="2"/>
  <c r="D45" i="3"/>
  <c r="D46" i="2"/>
  <c r="D46" i="3"/>
  <c r="D47" i="2"/>
  <c r="D47" i="3"/>
  <c r="D48" i="2"/>
  <c r="D48" i="3"/>
  <c r="D49" i="2"/>
  <c r="D49" i="3"/>
  <c r="D50" i="2"/>
  <c r="D50" i="3"/>
  <c r="D51" i="2"/>
  <c r="D51" i="3"/>
  <c r="D52" i="2"/>
  <c r="D52" i="3"/>
  <c r="D53" i="2"/>
  <c r="D53" i="3"/>
  <c r="D54" i="2"/>
  <c r="D54" i="3"/>
  <c r="D55" i="2"/>
  <c r="D55" i="3"/>
  <c r="D56" i="2"/>
  <c r="D56" i="3"/>
  <c r="D57" i="2"/>
  <c r="D57" i="3"/>
  <c r="D58" i="2"/>
  <c r="D58" i="3"/>
  <c r="D59" i="2"/>
  <c r="D59" i="3"/>
  <c r="D60" i="2"/>
  <c r="D60" i="3"/>
  <c r="D61" i="2"/>
  <c r="D61" i="3"/>
  <c r="D62" i="2"/>
  <c r="D62" i="3"/>
  <c r="D63" i="2"/>
  <c r="D63" i="3"/>
  <c r="D64" i="2"/>
  <c r="D64" i="3"/>
  <c r="D65" i="2"/>
  <c r="D65" i="3"/>
  <c r="D66" i="2"/>
  <c r="D66" i="3"/>
  <c r="D67" i="2"/>
  <c r="D67" i="3"/>
  <c r="D68" i="2"/>
  <c r="D68" i="3"/>
  <c r="D69" i="2"/>
  <c r="D69" i="3"/>
  <c r="D70" i="2"/>
  <c r="D70" i="3"/>
  <c r="D71" i="2"/>
  <c r="D71" i="3"/>
  <c r="D72" i="2"/>
  <c r="D72" i="3"/>
  <c r="D73" i="2"/>
  <c r="D73" i="3"/>
  <c r="D74" i="2"/>
  <c r="D74" i="3"/>
  <c r="D75" i="2"/>
  <c r="D75" i="3"/>
  <c r="D76" i="2"/>
  <c r="D76" i="3"/>
  <c r="D77" i="2"/>
  <c r="D77" i="3"/>
  <c r="D78" i="2"/>
  <c r="D78" i="3"/>
  <c r="D79" i="2"/>
  <c r="D79" i="3"/>
  <c r="D80" i="2"/>
  <c r="D80" i="3"/>
  <c r="D81" i="2"/>
  <c r="D81" i="3"/>
  <c r="D82" i="2"/>
  <c r="D82" i="3"/>
  <c r="D83" i="2"/>
  <c r="D83" i="3"/>
  <c r="D84" i="2"/>
  <c r="D84" i="3"/>
  <c r="D85" i="2"/>
  <c r="D85" i="3"/>
  <c r="D86" i="2"/>
  <c r="D86" i="3"/>
  <c r="D87" i="2"/>
  <c r="D87" i="3"/>
  <c r="D88" i="2"/>
  <c r="D88" i="3"/>
  <c r="D89" i="2"/>
  <c r="D89" i="3"/>
  <c r="D90" i="2"/>
  <c r="D90" i="3"/>
  <c r="D91" i="2"/>
  <c r="D91" i="3"/>
  <c r="D92" i="2"/>
  <c r="D92" i="3"/>
  <c r="D93" i="2"/>
  <c r="D93" i="3"/>
  <c r="D94" i="2"/>
  <c r="D94" i="3"/>
  <c r="D95" i="2"/>
  <c r="D95" i="3"/>
  <c r="D96" i="2"/>
  <c r="D96" i="3"/>
  <c r="D97" i="2"/>
  <c r="D97" i="3"/>
  <c r="D98" i="2"/>
  <c r="D98" i="3"/>
  <c r="D99" i="2"/>
  <c r="D99" i="3"/>
  <c r="D100" i="2"/>
  <c r="D100" i="3"/>
  <c r="D101" i="2"/>
  <c r="D101" i="3"/>
  <c r="D102" i="2"/>
  <c r="D102" i="3"/>
  <c r="D103" i="2"/>
  <c r="D103" i="3"/>
  <c r="D104" i="2"/>
  <c r="D104" i="3"/>
  <c r="D105" i="2"/>
  <c r="D105" i="3"/>
  <c r="D106" i="2"/>
  <c r="D106" i="3"/>
  <c r="D107" i="2"/>
  <c r="D107" i="3"/>
  <c r="D108" i="2"/>
  <c r="D108" i="3"/>
  <c r="D109" i="2"/>
  <c r="D109" i="3"/>
  <c r="D110" i="2"/>
  <c r="D110" i="3"/>
  <c r="D111" i="2"/>
  <c r="D111" i="3"/>
  <c r="D112" i="2"/>
  <c r="D112" i="3"/>
  <c r="D113" i="2"/>
  <c r="D113" i="3"/>
  <c r="D114" i="2"/>
  <c r="D114" i="3"/>
  <c r="D115" i="2"/>
  <c r="D115" i="3"/>
  <c r="D116" i="2"/>
  <c r="D116" i="3"/>
  <c r="D117" i="2"/>
  <c r="D117" i="3"/>
  <c r="D118" i="2"/>
  <c r="D118" i="3"/>
  <c r="D119" i="2"/>
  <c r="D119" i="3"/>
  <c r="D120" i="2"/>
  <c r="D120" i="3"/>
  <c r="D121" i="2"/>
  <c r="D121" i="3"/>
  <c r="D122" i="2"/>
  <c r="D122" i="3"/>
  <c r="D123" i="2"/>
  <c r="D123" i="3"/>
  <c r="D124" i="2"/>
  <c r="D124" i="3"/>
  <c r="D125" i="2"/>
  <c r="D125" i="3"/>
  <c r="D126" i="2"/>
  <c r="D126" i="3"/>
  <c r="D127" i="2"/>
  <c r="D127" i="3"/>
  <c r="D128" i="2"/>
  <c r="D128" i="3"/>
  <c r="D129" i="2"/>
  <c r="D129" i="3"/>
  <c r="D130" i="2"/>
  <c r="D130" i="3"/>
  <c r="D131" i="2"/>
  <c r="D131" i="3"/>
  <c r="D132" i="2"/>
  <c r="D132" i="3"/>
  <c r="D133" i="2"/>
  <c r="D133" i="3"/>
  <c r="D134" i="2"/>
  <c r="D134" i="3"/>
  <c r="D135" i="2"/>
  <c r="D135" i="3"/>
  <c r="D136" i="2"/>
  <c r="D136" i="3"/>
  <c r="D137" i="2"/>
  <c r="D137" i="3"/>
  <c r="D138" i="2"/>
  <c r="D138" i="3"/>
  <c r="D139" i="2"/>
  <c r="D139" i="3"/>
  <c r="D140" i="2"/>
  <c r="D140" i="3"/>
  <c r="D141" i="2"/>
  <c r="D141" i="3"/>
  <c r="D142" i="2"/>
  <c r="D142" i="3"/>
  <c r="D143" i="2"/>
  <c r="D143" i="3"/>
  <c r="D144" i="2"/>
  <c r="D144" i="3"/>
  <c r="D145" i="2"/>
  <c r="D145" i="3"/>
  <c r="D146" i="2"/>
  <c r="D146" i="3"/>
  <c r="D147" i="2"/>
  <c r="D147" i="3"/>
  <c r="D148" i="2"/>
  <c r="D148" i="3"/>
  <c r="D149" i="2"/>
  <c r="D149" i="3"/>
  <c r="D150" i="2"/>
  <c r="D150" i="3"/>
  <c r="D151" i="2"/>
  <c r="D151" i="3"/>
  <c r="D152" i="2"/>
  <c r="D152" i="3"/>
  <c r="D153" i="2"/>
  <c r="D153" i="3"/>
  <c r="D154" i="2"/>
  <c r="D154" i="3"/>
  <c r="D155" i="2"/>
  <c r="D155" i="3"/>
  <c r="D156" i="2"/>
  <c r="D156" i="3"/>
  <c r="D157" i="2"/>
  <c r="D157" i="3"/>
  <c r="D158" i="2"/>
  <c r="D158" i="3"/>
  <c r="D159" i="2"/>
  <c r="D159" i="3"/>
  <c r="D160" i="2"/>
  <c r="D160" i="3"/>
  <c r="D161" i="2"/>
  <c r="D161" i="3"/>
  <c r="D162" i="2"/>
  <c r="D162" i="3"/>
  <c r="D163" i="2"/>
  <c r="D163" i="3"/>
  <c r="D164" i="2"/>
  <c r="D164" i="3"/>
  <c r="D165" i="2"/>
  <c r="D165" i="3"/>
  <c r="D166" i="2"/>
  <c r="D166" i="3"/>
  <c r="D167" i="2"/>
  <c r="D167" i="3"/>
  <c r="D168" i="2"/>
  <c r="D168" i="3"/>
  <c r="D169" i="2"/>
  <c r="D169" i="3"/>
  <c r="D170" i="2"/>
  <c r="D170" i="3"/>
  <c r="D171" i="2"/>
  <c r="D171" i="3"/>
  <c r="D172" i="2"/>
  <c r="D172" i="3"/>
  <c r="D173" i="2"/>
  <c r="D173" i="3"/>
  <c r="D174" i="2"/>
  <c r="D174" i="3"/>
  <c r="D175" i="2"/>
  <c r="D175" i="3"/>
  <c r="D176" i="2"/>
  <c r="D176" i="3"/>
  <c r="D177" i="2"/>
  <c r="D177" i="3"/>
  <c r="D178" i="2"/>
  <c r="D178" i="3"/>
  <c r="D179" i="2"/>
  <c r="D179" i="3"/>
  <c r="D180" i="2"/>
  <c r="D180" i="3"/>
  <c r="D181" i="2"/>
  <c r="D181" i="3"/>
  <c r="D182" i="2"/>
  <c r="D182" i="3"/>
  <c r="D183" i="2"/>
  <c r="D183" i="3"/>
  <c r="D184" i="2"/>
  <c r="D184" i="3"/>
  <c r="D185" i="2"/>
  <c r="D185" i="3"/>
  <c r="D186" i="2"/>
  <c r="D186" i="3"/>
  <c r="D187" i="2"/>
  <c r="D187" i="3"/>
  <c r="D188" i="2"/>
  <c r="D188" i="3"/>
  <c r="D189" i="2"/>
  <c r="D189" i="3"/>
  <c r="D190" i="2"/>
  <c r="D190" i="3"/>
  <c r="D191" i="2"/>
  <c r="D191" i="3"/>
  <c r="D192" i="2"/>
  <c r="D192" i="3"/>
  <c r="D193" i="2"/>
  <c r="D193" i="3"/>
  <c r="D194" i="2"/>
  <c r="D194" i="3"/>
  <c r="D195" i="2"/>
  <c r="D195" i="3"/>
  <c r="D196" i="2"/>
  <c r="D196" i="3"/>
  <c r="D197" i="2"/>
  <c r="D197" i="3"/>
  <c r="D198" i="2"/>
  <c r="D198" i="3"/>
  <c r="D199" i="2"/>
  <c r="D199" i="3"/>
  <c r="D200" i="2"/>
  <c r="D200" i="3"/>
  <c r="D201" i="2"/>
  <c r="D201" i="3"/>
  <c r="D202" i="2"/>
  <c r="D202" i="3"/>
  <c r="D203" i="2"/>
  <c r="D203" i="3"/>
  <c r="D204" i="2"/>
  <c r="D204" i="3"/>
  <c r="D205" i="2"/>
  <c r="D205" i="3"/>
  <c r="D206" i="2"/>
  <c r="D206" i="3"/>
  <c r="D207" i="2"/>
  <c r="D207" i="3"/>
  <c r="D208" i="2"/>
  <c r="D208" i="3"/>
  <c r="D209" i="2"/>
  <c r="D209" i="3"/>
  <c r="D210" i="2"/>
  <c r="D210" i="3"/>
  <c r="D211" i="2"/>
  <c r="D211" i="3"/>
  <c r="D212" i="2"/>
  <c r="D212" i="3"/>
  <c r="D213" i="2"/>
  <c r="D213" i="3"/>
  <c r="D214" i="2"/>
  <c r="D214" i="3"/>
  <c r="D215" i="2"/>
  <c r="D215" i="3"/>
  <c r="D216" i="2"/>
  <c r="D216" i="3"/>
  <c r="D217" i="2"/>
  <c r="D217" i="3"/>
  <c r="D2" i="2"/>
  <c r="D2" i="3"/>
  <c r="C3" i="2"/>
  <c r="C3" i="3"/>
  <c r="C4" i="2"/>
  <c r="C4" i="3"/>
  <c r="C5" i="2"/>
  <c r="C5" i="3"/>
  <c r="C6" i="2"/>
  <c r="C6" i="3"/>
  <c r="C7" i="2"/>
  <c r="C7" i="3"/>
  <c r="C8" i="2"/>
  <c r="C8" i="3"/>
  <c r="C9" i="2"/>
  <c r="C9" i="3"/>
  <c r="C10" i="2"/>
  <c r="C10" i="3"/>
  <c r="C11" i="2"/>
  <c r="C11" i="3"/>
  <c r="C12" i="2"/>
  <c r="C12" i="3"/>
  <c r="C13" i="2"/>
  <c r="C13" i="3"/>
  <c r="C14" i="2"/>
  <c r="C14" i="3"/>
  <c r="C15" i="2"/>
  <c r="C15" i="3"/>
  <c r="C16" i="2"/>
  <c r="C16" i="3"/>
  <c r="C17" i="2"/>
  <c r="C17" i="3"/>
  <c r="C18" i="2"/>
  <c r="C18" i="3"/>
  <c r="C19" i="2"/>
  <c r="C19" i="3"/>
  <c r="C20" i="2"/>
  <c r="C20" i="3"/>
  <c r="C21" i="2"/>
  <c r="C21" i="3"/>
  <c r="C22" i="2"/>
  <c r="C22" i="3"/>
  <c r="C23" i="2"/>
  <c r="C23" i="3"/>
  <c r="C24" i="2"/>
  <c r="C24" i="3"/>
  <c r="C25" i="2"/>
  <c r="C25" i="3"/>
  <c r="C26" i="2"/>
  <c r="C26" i="3"/>
  <c r="C27" i="2"/>
  <c r="C27" i="3"/>
  <c r="C28" i="2"/>
  <c r="C28" i="3"/>
  <c r="C29" i="2"/>
  <c r="C29" i="3"/>
  <c r="C30" i="2"/>
  <c r="C30" i="3"/>
  <c r="C31" i="2"/>
  <c r="C31" i="3"/>
  <c r="C32" i="2"/>
  <c r="C32" i="3"/>
  <c r="C33" i="2"/>
  <c r="C33" i="3"/>
  <c r="C34" i="2"/>
  <c r="C34" i="3"/>
  <c r="C35" i="2"/>
  <c r="C35" i="3"/>
  <c r="C36" i="2"/>
  <c r="C36" i="3"/>
  <c r="C37" i="2"/>
  <c r="C37" i="3"/>
  <c r="C38" i="2"/>
  <c r="C38" i="3"/>
  <c r="C39" i="2"/>
  <c r="C39" i="3"/>
  <c r="C40" i="2"/>
  <c r="C40" i="3"/>
  <c r="C41" i="2"/>
  <c r="C41" i="3"/>
  <c r="C42" i="2"/>
  <c r="C42" i="3"/>
  <c r="C43" i="2"/>
  <c r="C43" i="3"/>
  <c r="C44" i="2"/>
  <c r="C44" i="3"/>
  <c r="C45" i="2"/>
  <c r="C45" i="3"/>
  <c r="C46" i="2"/>
  <c r="C46" i="3"/>
  <c r="C47" i="2"/>
  <c r="C47" i="3"/>
  <c r="C48" i="2"/>
  <c r="C48" i="3"/>
  <c r="C49" i="2"/>
  <c r="C49" i="3"/>
  <c r="C50" i="2"/>
  <c r="C50" i="3"/>
  <c r="C51" i="2"/>
  <c r="C51" i="3"/>
  <c r="C52" i="2"/>
  <c r="C52" i="3"/>
  <c r="C53" i="2"/>
  <c r="C53" i="3"/>
  <c r="C54" i="2"/>
  <c r="C54" i="3"/>
  <c r="C55" i="2"/>
  <c r="C55" i="3"/>
  <c r="C56" i="2"/>
  <c r="C56" i="3"/>
  <c r="C57" i="2"/>
  <c r="C57" i="3"/>
  <c r="C58" i="2"/>
  <c r="C58" i="3"/>
  <c r="C59" i="2"/>
  <c r="C59" i="3"/>
  <c r="C60" i="2"/>
  <c r="C60" i="3"/>
  <c r="C61" i="2"/>
  <c r="C61" i="3"/>
  <c r="C62" i="2"/>
  <c r="C62" i="3"/>
  <c r="C63" i="2"/>
  <c r="C63" i="3"/>
  <c r="C64" i="2"/>
  <c r="C64" i="3"/>
  <c r="C65" i="2"/>
  <c r="C65" i="3"/>
  <c r="C66" i="2"/>
  <c r="C66" i="3"/>
  <c r="C67" i="2"/>
  <c r="C67" i="3"/>
  <c r="C68" i="2"/>
  <c r="C68" i="3"/>
  <c r="C69" i="2"/>
  <c r="C69" i="3"/>
  <c r="C70" i="2"/>
  <c r="C70" i="3"/>
  <c r="C71" i="2"/>
  <c r="C71" i="3"/>
  <c r="C72" i="2"/>
  <c r="C72" i="3"/>
  <c r="C73" i="2"/>
  <c r="C73" i="3"/>
  <c r="C74" i="2"/>
  <c r="C74" i="3"/>
  <c r="C75" i="2"/>
  <c r="C75" i="3"/>
  <c r="C76" i="2"/>
  <c r="C76" i="3"/>
  <c r="C77" i="2"/>
  <c r="C77" i="3"/>
  <c r="C78" i="2"/>
  <c r="C78" i="3"/>
  <c r="C79" i="2"/>
  <c r="C79" i="3"/>
  <c r="C80" i="2"/>
  <c r="C80" i="3"/>
  <c r="C81" i="2"/>
  <c r="C81" i="3"/>
  <c r="C82" i="2"/>
  <c r="C82" i="3"/>
  <c r="C83" i="2"/>
  <c r="C83" i="3"/>
  <c r="C84" i="2"/>
  <c r="C84" i="3"/>
  <c r="C85" i="2"/>
  <c r="C85" i="3"/>
  <c r="C86" i="2"/>
  <c r="C86" i="3"/>
  <c r="C87" i="2"/>
  <c r="C87" i="3"/>
  <c r="C88" i="2"/>
  <c r="C88" i="3"/>
  <c r="C89" i="2"/>
  <c r="C89" i="3"/>
  <c r="C90" i="2"/>
  <c r="C90" i="3"/>
  <c r="C91" i="2"/>
  <c r="C91" i="3"/>
  <c r="C92" i="2"/>
  <c r="C92" i="3"/>
  <c r="C93" i="2"/>
  <c r="C93" i="3"/>
  <c r="C94" i="2"/>
  <c r="C94" i="3"/>
  <c r="C95" i="2"/>
  <c r="C95" i="3"/>
  <c r="C96" i="2"/>
  <c r="C96" i="3"/>
  <c r="C97" i="2"/>
  <c r="C97" i="3"/>
  <c r="C98" i="2"/>
  <c r="C98" i="3"/>
  <c r="C99" i="2"/>
  <c r="C99" i="3"/>
  <c r="C100" i="2"/>
  <c r="C100" i="3"/>
  <c r="C101" i="2"/>
  <c r="C101" i="3"/>
  <c r="C102" i="2"/>
  <c r="C102" i="3"/>
  <c r="C103" i="2"/>
  <c r="C103" i="3"/>
  <c r="C104" i="2"/>
  <c r="C104" i="3"/>
  <c r="C105" i="2"/>
  <c r="C105" i="3"/>
  <c r="C106" i="2"/>
  <c r="C106" i="3"/>
  <c r="C107" i="2"/>
  <c r="C107" i="3"/>
  <c r="C108" i="2"/>
  <c r="C108" i="3"/>
  <c r="C109" i="2"/>
  <c r="C109" i="3"/>
  <c r="C110" i="2"/>
  <c r="C110" i="3"/>
  <c r="C111" i="2"/>
  <c r="C111" i="3"/>
  <c r="C112" i="2"/>
  <c r="C112" i="3"/>
  <c r="C113" i="2"/>
  <c r="C113" i="3"/>
  <c r="C114" i="2"/>
  <c r="C114" i="3"/>
  <c r="C115" i="2"/>
  <c r="C115" i="3"/>
  <c r="C116" i="2"/>
  <c r="C116" i="3"/>
  <c r="C117" i="2"/>
  <c r="C117" i="3"/>
  <c r="C118" i="2"/>
  <c r="C118" i="3"/>
  <c r="C119" i="2"/>
  <c r="C119" i="3"/>
  <c r="C120" i="2"/>
  <c r="C120" i="3"/>
  <c r="C121" i="2"/>
  <c r="C121" i="3"/>
  <c r="C122" i="2"/>
  <c r="C122" i="3"/>
  <c r="C123" i="2"/>
  <c r="C123" i="3"/>
  <c r="C124" i="2"/>
  <c r="C124" i="3"/>
  <c r="C125" i="2"/>
  <c r="C125" i="3"/>
  <c r="C126" i="2"/>
  <c r="C126" i="3"/>
  <c r="C127" i="2"/>
  <c r="C127" i="3"/>
  <c r="C128" i="2"/>
  <c r="C128" i="3"/>
  <c r="C129" i="2"/>
  <c r="C129" i="3"/>
  <c r="C130" i="2"/>
  <c r="C130" i="3"/>
  <c r="C131" i="2"/>
  <c r="C131" i="3"/>
  <c r="C132" i="2"/>
  <c r="C132" i="3"/>
  <c r="C133" i="2"/>
  <c r="C133" i="3"/>
  <c r="C134" i="2"/>
  <c r="C134" i="3"/>
  <c r="C135" i="2"/>
  <c r="C135" i="3"/>
  <c r="C136" i="2"/>
  <c r="C136" i="3"/>
  <c r="C137" i="2"/>
  <c r="C137" i="3"/>
  <c r="C138" i="2"/>
  <c r="C138" i="3"/>
  <c r="C139" i="2"/>
  <c r="C139" i="3"/>
  <c r="C140" i="2"/>
  <c r="C140" i="3"/>
  <c r="C141" i="2"/>
  <c r="C141" i="3"/>
  <c r="C142" i="2"/>
  <c r="C142" i="3"/>
  <c r="C143" i="2"/>
  <c r="C143" i="3"/>
  <c r="C144" i="2"/>
  <c r="C144" i="3"/>
  <c r="C145" i="2"/>
  <c r="C145" i="3"/>
  <c r="C146" i="2"/>
  <c r="C146" i="3"/>
  <c r="C147" i="2"/>
  <c r="C147" i="3"/>
  <c r="C148" i="2"/>
  <c r="C148" i="3"/>
  <c r="C149" i="2"/>
  <c r="C149" i="3"/>
  <c r="C150" i="2"/>
  <c r="C150" i="3"/>
  <c r="C151" i="2"/>
  <c r="C151" i="3"/>
  <c r="C152" i="2"/>
  <c r="C152" i="3"/>
  <c r="C153" i="2"/>
  <c r="C153" i="3"/>
  <c r="C154" i="2"/>
  <c r="C154" i="3"/>
  <c r="C155" i="2"/>
  <c r="C155" i="3"/>
  <c r="C156" i="2"/>
  <c r="C156" i="3"/>
  <c r="C157" i="2"/>
  <c r="C157" i="3"/>
  <c r="C158" i="2"/>
  <c r="C158" i="3"/>
  <c r="C159" i="2"/>
  <c r="C159" i="3"/>
  <c r="C160" i="2"/>
  <c r="C160" i="3"/>
  <c r="C161" i="2"/>
  <c r="C161" i="3"/>
  <c r="C162" i="2"/>
  <c r="C162" i="3"/>
  <c r="C163" i="2"/>
  <c r="C163" i="3"/>
  <c r="C164" i="2"/>
  <c r="C164" i="3"/>
  <c r="C165" i="2"/>
  <c r="C165" i="3"/>
  <c r="C166" i="2"/>
  <c r="C166" i="3"/>
  <c r="C167" i="2"/>
  <c r="C167" i="3"/>
  <c r="C168" i="2"/>
  <c r="C168" i="3"/>
  <c r="C169" i="2"/>
  <c r="C169" i="3"/>
  <c r="C170" i="2"/>
  <c r="C170" i="3"/>
  <c r="C171" i="2"/>
  <c r="C171" i="3"/>
  <c r="C172" i="2"/>
  <c r="C172" i="3"/>
  <c r="C173" i="2"/>
  <c r="C173" i="3"/>
  <c r="C174" i="2"/>
  <c r="C174" i="3"/>
  <c r="C175" i="2"/>
  <c r="C175" i="3"/>
  <c r="C176" i="2"/>
  <c r="C176" i="3"/>
  <c r="C177" i="2"/>
  <c r="C177" i="3"/>
  <c r="C178" i="2"/>
  <c r="C178" i="3"/>
  <c r="C179" i="2"/>
  <c r="C179" i="3"/>
  <c r="C180" i="2"/>
  <c r="C180" i="3"/>
  <c r="C181" i="2"/>
  <c r="C181" i="3"/>
  <c r="C182" i="2"/>
  <c r="C182" i="3"/>
  <c r="C183" i="2"/>
  <c r="C183" i="3"/>
  <c r="C184" i="2"/>
  <c r="C184" i="3"/>
  <c r="C185" i="2"/>
  <c r="C185" i="3"/>
  <c r="C186" i="2"/>
  <c r="C186" i="3"/>
  <c r="C187" i="2"/>
  <c r="C187" i="3"/>
  <c r="C188" i="2"/>
  <c r="C188" i="3"/>
  <c r="C189" i="2"/>
  <c r="C189" i="3"/>
  <c r="C190" i="2"/>
  <c r="C190" i="3"/>
  <c r="C191" i="2"/>
  <c r="C191" i="3"/>
  <c r="C192" i="2"/>
  <c r="C192" i="3"/>
  <c r="C193" i="2"/>
  <c r="C193" i="3"/>
  <c r="C194" i="2"/>
  <c r="C194" i="3"/>
  <c r="C195" i="2"/>
  <c r="C195" i="3"/>
  <c r="C196" i="2"/>
  <c r="C196" i="3"/>
  <c r="C197" i="2"/>
  <c r="C197" i="3"/>
  <c r="C198" i="2"/>
  <c r="C198" i="3"/>
  <c r="C199" i="2"/>
  <c r="C199" i="3"/>
  <c r="C200" i="2"/>
  <c r="C200" i="3"/>
  <c r="C201" i="2"/>
  <c r="C201" i="3"/>
  <c r="C202" i="2"/>
  <c r="C202" i="3"/>
  <c r="C203" i="2"/>
  <c r="C203" i="3"/>
  <c r="C204" i="2"/>
  <c r="C204" i="3"/>
  <c r="C205" i="2"/>
  <c r="C205" i="3"/>
  <c r="C206" i="2"/>
  <c r="C206" i="3"/>
  <c r="C207" i="2"/>
  <c r="C207" i="3"/>
  <c r="C208" i="2"/>
  <c r="C208" i="3"/>
  <c r="C209" i="2"/>
  <c r="C209" i="3"/>
  <c r="C210" i="2"/>
  <c r="C210" i="3"/>
  <c r="C211" i="2"/>
  <c r="C211" i="3"/>
  <c r="C212" i="2"/>
  <c r="C212" i="3"/>
  <c r="C213" i="2"/>
  <c r="C213" i="3"/>
  <c r="C214" i="2"/>
  <c r="C214" i="3"/>
  <c r="C215" i="2"/>
  <c r="C215" i="3"/>
  <c r="C216" i="2"/>
  <c r="C216" i="3"/>
  <c r="C217" i="2"/>
  <c r="C217" i="3"/>
  <c r="C2" i="2"/>
  <c r="C2" i="3"/>
  <c r="B3" i="2"/>
  <c r="B3" i="3"/>
  <c r="B4" i="2"/>
  <c r="B4" i="3"/>
  <c r="B5" i="2"/>
  <c r="B5" i="3"/>
  <c r="B6" i="2"/>
  <c r="B6" i="3"/>
  <c r="B7" i="2"/>
  <c r="B7" i="3"/>
  <c r="B8" i="2"/>
  <c r="B8" i="3"/>
  <c r="B9" i="2"/>
  <c r="B9" i="3"/>
  <c r="B10" i="2"/>
  <c r="B10" i="3"/>
  <c r="B11" i="2"/>
  <c r="B11" i="3"/>
  <c r="B12" i="2"/>
  <c r="B12" i="3"/>
  <c r="B13" i="2"/>
  <c r="B13" i="3"/>
  <c r="B14" i="2"/>
  <c r="B14" i="3"/>
  <c r="B15" i="2"/>
  <c r="B15" i="3"/>
  <c r="B16" i="2"/>
  <c r="B16" i="3"/>
  <c r="B17" i="2"/>
  <c r="B17" i="3"/>
  <c r="B18" i="2"/>
  <c r="B18" i="3"/>
  <c r="B19" i="2"/>
  <c r="B19" i="3"/>
  <c r="B20" i="2"/>
  <c r="B20" i="3"/>
  <c r="B21" i="2"/>
  <c r="B21" i="3"/>
  <c r="B22" i="2"/>
  <c r="B22" i="3"/>
  <c r="B23" i="2"/>
  <c r="B23" i="3"/>
  <c r="B24" i="2"/>
  <c r="B24" i="3"/>
  <c r="B25" i="2"/>
  <c r="B25" i="3"/>
  <c r="B26" i="2"/>
  <c r="B26" i="3"/>
  <c r="B27" i="2"/>
  <c r="B27" i="3"/>
  <c r="B28" i="2"/>
  <c r="B28" i="3"/>
  <c r="B29" i="2"/>
  <c r="B29" i="3"/>
  <c r="B30" i="2"/>
  <c r="B30" i="3"/>
  <c r="B31" i="2"/>
  <c r="B31" i="3"/>
  <c r="B32" i="2"/>
  <c r="B32" i="3"/>
  <c r="B33" i="2"/>
  <c r="B33" i="3"/>
  <c r="B34" i="2"/>
  <c r="B34" i="3"/>
  <c r="B35" i="2"/>
  <c r="B35" i="3"/>
  <c r="B36" i="2"/>
  <c r="B36" i="3"/>
  <c r="B37" i="2"/>
  <c r="B37" i="3"/>
  <c r="B38" i="2"/>
  <c r="B38" i="3"/>
  <c r="B39" i="2"/>
  <c r="B39" i="3"/>
  <c r="B40" i="2"/>
  <c r="B40" i="3"/>
  <c r="B41" i="2"/>
  <c r="B41" i="3"/>
  <c r="B42" i="2"/>
  <c r="B42" i="3"/>
  <c r="B43" i="2"/>
  <c r="B43" i="3"/>
  <c r="B44" i="2"/>
  <c r="B44" i="3"/>
  <c r="B45" i="2"/>
  <c r="B45" i="3"/>
  <c r="B46" i="2"/>
  <c r="B46" i="3"/>
  <c r="B47" i="2"/>
  <c r="B47" i="3"/>
  <c r="B48" i="2"/>
  <c r="B48" i="3"/>
  <c r="B49" i="2"/>
  <c r="B49" i="3"/>
  <c r="B50" i="2"/>
  <c r="B50" i="3"/>
  <c r="B51" i="2"/>
  <c r="B51" i="3"/>
  <c r="B52" i="2"/>
  <c r="B52" i="3"/>
  <c r="B53" i="2"/>
  <c r="B53" i="3"/>
  <c r="B54" i="2"/>
  <c r="B54" i="3"/>
  <c r="B55" i="2"/>
  <c r="B55" i="3"/>
  <c r="B56" i="2"/>
  <c r="B56" i="3"/>
  <c r="B57" i="2"/>
  <c r="B57" i="3"/>
  <c r="B58" i="2"/>
  <c r="B58" i="3"/>
  <c r="B59" i="2"/>
  <c r="B59" i="3"/>
  <c r="B60" i="2"/>
  <c r="B60" i="3"/>
  <c r="B61" i="2"/>
  <c r="B61" i="3"/>
  <c r="B62" i="2"/>
  <c r="B62" i="3"/>
  <c r="B63" i="2"/>
  <c r="B63" i="3"/>
  <c r="B64" i="2"/>
  <c r="B64" i="3"/>
  <c r="B65" i="2"/>
  <c r="B65" i="3"/>
  <c r="B66" i="2"/>
  <c r="B66" i="3"/>
  <c r="B67" i="2"/>
  <c r="B67" i="3"/>
  <c r="B68" i="2"/>
  <c r="B68" i="3"/>
  <c r="B69" i="2"/>
  <c r="B69" i="3"/>
  <c r="B70" i="2"/>
  <c r="B70" i="3"/>
  <c r="B71" i="2"/>
  <c r="B71" i="3"/>
  <c r="B72" i="2"/>
  <c r="B72" i="3"/>
  <c r="B73" i="2"/>
  <c r="B73" i="3"/>
  <c r="B74" i="2"/>
  <c r="B74" i="3"/>
  <c r="B75" i="2"/>
  <c r="B75" i="3"/>
  <c r="B76" i="2"/>
  <c r="B76" i="3"/>
  <c r="B77" i="2"/>
  <c r="B77" i="3"/>
  <c r="B78" i="2"/>
  <c r="B78" i="3"/>
  <c r="B79" i="2"/>
  <c r="B79" i="3"/>
  <c r="B80" i="2"/>
  <c r="B80" i="3"/>
  <c r="B81" i="2"/>
  <c r="B81" i="3"/>
  <c r="B82" i="2"/>
  <c r="B82" i="3"/>
  <c r="B83" i="2"/>
  <c r="B83" i="3"/>
  <c r="B84" i="2"/>
  <c r="B84" i="3"/>
  <c r="B85" i="2"/>
  <c r="B85" i="3"/>
  <c r="B86" i="2"/>
  <c r="B86" i="3"/>
  <c r="B87" i="2"/>
  <c r="B87" i="3"/>
  <c r="B88" i="2"/>
  <c r="B88" i="3"/>
  <c r="B89" i="2"/>
  <c r="B89" i="3"/>
  <c r="B90" i="2"/>
  <c r="B90" i="3"/>
  <c r="B91" i="2"/>
  <c r="B91" i="3"/>
  <c r="B92" i="2"/>
  <c r="B92" i="3"/>
  <c r="B93" i="2"/>
  <c r="B93" i="3"/>
  <c r="B94" i="2"/>
  <c r="B94" i="3"/>
  <c r="B95" i="2"/>
  <c r="B95" i="3"/>
  <c r="B96" i="2"/>
  <c r="B96" i="3"/>
  <c r="B97" i="2"/>
  <c r="B97" i="3"/>
  <c r="B98" i="2"/>
  <c r="B98" i="3"/>
  <c r="B99" i="2"/>
  <c r="B99" i="3"/>
  <c r="B100" i="2"/>
  <c r="B100" i="3"/>
  <c r="B101" i="2"/>
  <c r="B101" i="3"/>
  <c r="B102" i="2"/>
  <c r="B102" i="3"/>
  <c r="B103" i="2"/>
  <c r="B103" i="3"/>
  <c r="B104" i="2"/>
  <c r="B104" i="3"/>
  <c r="B105" i="2"/>
  <c r="B105" i="3"/>
  <c r="B106" i="2"/>
  <c r="B106" i="3"/>
  <c r="B107" i="2"/>
  <c r="B107" i="3"/>
  <c r="B108" i="2"/>
  <c r="B108" i="3"/>
  <c r="B109" i="2"/>
  <c r="B109" i="3"/>
  <c r="B110" i="2"/>
  <c r="B110" i="3"/>
  <c r="B111" i="2"/>
  <c r="B111" i="3"/>
  <c r="B112" i="2"/>
  <c r="B112" i="3"/>
  <c r="B113" i="2"/>
  <c r="B113" i="3"/>
  <c r="B114" i="2"/>
  <c r="B114" i="3"/>
  <c r="B115" i="2"/>
  <c r="B115" i="3"/>
  <c r="B116" i="2"/>
  <c r="B116" i="3"/>
  <c r="B117" i="2"/>
  <c r="B117" i="3"/>
  <c r="B118" i="2"/>
  <c r="B118" i="3"/>
  <c r="B119" i="2"/>
  <c r="B119" i="3"/>
  <c r="B120" i="2"/>
  <c r="B120" i="3"/>
  <c r="B121" i="2"/>
  <c r="B121" i="3"/>
  <c r="B122" i="2"/>
  <c r="B122" i="3"/>
  <c r="B123" i="2"/>
  <c r="B123" i="3"/>
  <c r="B124" i="2"/>
  <c r="B124" i="3"/>
  <c r="B125" i="2"/>
  <c r="B125" i="3"/>
  <c r="B126" i="2"/>
  <c r="B126" i="3"/>
  <c r="B127" i="2"/>
  <c r="B127" i="3"/>
  <c r="B128" i="2"/>
  <c r="B128" i="3"/>
  <c r="B129" i="2"/>
  <c r="B129" i="3"/>
  <c r="B130" i="2"/>
  <c r="B130" i="3"/>
  <c r="B131" i="2"/>
  <c r="B131" i="3"/>
  <c r="B132" i="2"/>
  <c r="B132" i="3"/>
  <c r="B133" i="2"/>
  <c r="B133" i="3"/>
  <c r="B134" i="2"/>
  <c r="B134" i="3"/>
  <c r="B135" i="2"/>
  <c r="B135" i="3"/>
  <c r="B136" i="2"/>
  <c r="B136" i="3"/>
  <c r="B137" i="2"/>
  <c r="B137" i="3"/>
  <c r="B138" i="2"/>
  <c r="B138" i="3"/>
  <c r="B139" i="2"/>
  <c r="B139" i="3"/>
  <c r="B140" i="2"/>
  <c r="B140" i="3"/>
  <c r="B141" i="2"/>
  <c r="B141" i="3"/>
  <c r="B142" i="2"/>
  <c r="B142" i="3"/>
  <c r="B143" i="2"/>
  <c r="B143" i="3"/>
  <c r="B144" i="2"/>
  <c r="B144" i="3"/>
  <c r="B145" i="2"/>
  <c r="B145" i="3"/>
  <c r="B146" i="2"/>
  <c r="B146" i="3"/>
  <c r="B147" i="2"/>
  <c r="B147" i="3"/>
  <c r="B148" i="2"/>
  <c r="B148" i="3"/>
  <c r="B149" i="2"/>
  <c r="B149" i="3"/>
  <c r="B150" i="2"/>
  <c r="B150" i="3"/>
  <c r="B151" i="2"/>
  <c r="B151" i="3"/>
  <c r="B152" i="2"/>
  <c r="B152" i="3"/>
  <c r="B153" i="2"/>
  <c r="B153" i="3"/>
  <c r="B154" i="2"/>
  <c r="B154" i="3"/>
  <c r="B155" i="2"/>
  <c r="B155" i="3"/>
  <c r="B156" i="2"/>
  <c r="B156" i="3"/>
  <c r="B157" i="2"/>
  <c r="B157" i="3"/>
  <c r="B158" i="2"/>
  <c r="B158" i="3"/>
  <c r="B159" i="2"/>
  <c r="B159" i="3"/>
  <c r="B160" i="2"/>
  <c r="B160" i="3"/>
  <c r="B161" i="2"/>
  <c r="B161" i="3"/>
  <c r="B162" i="2"/>
  <c r="B162" i="3"/>
  <c r="B163" i="2"/>
  <c r="B163" i="3"/>
  <c r="B164" i="2"/>
  <c r="B164" i="3"/>
  <c r="B165" i="2"/>
  <c r="B165" i="3"/>
  <c r="B166" i="2"/>
  <c r="B166" i="3"/>
  <c r="B167" i="2"/>
  <c r="B167" i="3"/>
  <c r="B168" i="2"/>
  <c r="B168" i="3"/>
  <c r="B169" i="2"/>
  <c r="B169" i="3"/>
  <c r="B170" i="2"/>
  <c r="B170" i="3"/>
  <c r="B171" i="2"/>
  <c r="B171" i="3"/>
  <c r="B172" i="2"/>
  <c r="B172" i="3"/>
  <c r="B173" i="2"/>
  <c r="B173" i="3"/>
  <c r="B174" i="2"/>
  <c r="B174" i="3"/>
  <c r="B175" i="2"/>
  <c r="B175" i="3"/>
  <c r="B176" i="2"/>
  <c r="B176" i="3"/>
  <c r="B177" i="2"/>
  <c r="B177" i="3"/>
  <c r="B178" i="2"/>
  <c r="B178" i="3"/>
  <c r="B179" i="2"/>
  <c r="B179" i="3"/>
  <c r="B180" i="2"/>
  <c r="B180" i="3"/>
  <c r="B181" i="2"/>
  <c r="B181" i="3"/>
  <c r="B182" i="2"/>
  <c r="B182" i="3"/>
  <c r="B183" i="2"/>
  <c r="B183" i="3"/>
  <c r="B184" i="2"/>
  <c r="B184" i="3"/>
  <c r="B185" i="2"/>
  <c r="B185" i="3"/>
  <c r="B186" i="2"/>
  <c r="B186" i="3"/>
  <c r="B187" i="2"/>
  <c r="B187" i="3"/>
  <c r="B188" i="2"/>
  <c r="B188" i="3"/>
  <c r="B189" i="2"/>
  <c r="B189" i="3"/>
  <c r="B190" i="2"/>
  <c r="B190" i="3"/>
  <c r="B191" i="2"/>
  <c r="B191" i="3"/>
  <c r="B192" i="2"/>
  <c r="B192" i="3"/>
  <c r="B193" i="2"/>
  <c r="B193" i="3"/>
  <c r="B194" i="2"/>
  <c r="B194" i="3"/>
  <c r="B195" i="2"/>
  <c r="B195" i="3"/>
  <c r="B196" i="2"/>
  <c r="B196" i="3"/>
  <c r="B197" i="2"/>
  <c r="B197" i="3"/>
  <c r="B198" i="2"/>
  <c r="B198" i="3"/>
  <c r="B199" i="2"/>
  <c r="B199" i="3"/>
  <c r="B200" i="2"/>
  <c r="B200" i="3"/>
  <c r="B201" i="2"/>
  <c r="B201" i="3"/>
  <c r="B202" i="2"/>
  <c r="B202" i="3"/>
  <c r="B203" i="2"/>
  <c r="B203" i="3"/>
  <c r="B204" i="2"/>
  <c r="B204" i="3"/>
  <c r="B205" i="2"/>
  <c r="B205" i="3"/>
  <c r="B206" i="2"/>
  <c r="B206" i="3"/>
  <c r="B207" i="2"/>
  <c r="B207" i="3"/>
  <c r="B208" i="2"/>
  <c r="B208" i="3"/>
  <c r="B209" i="2"/>
  <c r="B209" i="3"/>
  <c r="B210" i="2"/>
  <c r="B210" i="3"/>
  <c r="B211" i="2"/>
  <c r="B211" i="3"/>
  <c r="B212" i="2"/>
  <c r="B212" i="3"/>
  <c r="B213" i="2"/>
  <c r="B213" i="3"/>
  <c r="B214" i="2"/>
  <c r="B214" i="3"/>
  <c r="B215" i="2"/>
  <c r="B215" i="3"/>
  <c r="B216" i="2"/>
  <c r="B216" i="3"/>
  <c r="B217" i="2"/>
  <c r="B217" i="3"/>
  <c r="B2" i="2"/>
  <c r="B2" i="3"/>
</calcChain>
</file>

<file path=xl/sharedStrings.xml><?xml version="1.0" encoding="utf-8"?>
<sst xmlns="http://schemas.openxmlformats.org/spreadsheetml/2006/main" count="779" uniqueCount="98">
  <si>
    <t>NA</t>
  </si>
  <si>
    <t>GER GDP</t>
  </si>
  <si>
    <t>FRA GDP</t>
  </si>
  <si>
    <t>ITA GDP</t>
  </si>
  <si>
    <t>ESP GDP</t>
  </si>
  <si>
    <t>NLD GDP</t>
  </si>
  <si>
    <t>BEL GDP</t>
  </si>
  <si>
    <t>GRE GDP</t>
  </si>
  <si>
    <t>FIN GDP</t>
  </si>
  <si>
    <t>AUS GDP</t>
  </si>
  <si>
    <t>POR GDP</t>
  </si>
  <si>
    <t>IRE GDP</t>
  </si>
  <si>
    <t>MAL GDP</t>
  </si>
  <si>
    <t>CYP GDP</t>
  </si>
  <si>
    <t>LAT GDP</t>
  </si>
  <si>
    <t>LIT GDP</t>
  </si>
  <si>
    <t>EST GDP</t>
  </si>
  <si>
    <t>LUX GDP</t>
  </si>
  <si>
    <t>SVN GDP</t>
  </si>
  <si>
    <t>SVK GDP</t>
  </si>
  <si>
    <t>EA 2</t>
  </si>
  <si>
    <t>LUX IP</t>
  </si>
  <si>
    <t>EST IP</t>
  </si>
  <si>
    <t>ip germany</t>
  </si>
  <si>
    <t>ip france</t>
  </si>
  <si>
    <t>ip italy</t>
  </si>
  <si>
    <t>ip spain</t>
  </si>
  <si>
    <t>ip portugal</t>
  </si>
  <si>
    <t>ip ireland</t>
  </si>
  <si>
    <t>ip austria</t>
  </si>
  <si>
    <t>ip finland</t>
  </si>
  <si>
    <t>ip belgium</t>
  </si>
  <si>
    <t>ip netherlands</t>
  </si>
  <si>
    <t>ip greece</t>
  </si>
  <si>
    <t>ip latvia</t>
  </si>
  <si>
    <t>ip lithuania</t>
  </si>
  <si>
    <t>ip malta</t>
  </si>
  <si>
    <t>ip slovenia</t>
  </si>
  <si>
    <t>ip slovakia</t>
  </si>
  <si>
    <t>ip cyprus</t>
  </si>
  <si>
    <t>EA 19</t>
  </si>
  <si>
    <t>EA 19 GDP</t>
  </si>
  <si>
    <t>EA 12 GDP</t>
  </si>
  <si>
    <t>EA IP</t>
  </si>
  <si>
    <t>NaN</t>
  </si>
  <si>
    <t>Original name</t>
  </si>
  <si>
    <t>Notes</t>
  </si>
  <si>
    <t>Full name</t>
  </si>
  <si>
    <t>Better name</t>
  </si>
  <si>
    <t>transformIRF</t>
  </si>
  <si>
    <t>labeIRF</t>
  </si>
  <si>
    <t>Region</t>
  </si>
  <si>
    <t>Germany</t>
  </si>
  <si>
    <t>France</t>
  </si>
  <si>
    <t>Italy</t>
  </si>
  <si>
    <t>Spain</t>
  </si>
  <si>
    <t>Portugal</t>
  </si>
  <si>
    <t>Ireland</t>
  </si>
  <si>
    <t>Austria</t>
  </si>
  <si>
    <t>Finland</t>
  </si>
  <si>
    <t>Belgium</t>
  </si>
  <si>
    <t>The Netherlands</t>
  </si>
  <si>
    <t>Greece</t>
  </si>
  <si>
    <t>Latvia</t>
  </si>
  <si>
    <t>Lithuania</t>
  </si>
  <si>
    <t>Malta</t>
  </si>
  <si>
    <t>Slovakia</t>
  </si>
  <si>
    <t>Slovenia</t>
  </si>
  <si>
    <t>Cyprus</t>
  </si>
  <si>
    <t>We take logs in the matlab file</t>
  </si>
  <si>
    <t>interpolated with IP in MATLAB, sa</t>
  </si>
  <si>
    <t>GER GDP int</t>
  </si>
  <si>
    <t>FRA GDP int</t>
  </si>
  <si>
    <t>ITA GDP int</t>
  </si>
  <si>
    <t>NLD GDP int</t>
  </si>
  <si>
    <t>BEL GDP int</t>
  </si>
  <si>
    <t>GRE GDP int</t>
  </si>
  <si>
    <t>FIN GDP int</t>
  </si>
  <si>
    <t>AUS GDP int</t>
  </si>
  <si>
    <t>SVN GDP int</t>
  </si>
  <si>
    <t>SVK GDP int</t>
  </si>
  <si>
    <t>LUX GDP int</t>
  </si>
  <si>
    <t>POR GDP int</t>
  </si>
  <si>
    <t>IRE GDP int</t>
  </si>
  <si>
    <t>MAL GDP int</t>
  </si>
  <si>
    <t>CYP GDP int</t>
  </si>
  <si>
    <t>LAT GDP int</t>
  </si>
  <si>
    <t>LIT GDP int</t>
  </si>
  <si>
    <t>EST GDP int</t>
  </si>
  <si>
    <t>SPA GDP int</t>
  </si>
  <si>
    <t>Luxembourg</t>
  </si>
  <si>
    <t>Estonia</t>
  </si>
  <si>
    <t>EA12</t>
  </si>
  <si>
    <t>EA19 GDP int</t>
  </si>
  <si>
    <t>EA12 GDP int</t>
  </si>
  <si>
    <t>EA19</t>
  </si>
  <si>
    <t>GDP (interpolated)</t>
  </si>
  <si>
    <t>Netherlands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</si>
</sst>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>
      <selection activeCell="U1" sqref="U1:V1"/>
    </sheetView>
  </sheetViews>
  <sheetFormatPr baseColWidth="10" defaultColWidth="9.140625" defaultRowHeight="15" x14ac:dyDescent="0.25"/>
  <cols>
    <col min="1" max="1" width="15" customWidth="1"/>
    <col min="2" max="2" width="10.42578125" customWidth="1"/>
  </cols>
  <sheetData>
    <row r="1" spans="1:22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18</v>
      </c>
      <c r="L1" t="s">
        <v>19</v>
      </c>
      <c r="M1" t="s">
        <v>17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40</v>
      </c>
      <c r="V1" t="s">
        <v>20</v>
      </c>
    </row>
    <row r="2" spans="1:22" x14ac:dyDescent="0.25">
      <c r="A2" s="1">
        <v>36234</v>
      </c>
      <c r="B2">
        <v>565.80999999999995</v>
      </c>
      <c r="C2">
        <v>419396</v>
      </c>
      <c r="D2">
        <v>370933.03</v>
      </c>
      <c r="E2">
        <v>74.738699999999994</v>
      </c>
      <c r="F2">
        <v>130541.7</v>
      </c>
      <c r="G2">
        <v>78066</v>
      </c>
      <c r="H2">
        <v>45057</v>
      </c>
      <c r="I2">
        <v>37011</v>
      </c>
      <c r="J2">
        <v>21547.3</v>
      </c>
      <c r="K2">
        <v>6517.3</v>
      </c>
      <c r="L2">
        <v>10539.07</v>
      </c>
      <c r="M2" t="s">
        <v>0</v>
      </c>
      <c r="N2">
        <v>39754.1</v>
      </c>
      <c r="O2">
        <v>29220</v>
      </c>
      <c r="P2" t="s">
        <v>0</v>
      </c>
      <c r="Q2">
        <v>2891.4</v>
      </c>
      <c r="R2">
        <v>2924746</v>
      </c>
      <c r="S2" t="s">
        <v>0</v>
      </c>
      <c r="T2">
        <v>2238.4454999999998</v>
      </c>
      <c r="U2" s="2">
        <v>19363.898000000001</v>
      </c>
      <c r="V2" s="2">
        <v>19820.381000000001</v>
      </c>
    </row>
    <row r="3" spans="1:22" x14ac:dyDescent="0.25">
      <c r="A3" s="1">
        <v>36326</v>
      </c>
      <c r="B3">
        <v>566.97</v>
      </c>
      <c r="C3">
        <v>422979</v>
      </c>
      <c r="D3">
        <v>371969.77</v>
      </c>
      <c r="E3">
        <v>75.861500000000007</v>
      </c>
      <c r="F3">
        <v>132085.4</v>
      </c>
      <c r="G3">
        <v>79117</v>
      </c>
      <c r="H3">
        <v>45470.1</v>
      </c>
      <c r="I3">
        <v>37309</v>
      </c>
      <c r="J3">
        <v>22256.7</v>
      </c>
      <c r="K3">
        <v>6757.2</v>
      </c>
      <c r="L3">
        <v>10351.879999999999</v>
      </c>
      <c r="M3" t="s">
        <v>0</v>
      </c>
      <c r="N3">
        <v>39962.199999999997</v>
      </c>
      <c r="O3">
        <v>29502</v>
      </c>
      <c r="P3" t="s">
        <v>0</v>
      </c>
      <c r="Q3">
        <v>2919</v>
      </c>
      <c r="R3">
        <v>2871396</v>
      </c>
      <c r="S3" t="s">
        <v>0</v>
      </c>
      <c r="T3">
        <v>2483.924</v>
      </c>
      <c r="U3" s="2">
        <v>19487.175999999999</v>
      </c>
      <c r="V3" s="2">
        <v>19947.702000000001</v>
      </c>
    </row>
    <row r="4" spans="1:22" x14ac:dyDescent="0.25">
      <c r="A4" s="1">
        <v>36418</v>
      </c>
      <c r="B4">
        <v>572.9</v>
      </c>
      <c r="C4">
        <v>427953</v>
      </c>
      <c r="D4">
        <v>374866.64</v>
      </c>
      <c r="E4">
        <v>76.771900000000002</v>
      </c>
      <c r="F4">
        <v>133703.29999999999</v>
      </c>
      <c r="G4">
        <v>80240</v>
      </c>
      <c r="H4">
        <v>45642.2</v>
      </c>
      <c r="I4">
        <v>37423</v>
      </c>
      <c r="J4">
        <v>23017.5</v>
      </c>
      <c r="K4">
        <v>6646.4</v>
      </c>
      <c r="L4">
        <v>10275.969999999999</v>
      </c>
      <c r="M4" t="s">
        <v>0</v>
      </c>
      <c r="N4">
        <v>40313.300000000003</v>
      </c>
      <c r="O4">
        <v>30702</v>
      </c>
      <c r="P4" t="s">
        <v>0</v>
      </c>
      <c r="Q4">
        <v>2958.2</v>
      </c>
      <c r="R4">
        <v>2942879</v>
      </c>
      <c r="S4" t="s">
        <v>0</v>
      </c>
      <c r="T4">
        <v>2413.4582</v>
      </c>
      <c r="U4" s="2">
        <v>19701.802</v>
      </c>
      <c r="V4" s="2">
        <v>20164.436999999998</v>
      </c>
    </row>
    <row r="5" spans="1:22" x14ac:dyDescent="0.25">
      <c r="A5" s="1">
        <v>36509</v>
      </c>
      <c r="B5">
        <v>580.05999999999995</v>
      </c>
      <c r="C5">
        <v>433529</v>
      </c>
      <c r="D5">
        <v>380577.73</v>
      </c>
      <c r="E5">
        <v>77.673299999999998</v>
      </c>
      <c r="F5">
        <v>135550.70000000001</v>
      </c>
      <c r="G5">
        <v>81190</v>
      </c>
      <c r="H5">
        <v>46365.3</v>
      </c>
      <c r="I5">
        <v>37913</v>
      </c>
      <c r="J5">
        <v>23713.5</v>
      </c>
      <c r="K5">
        <v>6763.2</v>
      </c>
      <c r="L5">
        <v>10226.64</v>
      </c>
      <c r="M5" t="s">
        <v>0</v>
      </c>
      <c r="N5">
        <v>40581.9</v>
      </c>
      <c r="O5">
        <v>31466</v>
      </c>
      <c r="P5" t="s">
        <v>0</v>
      </c>
      <c r="Q5">
        <v>3006.2</v>
      </c>
      <c r="R5">
        <v>2994582</v>
      </c>
      <c r="S5" t="s">
        <v>0</v>
      </c>
      <c r="T5">
        <v>2507.0989</v>
      </c>
      <c r="U5" s="2">
        <v>19959.425999999999</v>
      </c>
      <c r="V5" s="2">
        <v>20429.25</v>
      </c>
    </row>
    <row r="6" spans="1:22" x14ac:dyDescent="0.25">
      <c r="A6" s="1">
        <v>36600</v>
      </c>
      <c r="B6">
        <v>585.55999999999995</v>
      </c>
      <c r="C6">
        <v>437892</v>
      </c>
      <c r="D6">
        <v>384448.75</v>
      </c>
      <c r="E6">
        <v>78.910499999999999</v>
      </c>
      <c r="F6">
        <v>136602.1</v>
      </c>
      <c r="G6">
        <v>81809</v>
      </c>
      <c r="H6">
        <v>46545.2</v>
      </c>
      <c r="I6">
        <v>39198</v>
      </c>
      <c r="J6">
        <v>24898.7</v>
      </c>
      <c r="K6">
        <v>6819.7</v>
      </c>
      <c r="L6">
        <v>10343.81</v>
      </c>
      <c r="M6">
        <v>7568.7</v>
      </c>
      <c r="N6">
        <v>41486.6</v>
      </c>
      <c r="O6">
        <v>31979</v>
      </c>
      <c r="P6">
        <v>1181627</v>
      </c>
      <c r="Q6">
        <v>3070.3</v>
      </c>
      <c r="R6">
        <v>3031791</v>
      </c>
      <c r="S6" t="s">
        <v>0</v>
      </c>
      <c r="T6">
        <v>2455.5448999999999</v>
      </c>
      <c r="U6" s="2">
        <v>20178.261999999999</v>
      </c>
      <c r="V6" s="2">
        <v>20650.157999999999</v>
      </c>
    </row>
    <row r="7" spans="1:22" x14ac:dyDescent="0.25">
      <c r="A7" s="1">
        <v>36692</v>
      </c>
      <c r="B7">
        <v>591.49</v>
      </c>
      <c r="C7">
        <v>441560</v>
      </c>
      <c r="D7">
        <v>387589.26</v>
      </c>
      <c r="E7">
        <v>79.884900000000002</v>
      </c>
      <c r="F7">
        <v>138114.70000000001</v>
      </c>
      <c r="G7">
        <v>82347</v>
      </c>
      <c r="H7">
        <v>46982.7</v>
      </c>
      <c r="I7">
        <v>39096</v>
      </c>
      <c r="J7">
        <v>25286.2</v>
      </c>
      <c r="K7">
        <v>6958.7</v>
      </c>
      <c r="L7">
        <v>10448.76</v>
      </c>
      <c r="M7">
        <v>7586</v>
      </c>
      <c r="N7">
        <v>41245.300000000003</v>
      </c>
      <c r="O7">
        <v>32801</v>
      </c>
      <c r="P7">
        <v>1332755</v>
      </c>
      <c r="Q7">
        <v>3108.1</v>
      </c>
      <c r="R7">
        <v>3039100</v>
      </c>
      <c r="S7" t="s">
        <v>0</v>
      </c>
      <c r="T7">
        <v>2757.4672999999998</v>
      </c>
      <c r="U7" s="2">
        <v>20365.511000000002</v>
      </c>
      <c r="V7" s="2">
        <v>20841.839</v>
      </c>
    </row>
    <row r="8" spans="1:22" x14ac:dyDescent="0.25">
      <c r="A8" s="1">
        <v>36784</v>
      </c>
      <c r="B8">
        <v>590.59</v>
      </c>
      <c r="C8">
        <v>444901</v>
      </c>
      <c r="D8">
        <v>389687.96</v>
      </c>
      <c r="E8">
        <v>80.743799999999993</v>
      </c>
      <c r="F8">
        <v>139345.70000000001</v>
      </c>
      <c r="G8">
        <v>82658</v>
      </c>
      <c r="H8">
        <v>47863.1</v>
      </c>
      <c r="I8">
        <v>39694</v>
      </c>
      <c r="J8">
        <v>25679</v>
      </c>
      <c r="K8">
        <v>7032.8</v>
      </c>
      <c r="L8">
        <v>10516.99</v>
      </c>
      <c r="M8">
        <v>7788.7</v>
      </c>
      <c r="N8">
        <v>41822.699999999997</v>
      </c>
      <c r="O8">
        <v>33768</v>
      </c>
      <c r="P8">
        <v>1487128</v>
      </c>
      <c r="Q8">
        <v>3129.2</v>
      </c>
      <c r="R8">
        <v>3134227</v>
      </c>
      <c r="S8" t="s">
        <v>0</v>
      </c>
      <c r="T8">
        <v>2653.0988000000002</v>
      </c>
      <c r="U8" s="2">
        <v>20468.281999999999</v>
      </c>
      <c r="V8" s="2">
        <v>20953.017</v>
      </c>
    </row>
    <row r="9" spans="1:22" x14ac:dyDescent="0.25">
      <c r="A9" s="1">
        <v>36875</v>
      </c>
      <c r="B9">
        <v>591.04</v>
      </c>
      <c r="C9">
        <v>448375</v>
      </c>
      <c r="D9">
        <v>396080.89</v>
      </c>
      <c r="E9">
        <v>81.640299999999996</v>
      </c>
      <c r="F9">
        <v>140816.4</v>
      </c>
      <c r="G9">
        <v>83398</v>
      </c>
      <c r="H9">
        <v>48540.6</v>
      </c>
      <c r="I9">
        <v>40101</v>
      </c>
      <c r="J9">
        <v>26826.400000000001</v>
      </c>
      <c r="K9">
        <v>7078.4</v>
      </c>
      <c r="L9">
        <v>10584.94</v>
      </c>
      <c r="M9">
        <v>7601.4</v>
      </c>
      <c r="N9">
        <v>42140.2</v>
      </c>
      <c r="O9">
        <v>34325</v>
      </c>
      <c r="P9">
        <v>1390128</v>
      </c>
      <c r="Q9">
        <v>3141.2</v>
      </c>
      <c r="R9">
        <v>3118989</v>
      </c>
      <c r="S9" t="s">
        <v>0</v>
      </c>
      <c r="T9">
        <v>2795.8870999999999</v>
      </c>
      <c r="U9" s="2">
        <v>20630.351000000002</v>
      </c>
      <c r="V9" s="2">
        <v>21121.71</v>
      </c>
    </row>
    <row r="10" spans="1:22" x14ac:dyDescent="0.25">
      <c r="A10" s="1">
        <v>36965</v>
      </c>
      <c r="B10">
        <v>600.78</v>
      </c>
      <c r="C10">
        <v>450645</v>
      </c>
      <c r="D10">
        <v>397603.15</v>
      </c>
      <c r="E10">
        <v>82.453900000000004</v>
      </c>
      <c r="F10">
        <v>141109.1</v>
      </c>
      <c r="G10">
        <v>83359</v>
      </c>
      <c r="H10">
        <v>49130.5</v>
      </c>
      <c r="I10">
        <v>40436</v>
      </c>
      <c r="J10">
        <v>27651.8</v>
      </c>
      <c r="K10">
        <v>7153</v>
      </c>
      <c r="L10">
        <v>10654.05</v>
      </c>
      <c r="M10">
        <v>7968.5</v>
      </c>
      <c r="N10">
        <v>42040.1</v>
      </c>
      <c r="O10">
        <v>34789</v>
      </c>
      <c r="P10">
        <v>1210044</v>
      </c>
      <c r="Q10">
        <v>3183.5</v>
      </c>
      <c r="R10">
        <v>3159220</v>
      </c>
      <c r="S10" t="s">
        <v>0</v>
      </c>
      <c r="T10">
        <v>2632.1662000000001</v>
      </c>
      <c r="U10" s="2">
        <v>21305.212000000003</v>
      </c>
      <c r="V10" s="2">
        <v>21305.212000000003</v>
      </c>
    </row>
    <row r="11" spans="1:22" x14ac:dyDescent="0.25">
      <c r="A11" s="1">
        <v>37057</v>
      </c>
      <c r="B11">
        <v>601.29999999999995</v>
      </c>
      <c r="C11">
        <v>451468</v>
      </c>
      <c r="D11">
        <v>395677.88</v>
      </c>
      <c r="E11">
        <v>83.106800000000007</v>
      </c>
      <c r="F11">
        <v>141685.4</v>
      </c>
      <c r="G11">
        <v>83309</v>
      </c>
      <c r="H11">
        <v>49015.6</v>
      </c>
      <c r="I11">
        <v>40429</v>
      </c>
      <c r="J11">
        <v>26811</v>
      </c>
      <c r="K11">
        <v>7168.4</v>
      </c>
      <c r="L11">
        <v>10770.84</v>
      </c>
      <c r="M11">
        <v>7664.6</v>
      </c>
      <c r="N11">
        <v>42397.7</v>
      </c>
      <c r="O11">
        <v>35220</v>
      </c>
      <c r="P11">
        <v>1320719</v>
      </c>
      <c r="Q11">
        <v>3191.3</v>
      </c>
      <c r="R11">
        <v>3323775</v>
      </c>
      <c r="S11" t="s">
        <v>0</v>
      </c>
      <c r="T11">
        <v>2921.3490999999999</v>
      </c>
      <c r="U11" s="2">
        <v>21322.322999999997</v>
      </c>
      <c r="V11" s="2">
        <v>21322.322999999997</v>
      </c>
    </row>
    <row r="12" spans="1:22" x14ac:dyDescent="0.25">
      <c r="A12" s="1">
        <v>37149</v>
      </c>
      <c r="B12">
        <v>599.49</v>
      </c>
      <c r="C12">
        <v>452773</v>
      </c>
      <c r="D12">
        <v>394785.29</v>
      </c>
      <c r="E12">
        <v>83.940399999999997</v>
      </c>
      <c r="F12">
        <v>141834.1</v>
      </c>
      <c r="G12">
        <v>83123</v>
      </c>
      <c r="H12">
        <v>49808.4</v>
      </c>
      <c r="I12">
        <v>40716</v>
      </c>
      <c r="J12">
        <v>26928.1</v>
      </c>
      <c r="K12">
        <v>7213.7</v>
      </c>
      <c r="L12">
        <v>10816.13</v>
      </c>
      <c r="M12">
        <v>7725.5</v>
      </c>
      <c r="N12">
        <v>42451.7</v>
      </c>
      <c r="O12">
        <v>35249</v>
      </c>
      <c r="P12">
        <v>1528369</v>
      </c>
      <c r="Q12">
        <v>3275.2</v>
      </c>
      <c r="R12">
        <v>3278986</v>
      </c>
      <c r="S12" t="s">
        <v>0</v>
      </c>
      <c r="T12">
        <v>2832.7384000000002</v>
      </c>
      <c r="U12" s="2">
        <v>21338.437999999998</v>
      </c>
      <c r="V12" s="2">
        <v>21338.437999999998</v>
      </c>
    </row>
    <row r="13" spans="1:22" x14ac:dyDescent="0.25">
      <c r="A13" s="1">
        <v>37240</v>
      </c>
      <c r="B13">
        <v>600.33000000000004</v>
      </c>
      <c r="C13">
        <v>452695</v>
      </c>
      <c r="D13">
        <v>394376.65</v>
      </c>
      <c r="E13">
        <v>84.528999999999996</v>
      </c>
      <c r="F13">
        <v>142033.60000000001</v>
      </c>
      <c r="G13">
        <v>83080</v>
      </c>
      <c r="H13">
        <v>49937.599999999999</v>
      </c>
      <c r="I13">
        <v>40589</v>
      </c>
      <c r="J13">
        <v>27239</v>
      </c>
      <c r="K13">
        <v>7276.2</v>
      </c>
      <c r="L13">
        <v>11042.9</v>
      </c>
      <c r="M13">
        <v>7837.8</v>
      </c>
      <c r="N13">
        <v>43044.6</v>
      </c>
      <c r="O13">
        <v>35671</v>
      </c>
      <c r="P13">
        <v>1365297</v>
      </c>
      <c r="Q13">
        <v>3247</v>
      </c>
      <c r="R13">
        <v>3381041</v>
      </c>
      <c r="S13" t="s">
        <v>0</v>
      </c>
      <c r="T13">
        <v>2950.5115999999998</v>
      </c>
      <c r="U13" s="2">
        <v>21372.648999999998</v>
      </c>
      <c r="V13" s="2">
        <v>21372.648999999998</v>
      </c>
    </row>
    <row r="14" spans="1:22" x14ac:dyDescent="0.25">
      <c r="A14" s="1">
        <v>37330</v>
      </c>
      <c r="B14">
        <v>598.33000000000004</v>
      </c>
      <c r="C14">
        <v>454572</v>
      </c>
      <c r="D14">
        <v>394701.01</v>
      </c>
      <c r="E14">
        <v>85.012900000000002</v>
      </c>
      <c r="F14">
        <v>141302.1</v>
      </c>
      <c r="G14">
        <v>83866</v>
      </c>
      <c r="H14">
        <v>50348.5</v>
      </c>
      <c r="I14">
        <v>40800</v>
      </c>
      <c r="J14">
        <v>28318.1</v>
      </c>
      <c r="K14">
        <v>7397.1</v>
      </c>
      <c r="L14">
        <v>11081.4</v>
      </c>
      <c r="M14">
        <v>8036.8</v>
      </c>
      <c r="N14">
        <v>43154.6</v>
      </c>
      <c r="O14">
        <v>36474</v>
      </c>
      <c r="P14">
        <v>1271165</v>
      </c>
      <c r="Q14">
        <v>3289.9</v>
      </c>
      <c r="R14">
        <v>3402978</v>
      </c>
      <c r="S14" t="s">
        <v>0</v>
      </c>
      <c r="T14">
        <v>2717.8564000000001</v>
      </c>
      <c r="U14" s="2">
        <v>21408.217999999997</v>
      </c>
      <c r="V14" s="2">
        <v>21408.217999999997</v>
      </c>
    </row>
    <row r="15" spans="1:22" x14ac:dyDescent="0.25">
      <c r="A15" s="1">
        <v>37422</v>
      </c>
      <c r="B15">
        <v>599.94000000000005</v>
      </c>
      <c r="C15">
        <v>456471</v>
      </c>
      <c r="D15">
        <v>396274.16</v>
      </c>
      <c r="E15">
        <v>85.650999999999996</v>
      </c>
      <c r="F15">
        <v>141729.20000000001</v>
      </c>
      <c r="G15">
        <v>84601</v>
      </c>
      <c r="H15">
        <v>51471.7</v>
      </c>
      <c r="I15">
        <v>41294</v>
      </c>
      <c r="J15">
        <v>28402.6</v>
      </c>
      <c r="K15">
        <v>7405.5</v>
      </c>
      <c r="L15">
        <v>11194.59</v>
      </c>
      <c r="M15">
        <v>8174.7</v>
      </c>
      <c r="N15">
        <v>42959.199999999997</v>
      </c>
      <c r="O15">
        <v>36767</v>
      </c>
      <c r="P15">
        <v>1354979</v>
      </c>
      <c r="Q15">
        <v>3354.9</v>
      </c>
      <c r="R15">
        <v>3492071</v>
      </c>
      <c r="S15" t="s">
        <v>0</v>
      </c>
      <c r="T15">
        <v>3108.3654000000001</v>
      </c>
      <c r="U15" s="2">
        <v>21507.958999999999</v>
      </c>
      <c r="V15" s="2">
        <v>21507.958999999999</v>
      </c>
    </row>
    <row r="16" spans="1:22" x14ac:dyDescent="0.25">
      <c r="A16" s="1">
        <v>37514</v>
      </c>
      <c r="B16">
        <v>602.72</v>
      </c>
      <c r="C16">
        <v>458119</v>
      </c>
      <c r="D16">
        <v>397410.2</v>
      </c>
      <c r="E16">
        <v>86.169300000000007</v>
      </c>
      <c r="F16">
        <v>142092.1</v>
      </c>
      <c r="G16">
        <v>85030</v>
      </c>
      <c r="H16">
        <v>51769.5</v>
      </c>
      <c r="I16">
        <v>41193</v>
      </c>
      <c r="J16">
        <v>28007.4</v>
      </c>
      <c r="K16">
        <v>7472.7</v>
      </c>
      <c r="L16">
        <v>11444.08</v>
      </c>
      <c r="M16">
        <v>8089.5</v>
      </c>
      <c r="N16">
        <v>42697.5</v>
      </c>
      <c r="O16">
        <v>37585</v>
      </c>
      <c r="P16">
        <v>1554838</v>
      </c>
      <c r="Q16">
        <v>3331.2</v>
      </c>
      <c r="R16">
        <v>3533905</v>
      </c>
      <c r="S16" t="s">
        <v>0</v>
      </c>
      <c r="T16">
        <v>3052.7139999999999</v>
      </c>
      <c r="U16" s="2">
        <v>21591.554</v>
      </c>
      <c r="V16" s="2">
        <v>21591.554</v>
      </c>
    </row>
    <row r="17" spans="1:22" x14ac:dyDescent="0.25">
      <c r="A17" s="1">
        <v>37605</v>
      </c>
      <c r="B17">
        <v>601.49</v>
      </c>
      <c r="C17">
        <v>457891</v>
      </c>
      <c r="D17">
        <v>397970.68</v>
      </c>
      <c r="E17">
        <v>86.816400000000002</v>
      </c>
      <c r="F17">
        <v>142125.9</v>
      </c>
      <c r="G17">
        <v>85300</v>
      </c>
      <c r="H17">
        <v>52178</v>
      </c>
      <c r="I17">
        <v>41608</v>
      </c>
      <c r="J17">
        <v>28300.6</v>
      </c>
      <c r="K17">
        <v>7600.8</v>
      </c>
      <c r="L17">
        <v>11521.49</v>
      </c>
      <c r="M17">
        <v>8026.9</v>
      </c>
      <c r="N17">
        <v>42429.2</v>
      </c>
      <c r="O17">
        <v>37957</v>
      </c>
      <c r="P17">
        <v>1405223</v>
      </c>
      <c r="Q17">
        <v>3359.5</v>
      </c>
      <c r="R17">
        <v>3664699</v>
      </c>
      <c r="S17" t="s">
        <v>0</v>
      </c>
      <c r="T17">
        <v>3146.6959000000002</v>
      </c>
      <c r="U17" s="2">
        <v>21609.928</v>
      </c>
      <c r="V17" s="2">
        <v>21609.928</v>
      </c>
    </row>
    <row r="18" spans="1:22" x14ac:dyDescent="0.25">
      <c r="A18" s="1">
        <v>37695</v>
      </c>
      <c r="B18">
        <v>594.12</v>
      </c>
      <c r="C18">
        <v>458631</v>
      </c>
      <c r="D18">
        <v>397473.55</v>
      </c>
      <c r="E18">
        <v>87.674700000000001</v>
      </c>
      <c r="F18">
        <v>142456.6</v>
      </c>
      <c r="G18">
        <v>84976</v>
      </c>
      <c r="H18">
        <v>53260.2</v>
      </c>
      <c r="I18">
        <v>41250</v>
      </c>
      <c r="J18">
        <v>28528.9</v>
      </c>
      <c r="K18">
        <v>7600.7</v>
      </c>
      <c r="L18">
        <v>11726</v>
      </c>
      <c r="M18">
        <v>7992.3</v>
      </c>
      <c r="N18">
        <v>42455.4</v>
      </c>
      <c r="O18">
        <v>37630</v>
      </c>
      <c r="P18">
        <v>1286739</v>
      </c>
      <c r="Q18">
        <v>3377</v>
      </c>
      <c r="R18">
        <v>3719743</v>
      </c>
      <c r="S18" t="s">
        <v>0</v>
      </c>
      <c r="T18">
        <v>2975.6747</v>
      </c>
      <c r="U18" s="2">
        <v>21561.716</v>
      </c>
      <c r="V18" s="2">
        <v>21561.716</v>
      </c>
    </row>
    <row r="19" spans="1:22" x14ac:dyDescent="0.25">
      <c r="A19" s="1">
        <v>37787</v>
      </c>
      <c r="B19">
        <v>594.32000000000005</v>
      </c>
      <c r="C19">
        <v>458012</v>
      </c>
      <c r="D19">
        <v>396141.76</v>
      </c>
      <c r="E19">
        <v>88.266900000000007</v>
      </c>
      <c r="F19">
        <v>142034.4</v>
      </c>
      <c r="G19">
        <v>85061</v>
      </c>
      <c r="H19">
        <v>54199.1</v>
      </c>
      <c r="I19">
        <v>41931</v>
      </c>
      <c r="J19">
        <v>27535</v>
      </c>
      <c r="K19">
        <v>7615.3</v>
      </c>
      <c r="L19">
        <v>11892.42</v>
      </c>
      <c r="M19">
        <v>8173.3</v>
      </c>
      <c r="N19">
        <v>42115.7</v>
      </c>
      <c r="O19">
        <v>37824</v>
      </c>
      <c r="P19">
        <v>1381007</v>
      </c>
      <c r="Q19">
        <v>3391</v>
      </c>
      <c r="R19">
        <v>3788922</v>
      </c>
      <c r="S19" t="s">
        <v>0</v>
      </c>
      <c r="T19">
        <v>3301.2456000000002</v>
      </c>
      <c r="U19" s="2">
        <v>21570.047000000002</v>
      </c>
      <c r="V19" s="2">
        <v>21570.047000000002</v>
      </c>
    </row>
    <row r="20" spans="1:22" x14ac:dyDescent="0.25">
      <c r="A20" s="1">
        <v>37879</v>
      </c>
      <c r="B20">
        <v>597.28</v>
      </c>
      <c r="C20">
        <v>461253</v>
      </c>
      <c r="D20">
        <v>397192.24</v>
      </c>
      <c r="E20">
        <v>88.872900000000001</v>
      </c>
      <c r="F20">
        <v>142014.39999999999</v>
      </c>
      <c r="G20">
        <v>85371</v>
      </c>
      <c r="H20">
        <v>54541.7</v>
      </c>
      <c r="I20">
        <v>42419</v>
      </c>
      <c r="J20">
        <v>28432.2</v>
      </c>
      <c r="K20">
        <v>7698.6</v>
      </c>
      <c r="L20">
        <v>11938.56</v>
      </c>
      <c r="M20">
        <v>8201.7000000000007</v>
      </c>
      <c r="N20">
        <v>42430.8</v>
      </c>
      <c r="O20">
        <v>38389</v>
      </c>
      <c r="P20">
        <v>1588235</v>
      </c>
      <c r="Q20">
        <v>3433.9</v>
      </c>
      <c r="R20">
        <v>3878203</v>
      </c>
      <c r="S20" t="s">
        <v>0</v>
      </c>
      <c r="T20">
        <v>3260.9014999999999</v>
      </c>
      <c r="U20" s="2">
        <v>21683.07</v>
      </c>
      <c r="V20" s="2">
        <v>21683.07</v>
      </c>
    </row>
    <row r="21" spans="1:22" x14ac:dyDescent="0.25">
      <c r="A21" s="1">
        <v>37970</v>
      </c>
      <c r="B21">
        <v>599.48</v>
      </c>
      <c r="C21">
        <v>464677</v>
      </c>
      <c r="D21">
        <v>399325.66</v>
      </c>
      <c r="E21">
        <v>89.789100000000005</v>
      </c>
      <c r="F21">
        <v>142791</v>
      </c>
      <c r="G21">
        <v>86012</v>
      </c>
      <c r="H21">
        <v>55711.199999999997</v>
      </c>
      <c r="I21">
        <v>42583</v>
      </c>
      <c r="J21">
        <v>29036</v>
      </c>
      <c r="K21">
        <v>7765.9</v>
      </c>
      <c r="L21">
        <v>12136.1</v>
      </c>
      <c r="M21">
        <v>8408</v>
      </c>
      <c r="N21">
        <v>42638.9</v>
      </c>
      <c r="O21">
        <v>40430</v>
      </c>
      <c r="P21">
        <v>1472351</v>
      </c>
      <c r="Q21">
        <v>3463.6</v>
      </c>
      <c r="R21">
        <v>3920896</v>
      </c>
      <c r="S21" t="s">
        <v>0</v>
      </c>
      <c r="T21">
        <v>3379.6504</v>
      </c>
      <c r="U21" s="2">
        <v>21837.757000000001</v>
      </c>
      <c r="V21" s="2">
        <v>21837.757000000001</v>
      </c>
    </row>
    <row r="22" spans="1:22" x14ac:dyDescent="0.25">
      <c r="A22" s="1">
        <v>38061</v>
      </c>
      <c r="B22">
        <v>599.35</v>
      </c>
      <c r="C22">
        <v>468868</v>
      </c>
      <c r="D22">
        <v>401352.49</v>
      </c>
      <c r="E22">
        <v>90.330200000000005</v>
      </c>
      <c r="F22">
        <v>144214.79999999999</v>
      </c>
      <c r="G22">
        <v>87365</v>
      </c>
      <c r="H22">
        <v>56719.8</v>
      </c>
      <c r="I22">
        <v>42952</v>
      </c>
      <c r="J22">
        <v>29805.8</v>
      </c>
      <c r="K22">
        <v>7825.3</v>
      </c>
      <c r="L22">
        <v>12289.03</v>
      </c>
      <c r="M22">
        <v>8425.9</v>
      </c>
      <c r="N22">
        <v>43028.6</v>
      </c>
      <c r="O22">
        <v>40208</v>
      </c>
      <c r="P22">
        <v>1296672</v>
      </c>
      <c r="Q22">
        <v>3516.8</v>
      </c>
      <c r="R22">
        <v>3989560</v>
      </c>
      <c r="S22" t="s">
        <v>0</v>
      </c>
      <c r="T22">
        <v>3280.8126999999999</v>
      </c>
      <c r="U22" s="2">
        <v>21963.057000000001</v>
      </c>
      <c r="V22" s="2">
        <v>21963.057000000001</v>
      </c>
    </row>
    <row r="23" spans="1:22" x14ac:dyDescent="0.25">
      <c r="A23" s="1">
        <v>38153</v>
      </c>
      <c r="B23">
        <v>601.41</v>
      </c>
      <c r="C23">
        <v>471600</v>
      </c>
      <c r="D23">
        <v>402710.58</v>
      </c>
      <c r="E23">
        <v>91.037099999999995</v>
      </c>
      <c r="F23">
        <v>144759.20000000001</v>
      </c>
      <c r="G23">
        <v>88222</v>
      </c>
      <c r="H23">
        <v>56708.9</v>
      </c>
      <c r="I23">
        <v>43419</v>
      </c>
      <c r="J23">
        <v>30831.599999999999</v>
      </c>
      <c r="K23">
        <v>7918.6</v>
      </c>
      <c r="L23">
        <v>12380.76</v>
      </c>
      <c r="M23">
        <v>8497.2999999999993</v>
      </c>
      <c r="N23">
        <v>43289.8</v>
      </c>
      <c r="O23">
        <v>41047</v>
      </c>
      <c r="P23">
        <v>1365627</v>
      </c>
      <c r="Q23">
        <v>3552.5</v>
      </c>
      <c r="R23">
        <v>4096580</v>
      </c>
      <c r="S23" t="s">
        <v>0</v>
      </c>
      <c r="T23">
        <v>3409.8114</v>
      </c>
      <c r="U23" s="2">
        <v>22078.609</v>
      </c>
      <c r="V23" s="2">
        <v>22078.609</v>
      </c>
    </row>
    <row r="24" spans="1:22" x14ac:dyDescent="0.25">
      <c r="A24" s="1">
        <v>38245</v>
      </c>
      <c r="B24">
        <v>600.25</v>
      </c>
      <c r="C24">
        <v>473340</v>
      </c>
      <c r="D24">
        <v>403901.94</v>
      </c>
      <c r="E24">
        <v>91.947500000000005</v>
      </c>
      <c r="F24">
        <v>145133.1</v>
      </c>
      <c r="G24">
        <v>88975</v>
      </c>
      <c r="H24">
        <v>57459</v>
      </c>
      <c r="I24">
        <v>43807</v>
      </c>
      <c r="J24">
        <v>31023.599999999999</v>
      </c>
      <c r="K24">
        <v>8023.7</v>
      </c>
      <c r="L24">
        <v>12666.03</v>
      </c>
      <c r="M24">
        <v>8604.1</v>
      </c>
      <c r="N24">
        <v>43236.7</v>
      </c>
      <c r="O24">
        <v>41233</v>
      </c>
      <c r="P24">
        <v>1581195</v>
      </c>
      <c r="Q24">
        <v>3589.6</v>
      </c>
      <c r="R24">
        <v>4133812</v>
      </c>
      <c r="S24" t="s">
        <v>0</v>
      </c>
      <c r="T24">
        <v>3456.9584</v>
      </c>
      <c r="U24" s="2">
        <v>22146.596000000001</v>
      </c>
      <c r="V24" s="2">
        <v>22146.596000000001</v>
      </c>
    </row>
    <row r="25" spans="1:22" x14ac:dyDescent="0.25">
      <c r="A25" s="1">
        <v>38336</v>
      </c>
      <c r="B25">
        <v>600.83000000000004</v>
      </c>
      <c r="C25">
        <v>476453</v>
      </c>
      <c r="D25">
        <v>403938.95</v>
      </c>
      <c r="E25">
        <v>92.518199999999993</v>
      </c>
      <c r="F25">
        <v>145424.70000000001</v>
      </c>
      <c r="G25">
        <v>89265</v>
      </c>
      <c r="H25">
        <v>57238.7</v>
      </c>
      <c r="I25">
        <v>44608</v>
      </c>
      <c r="J25">
        <v>31751.7</v>
      </c>
      <c r="K25">
        <v>8052.8</v>
      </c>
      <c r="L25">
        <v>12865.36</v>
      </c>
      <c r="M25">
        <v>8706.5</v>
      </c>
      <c r="N25">
        <v>43158.8</v>
      </c>
      <c r="O25">
        <v>42272</v>
      </c>
      <c r="P25">
        <v>1510158</v>
      </c>
      <c r="Q25">
        <v>3631.2</v>
      </c>
      <c r="R25">
        <v>4251339</v>
      </c>
      <c r="S25" t="s">
        <v>0</v>
      </c>
      <c r="T25">
        <v>3583.0120000000002</v>
      </c>
      <c r="U25" s="2">
        <v>22221.53</v>
      </c>
      <c r="V25" s="2">
        <v>22221.53</v>
      </c>
    </row>
    <row r="26" spans="1:22" x14ac:dyDescent="0.25">
      <c r="A26" s="1">
        <v>38426</v>
      </c>
      <c r="B26">
        <v>599.69000000000005</v>
      </c>
      <c r="C26">
        <v>477791</v>
      </c>
      <c r="D26">
        <v>403591.63</v>
      </c>
      <c r="E26">
        <v>93.451899999999995</v>
      </c>
      <c r="F26">
        <v>145996.1</v>
      </c>
      <c r="G26">
        <v>89631</v>
      </c>
      <c r="H26">
        <v>56911.7</v>
      </c>
      <c r="I26">
        <v>44698</v>
      </c>
      <c r="J26">
        <v>30667.5</v>
      </c>
      <c r="K26">
        <v>8154.1</v>
      </c>
      <c r="L26">
        <v>13031.79</v>
      </c>
      <c r="M26">
        <v>8653.7999999999993</v>
      </c>
      <c r="N26">
        <v>43485.599999999999</v>
      </c>
      <c r="O26">
        <v>42452</v>
      </c>
      <c r="P26">
        <v>1319136</v>
      </c>
      <c r="Q26">
        <v>3666.4</v>
      </c>
      <c r="R26">
        <v>4358834</v>
      </c>
      <c r="S26">
        <v>6412.4</v>
      </c>
      <c r="T26">
        <v>3403.5391</v>
      </c>
      <c r="U26" s="2">
        <v>22260.153999999999</v>
      </c>
      <c r="V26" s="2">
        <v>22260.153999999999</v>
      </c>
    </row>
    <row r="27" spans="1:22" x14ac:dyDescent="0.25">
      <c r="A27" s="1">
        <v>38518</v>
      </c>
      <c r="B27">
        <v>603.75</v>
      </c>
      <c r="C27">
        <v>478482</v>
      </c>
      <c r="D27">
        <v>406868.28</v>
      </c>
      <c r="E27">
        <v>94.4041</v>
      </c>
      <c r="F27">
        <v>147054.9</v>
      </c>
      <c r="G27">
        <v>90077</v>
      </c>
      <c r="H27">
        <v>57046.7</v>
      </c>
      <c r="I27">
        <v>44633</v>
      </c>
      <c r="J27">
        <v>32888</v>
      </c>
      <c r="K27">
        <v>8278.4</v>
      </c>
      <c r="L27">
        <v>13306.51</v>
      </c>
      <c r="M27">
        <v>8762</v>
      </c>
      <c r="N27">
        <v>43667.8</v>
      </c>
      <c r="O27">
        <v>43329</v>
      </c>
      <c r="P27">
        <v>1450728</v>
      </c>
      <c r="Q27">
        <v>3664.9</v>
      </c>
      <c r="R27">
        <v>4445538</v>
      </c>
      <c r="S27">
        <v>6503.3</v>
      </c>
      <c r="T27">
        <v>3815.8611000000001</v>
      </c>
      <c r="U27" s="2">
        <v>22399.707000000002</v>
      </c>
      <c r="V27" s="2">
        <v>22399.707000000002</v>
      </c>
    </row>
    <row r="28" spans="1:22" x14ac:dyDescent="0.25">
      <c r="A28" s="1">
        <v>38610</v>
      </c>
      <c r="B28">
        <v>608.59</v>
      </c>
      <c r="C28">
        <v>480935</v>
      </c>
      <c r="D28">
        <v>409586.18</v>
      </c>
      <c r="E28">
        <v>95.302999999999997</v>
      </c>
      <c r="F28">
        <v>149071.79999999999</v>
      </c>
      <c r="G28">
        <v>90408</v>
      </c>
      <c r="H28">
        <v>57840.7</v>
      </c>
      <c r="I28">
        <v>45073</v>
      </c>
      <c r="J28">
        <v>33249.5</v>
      </c>
      <c r="K28">
        <v>8347.2000000000007</v>
      </c>
      <c r="L28">
        <v>13527.96</v>
      </c>
      <c r="M28">
        <v>8934.2000000000007</v>
      </c>
      <c r="N28">
        <v>43397.1</v>
      </c>
      <c r="O28">
        <v>43635</v>
      </c>
      <c r="P28">
        <v>1659089</v>
      </c>
      <c r="Q28">
        <v>3720.9</v>
      </c>
      <c r="R28">
        <v>4666272</v>
      </c>
      <c r="S28">
        <v>6690.6</v>
      </c>
      <c r="T28">
        <v>3817.0617999999999</v>
      </c>
      <c r="U28" s="2">
        <v>22564.412999999997</v>
      </c>
      <c r="V28" s="2">
        <v>22564.412999999997</v>
      </c>
    </row>
    <row r="29" spans="1:22" x14ac:dyDescent="0.25">
      <c r="A29" s="1">
        <v>38701</v>
      </c>
      <c r="B29">
        <v>610.91</v>
      </c>
      <c r="C29">
        <v>484537</v>
      </c>
      <c r="D29">
        <v>410435.12</v>
      </c>
      <c r="E29">
        <v>96.294200000000004</v>
      </c>
      <c r="F29">
        <v>149940.29999999999</v>
      </c>
      <c r="G29">
        <v>91138</v>
      </c>
      <c r="H29">
        <v>58135.7</v>
      </c>
      <c r="I29">
        <v>45242</v>
      </c>
      <c r="J29">
        <v>34422.9</v>
      </c>
      <c r="K29">
        <v>8484.9</v>
      </c>
      <c r="L29">
        <v>13723.98</v>
      </c>
      <c r="M29">
        <v>8988.7999999999993</v>
      </c>
      <c r="N29">
        <v>43487.8</v>
      </c>
      <c r="O29">
        <v>44889</v>
      </c>
      <c r="P29">
        <v>1542490</v>
      </c>
      <c r="Q29">
        <v>3770.3</v>
      </c>
      <c r="R29">
        <v>4823734</v>
      </c>
      <c r="S29">
        <v>6844.4</v>
      </c>
      <c r="T29">
        <v>3981.1986999999999</v>
      </c>
      <c r="U29" s="2">
        <v>22699.21</v>
      </c>
      <c r="V29" s="2">
        <v>22699.21</v>
      </c>
    </row>
    <row r="30" spans="1:22" x14ac:dyDescent="0.25">
      <c r="A30" s="1">
        <v>38791</v>
      </c>
      <c r="B30">
        <v>616.65</v>
      </c>
      <c r="C30">
        <v>488496</v>
      </c>
      <c r="D30">
        <v>412437.94</v>
      </c>
      <c r="E30">
        <v>97.340199999999996</v>
      </c>
      <c r="F30">
        <v>151066.70000000001</v>
      </c>
      <c r="G30">
        <v>91726</v>
      </c>
      <c r="H30">
        <v>60012.4</v>
      </c>
      <c r="I30">
        <v>46273</v>
      </c>
      <c r="J30">
        <v>34795.800000000003</v>
      </c>
      <c r="K30">
        <v>8558.5</v>
      </c>
      <c r="L30">
        <v>14048.82</v>
      </c>
      <c r="M30">
        <v>9151.2999999999993</v>
      </c>
      <c r="N30">
        <v>43836.6</v>
      </c>
      <c r="O30">
        <v>45574</v>
      </c>
      <c r="P30">
        <v>1365262</v>
      </c>
      <c r="Q30">
        <v>3816.2</v>
      </c>
      <c r="R30">
        <v>4836303</v>
      </c>
      <c r="S30">
        <v>6867</v>
      </c>
      <c r="T30">
        <v>3791.9220999999998</v>
      </c>
      <c r="U30" s="2">
        <v>22907.276000000002</v>
      </c>
      <c r="V30" s="2">
        <v>22907.276000000002</v>
      </c>
    </row>
    <row r="31" spans="1:22" x14ac:dyDescent="0.25">
      <c r="A31" s="1">
        <v>38883</v>
      </c>
      <c r="B31">
        <v>626.39</v>
      </c>
      <c r="C31">
        <v>492564</v>
      </c>
      <c r="D31">
        <v>414814.82</v>
      </c>
      <c r="E31">
        <v>98.354399999999998</v>
      </c>
      <c r="F31">
        <v>153309</v>
      </c>
      <c r="G31">
        <v>92022</v>
      </c>
      <c r="H31">
        <v>60207.5</v>
      </c>
      <c r="I31">
        <v>46489</v>
      </c>
      <c r="J31">
        <v>35139.199999999997</v>
      </c>
      <c r="K31">
        <v>8735.5</v>
      </c>
      <c r="L31">
        <v>14370.83</v>
      </c>
      <c r="M31">
        <v>9175.7999999999993</v>
      </c>
      <c r="N31">
        <v>44243.9</v>
      </c>
      <c r="O31">
        <v>45872</v>
      </c>
      <c r="P31">
        <v>1465124</v>
      </c>
      <c r="Q31">
        <v>3857.5</v>
      </c>
      <c r="R31">
        <v>5042884</v>
      </c>
      <c r="S31">
        <v>7031.6</v>
      </c>
      <c r="T31">
        <v>4180.9664000000002</v>
      </c>
      <c r="U31" s="2">
        <v>23140.287999999997</v>
      </c>
      <c r="V31" s="2">
        <v>23140.287999999997</v>
      </c>
    </row>
    <row r="32" spans="1:22" x14ac:dyDescent="0.25">
      <c r="A32" s="1">
        <v>38975</v>
      </c>
      <c r="B32">
        <v>632.71</v>
      </c>
      <c r="C32">
        <v>492675</v>
      </c>
      <c r="D32">
        <v>416418.27</v>
      </c>
      <c r="E32">
        <v>99.328199999999995</v>
      </c>
      <c r="F32">
        <v>154081</v>
      </c>
      <c r="G32">
        <v>92770</v>
      </c>
      <c r="H32">
        <v>60505.5</v>
      </c>
      <c r="I32">
        <v>46846</v>
      </c>
      <c r="J32">
        <v>35185.9</v>
      </c>
      <c r="K32">
        <v>8884.7999999999993</v>
      </c>
      <c r="L32">
        <v>14644.63</v>
      </c>
      <c r="M32">
        <v>9308.7000000000007</v>
      </c>
      <c r="N32">
        <v>44168</v>
      </c>
      <c r="O32">
        <v>46707</v>
      </c>
      <c r="P32">
        <v>1681440</v>
      </c>
      <c r="Q32">
        <v>3877.4</v>
      </c>
      <c r="R32">
        <v>5197797</v>
      </c>
      <c r="S32">
        <v>7153.9</v>
      </c>
      <c r="T32">
        <v>4190.9593999999997</v>
      </c>
      <c r="U32" s="2">
        <v>23283.289000000001</v>
      </c>
      <c r="V32" s="2">
        <v>23283.289000000001</v>
      </c>
    </row>
    <row r="33" spans="1:22" x14ac:dyDescent="0.25">
      <c r="A33" s="1">
        <v>39066</v>
      </c>
      <c r="B33">
        <v>641.03</v>
      </c>
      <c r="C33">
        <v>496309</v>
      </c>
      <c r="D33">
        <v>421073.27</v>
      </c>
      <c r="E33">
        <v>100.2693</v>
      </c>
      <c r="F33">
        <v>155357.20000000001</v>
      </c>
      <c r="G33">
        <v>93767</v>
      </c>
      <c r="H33">
        <v>62041</v>
      </c>
      <c r="I33">
        <v>47322</v>
      </c>
      <c r="J33">
        <v>36511.5</v>
      </c>
      <c r="K33">
        <v>9079.6</v>
      </c>
      <c r="L33">
        <v>15055.89</v>
      </c>
      <c r="M33">
        <v>9506.9</v>
      </c>
      <c r="N33">
        <v>44492.7</v>
      </c>
      <c r="O33">
        <v>46405</v>
      </c>
      <c r="P33">
        <v>1568751</v>
      </c>
      <c r="Q33">
        <v>3939.7</v>
      </c>
      <c r="R33">
        <v>5419781</v>
      </c>
      <c r="S33">
        <v>7366.6</v>
      </c>
      <c r="T33">
        <v>4396.4094999999998</v>
      </c>
      <c r="U33" s="2">
        <v>23528.607999999997</v>
      </c>
      <c r="V33" s="2">
        <v>23528.607999999997</v>
      </c>
    </row>
    <row r="34" spans="1:22" x14ac:dyDescent="0.25">
      <c r="A34" s="1">
        <v>39156</v>
      </c>
      <c r="B34">
        <v>643.72</v>
      </c>
      <c r="C34">
        <v>500127</v>
      </c>
      <c r="D34">
        <v>422045.53</v>
      </c>
      <c r="E34">
        <v>101.2963</v>
      </c>
      <c r="F34">
        <v>157035.5</v>
      </c>
      <c r="G34">
        <v>94971</v>
      </c>
      <c r="H34">
        <v>61549</v>
      </c>
      <c r="I34">
        <v>48162</v>
      </c>
      <c r="J34">
        <v>37894.300000000003</v>
      </c>
      <c r="K34">
        <v>9236.1</v>
      </c>
      <c r="L34">
        <v>15373.78</v>
      </c>
      <c r="M34">
        <v>9809.9</v>
      </c>
      <c r="N34">
        <v>44990.1</v>
      </c>
      <c r="O34">
        <v>48519</v>
      </c>
      <c r="P34">
        <v>1452321</v>
      </c>
      <c r="Q34">
        <v>3984.3</v>
      </c>
      <c r="R34">
        <v>5518332</v>
      </c>
      <c r="S34">
        <v>7588.7</v>
      </c>
      <c r="T34">
        <v>4187.8068999999996</v>
      </c>
      <c r="U34" s="2">
        <v>23792.706000000002</v>
      </c>
      <c r="V34" s="2">
        <v>23700.612999999998</v>
      </c>
    </row>
    <row r="35" spans="1:22" x14ac:dyDescent="0.25">
      <c r="A35" s="1">
        <v>39248</v>
      </c>
      <c r="B35">
        <v>648.37</v>
      </c>
      <c r="C35">
        <v>503692</v>
      </c>
      <c r="D35">
        <v>421995.28</v>
      </c>
      <c r="E35">
        <v>102.1182</v>
      </c>
      <c r="F35">
        <v>157760.70000000001</v>
      </c>
      <c r="G35">
        <v>95330</v>
      </c>
      <c r="H35">
        <v>63335</v>
      </c>
      <c r="I35">
        <v>48966</v>
      </c>
      <c r="J35">
        <v>37590.300000000003</v>
      </c>
      <c r="K35">
        <v>9362</v>
      </c>
      <c r="L35">
        <v>15759.73</v>
      </c>
      <c r="M35">
        <v>10087.700000000001</v>
      </c>
      <c r="N35">
        <v>45166.2</v>
      </c>
      <c r="O35">
        <v>47784</v>
      </c>
      <c r="P35">
        <v>1511338</v>
      </c>
      <c r="Q35">
        <v>4022.6</v>
      </c>
      <c r="R35">
        <v>5625311</v>
      </c>
      <c r="S35">
        <v>7805.1</v>
      </c>
      <c r="T35">
        <v>4566.6495000000004</v>
      </c>
      <c r="U35" s="2">
        <v>23937.235000000001</v>
      </c>
      <c r="V35" s="2">
        <v>23843.937999999998</v>
      </c>
    </row>
    <row r="36" spans="1:22" x14ac:dyDescent="0.25">
      <c r="A36" s="1">
        <v>39340</v>
      </c>
      <c r="B36">
        <v>653.85</v>
      </c>
      <c r="C36">
        <v>505423</v>
      </c>
      <c r="D36">
        <v>421546.08</v>
      </c>
      <c r="E36">
        <v>102.9432</v>
      </c>
      <c r="F36">
        <v>159683.5</v>
      </c>
      <c r="G36">
        <v>96035</v>
      </c>
      <c r="H36">
        <v>62953</v>
      </c>
      <c r="I36">
        <v>49302</v>
      </c>
      <c r="J36">
        <v>37792.300000000003</v>
      </c>
      <c r="K36">
        <v>9552.7999999999993</v>
      </c>
      <c r="L36">
        <v>16136.26</v>
      </c>
      <c r="M36">
        <v>10187.9</v>
      </c>
      <c r="N36">
        <v>45244.800000000003</v>
      </c>
      <c r="O36">
        <v>46633</v>
      </c>
      <c r="P36">
        <v>1747801</v>
      </c>
      <c r="Q36">
        <v>4078.7</v>
      </c>
      <c r="R36">
        <v>5750725</v>
      </c>
      <c r="S36">
        <v>8013.9</v>
      </c>
      <c r="T36">
        <v>4468.7740000000003</v>
      </c>
      <c r="U36" s="2">
        <v>24041.794999999998</v>
      </c>
      <c r="V36" s="2">
        <v>23946.612999999998</v>
      </c>
    </row>
    <row r="37" spans="1:22" x14ac:dyDescent="0.25">
      <c r="A37" s="1">
        <v>39431</v>
      </c>
      <c r="B37">
        <v>655.72</v>
      </c>
      <c r="C37">
        <v>507049</v>
      </c>
      <c r="D37">
        <v>421335.21</v>
      </c>
      <c r="E37">
        <v>103.8326</v>
      </c>
      <c r="F37">
        <v>162025.70000000001</v>
      </c>
      <c r="G37">
        <v>96513</v>
      </c>
      <c r="H37">
        <v>62638</v>
      </c>
      <c r="I37">
        <v>50193</v>
      </c>
      <c r="J37">
        <v>38626.5</v>
      </c>
      <c r="K37">
        <v>9593.2999999999993</v>
      </c>
      <c r="L37">
        <v>17127.12</v>
      </c>
      <c r="M37">
        <v>10175.6</v>
      </c>
      <c r="N37">
        <v>45744.6</v>
      </c>
      <c r="O37">
        <v>48538</v>
      </c>
      <c r="P37">
        <v>1611520</v>
      </c>
      <c r="Q37">
        <v>4152</v>
      </c>
      <c r="R37">
        <v>5705203</v>
      </c>
      <c r="S37">
        <v>8158.3</v>
      </c>
      <c r="T37">
        <v>4620.1476000000002</v>
      </c>
      <c r="U37" s="2">
        <v>24163.263999999999</v>
      </c>
      <c r="V37" s="2">
        <v>24067.557999999997</v>
      </c>
    </row>
    <row r="38" spans="1:22" x14ac:dyDescent="0.25">
      <c r="A38" s="1">
        <v>39522</v>
      </c>
      <c r="B38">
        <v>661.41</v>
      </c>
      <c r="C38">
        <v>508779</v>
      </c>
      <c r="D38">
        <v>424823.77</v>
      </c>
      <c r="E38">
        <v>104.304</v>
      </c>
      <c r="F38">
        <v>161956.70000000001</v>
      </c>
      <c r="G38">
        <v>97077</v>
      </c>
      <c r="H38">
        <v>63023</v>
      </c>
      <c r="I38">
        <v>49998</v>
      </c>
      <c r="J38">
        <v>39467.4</v>
      </c>
      <c r="K38">
        <v>9732.4</v>
      </c>
      <c r="L38">
        <v>16699.22</v>
      </c>
      <c r="M38">
        <v>10285.299999999999</v>
      </c>
      <c r="N38">
        <v>45757.9</v>
      </c>
      <c r="O38">
        <v>46999</v>
      </c>
      <c r="P38">
        <v>1478837</v>
      </c>
      <c r="Q38">
        <v>4206.8</v>
      </c>
      <c r="R38">
        <v>5669821</v>
      </c>
      <c r="S38">
        <v>8091.3</v>
      </c>
      <c r="T38">
        <v>3981.8373999999999</v>
      </c>
      <c r="U38" s="2">
        <v>24353.164000000001</v>
      </c>
      <c r="V38" s="2">
        <v>24191.377999999997</v>
      </c>
    </row>
    <row r="39" spans="1:22" x14ac:dyDescent="0.25">
      <c r="A39" s="1">
        <v>39614</v>
      </c>
      <c r="B39">
        <v>659.74</v>
      </c>
      <c r="C39">
        <v>506404</v>
      </c>
      <c r="D39">
        <v>421572.65</v>
      </c>
      <c r="E39">
        <v>104.3608</v>
      </c>
      <c r="F39">
        <v>162551.5</v>
      </c>
      <c r="G39">
        <v>97224</v>
      </c>
      <c r="H39">
        <v>62613</v>
      </c>
      <c r="I39">
        <v>49643</v>
      </c>
      <c r="J39">
        <v>40082.6</v>
      </c>
      <c r="K39">
        <v>9841.5</v>
      </c>
      <c r="L39">
        <v>16898.37</v>
      </c>
      <c r="M39">
        <v>10188.700000000001</v>
      </c>
      <c r="N39">
        <v>45523.5</v>
      </c>
      <c r="O39">
        <v>46069</v>
      </c>
      <c r="P39">
        <v>1587823</v>
      </c>
      <c r="Q39">
        <v>4198.1000000000004</v>
      </c>
      <c r="R39">
        <v>5552700</v>
      </c>
      <c r="S39">
        <v>8176.5</v>
      </c>
      <c r="T39">
        <v>4464.1036999999997</v>
      </c>
      <c r="U39" s="2">
        <v>24268.511000000002</v>
      </c>
      <c r="V39" s="2">
        <v>24105.365000000002</v>
      </c>
    </row>
    <row r="40" spans="1:22" x14ac:dyDescent="0.25">
      <c r="A40" s="1">
        <v>39706</v>
      </c>
      <c r="B40">
        <v>657.29</v>
      </c>
      <c r="C40">
        <v>505038</v>
      </c>
      <c r="D40">
        <v>416104.59</v>
      </c>
      <c r="E40">
        <v>103.57550000000001</v>
      </c>
      <c r="F40">
        <v>162066.79999999999</v>
      </c>
      <c r="G40">
        <v>96712</v>
      </c>
      <c r="H40">
        <v>62556</v>
      </c>
      <c r="I40">
        <v>49636</v>
      </c>
      <c r="J40">
        <v>39027.5</v>
      </c>
      <c r="K40">
        <v>9807.5</v>
      </c>
      <c r="L40">
        <v>17123.080000000002</v>
      </c>
      <c r="M40">
        <v>10029</v>
      </c>
      <c r="N40">
        <v>45417.8</v>
      </c>
      <c r="O40">
        <v>45941</v>
      </c>
      <c r="P40">
        <v>1824331</v>
      </c>
      <c r="Q40">
        <v>4242.3999999999996</v>
      </c>
      <c r="R40">
        <v>5349547</v>
      </c>
      <c r="S40">
        <v>8065</v>
      </c>
      <c r="T40">
        <v>4351.7298000000001</v>
      </c>
      <c r="U40" s="2">
        <v>24135.406000000003</v>
      </c>
      <c r="V40" s="2">
        <v>23971.897999999997</v>
      </c>
    </row>
    <row r="41" spans="1:22" x14ac:dyDescent="0.25">
      <c r="A41" s="1">
        <v>39797</v>
      </c>
      <c r="B41">
        <v>644.51</v>
      </c>
      <c r="C41">
        <v>497705</v>
      </c>
      <c r="D41">
        <v>406427.89</v>
      </c>
      <c r="E41">
        <v>102.5274</v>
      </c>
      <c r="F41">
        <v>160741.6</v>
      </c>
      <c r="G41">
        <v>94691</v>
      </c>
      <c r="H41">
        <v>61684</v>
      </c>
      <c r="I41">
        <v>48763</v>
      </c>
      <c r="J41">
        <v>36591</v>
      </c>
      <c r="K41">
        <v>9434.2000000000007</v>
      </c>
      <c r="L41">
        <v>17301.63</v>
      </c>
      <c r="M41">
        <v>9422.4</v>
      </c>
      <c r="N41">
        <v>44807.4</v>
      </c>
      <c r="O41">
        <v>44041</v>
      </c>
      <c r="P41">
        <v>1643591</v>
      </c>
      <c r="Q41">
        <v>4217.7</v>
      </c>
      <c r="R41">
        <v>5208970</v>
      </c>
      <c r="S41">
        <v>7975.3</v>
      </c>
      <c r="T41">
        <v>4078.6931</v>
      </c>
      <c r="U41" s="2">
        <v>23712.481</v>
      </c>
      <c r="V41" s="2">
        <v>23553.227999999999</v>
      </c>
    </row>
    <row r="42" spans="1:22" x14ac:dyDescent="0.25">
      <c r="A42" s="1">
        <v>39887</v>
      </c>
      <c r="B42">
        <v>615.62</v>
      </c>
      <c r="C42">
        <v>489235</v>
      </c>
      <c r="D42">
        <v>394638.39</v>
      </c>
      <c r="E42">
        <v>100.8896</v>
      </c>
      <c r="F42">
        <v>155561.60000000001</v>
      </c>
      <c r="G42">
        <v>93558</v>
      </c>
      <c r="H42">
        <v>58748</v>
      </c>
      <c r="I42">
        <v>45426</v>
      </c>
      <c r="J42">
        <v>32596.3</v>
      </c>
      <c r="K42">
        <v>9012.9</v>
      </c>
      <c r="L42">
        <v>15723.84</v>
      </c>
      <c r="M42">
        <v>9400</v>
      </c>
      <c r="N42">
        <v>43776.800000000003</v>
      </c>
      <c r="O42">
        <v>44164</v>
      </c>
      <c r="P42">
        <v>1438484</v>
      </c>
      <c r="Q42">
        <v>4161.6000000000004</v>
      </c>
      <c r="R42">
        <v>5042977</v>
      </c>
      <c r="S42">
        <v>6986.4</v>
      </c>
      <c r="T42">
        <v>3489.9418999999998</v>
      </c>
      <c r="U42" s="2">
        <v>23184.547999999999</v>
      </c>
      <c r="V42" s="2">
        <v>22873.41</v>
      </c>
    </row>
    <row r="43" spans="1:22" x14ac:dyDescent="0.25">
      <c r="A43" s="1">
        <v>39979</v>
      </c>
      <c r="B43">
        <v>616.13</v>
      </c>
      <c r="C43">
        <v>488739</v>
      </c>
      <c r="D43">
        <v>392404.98</v>
      </c>
      <c r="E43">
        <v>99.912300000000002</v>
      </c>
      <c r="F43">
        <v>155228.29999999999</v>
      </c>
      <c r="G43">
        <v>93497</v>
      </c>
      <c r="H43">
        <v>60375</v>
      </c>
      <c r="I43">
        <v>45202</v>
      </c>
      <c r="J43">
        <v>32067.3</v>
      </c>
      <c r="K43">
        <v>8904.7999999999993</v>
      </c>
      <c r="L43">
        <v>15955.52</v>
      </c>
      <c r="M43">
        <v>9272.2999999999993</v>
      </c>
      <c r="N43">
        <v>43835.5</v>
      </c>
      <c r="O43">
        <v>44016</v>
      </c>
      <c r="P43">
        <v>1529515</v>
      </c>
      <c r="Q43">
        <v>4144.8</v>
      </c>
      <c r="R43">
        <v>4728525</v>
      </c>
      <c r="S43">
        <v>6895.5</v>
      </c>
      <c r="T43">
        <v>3702.0639999999999</v>
      </c>
      <c r="U43" s="2">
        <v>23137.662999999997</v>
      </c>
      <c r="V43" s="2">
        <v>22825.392000000003</v>
      </c>
    </row>
    <row r="44" spans="1:22" x14ac:dyDescent="0.25">
      <c r="A44" s="1">
        <v>40071</v>
      </c>
      <c r="B44">
        <v>619.80999999999995</v>
      </c>
      <c r="C44">
        <v>489586</v>
      </c>
      <c r="D44">
        <v>394405.75</v>
      </c>
      <c r="E44">
        <v>99.602800000000002</v>
      </c>
      <c r="F44">
        <v>155658.9</v>
      </c>
      <c r="G44">
        <v>94524</v>
      </c>
      <c r="H44">
        <v>59955</v>
      </c>
      <c r="I44">
        <v>45567</v>
      </c>
      <c r="J44">
        <v>33058.800000000003</v>
      </c>
      <c r="K44">
        <v>8918.9</v>
      </c>
      <c r="L44">
        <v>16191.96</v>
      </c>
      <c r="M44">
        <v>9460.2000000000007</v>
      </c>
      <c r="N44">
        <v>44245.7</v>
      </c>
      <c r="O44">
        <v>43316</v>
      </c>
      <c r="P44">
        <v>1765539</v>
      </c>
      <c r="Q44">
        <v>4129.7</v>
      </c>
      <c r="R44">
        <v>4480723</v>
      </c>
      <c r="S44">
        <v>6906</v>
      </c>
      <c r="T44">
        <v>3511.7917000000002</v>
      </c>
      <c r="U44" s="2">
        <v>23211.034</v>
      </c>
      <c r="V44" s="2">
        <v>22896.303</v>
      </c>
    </row>
    <row r="45" spans="1:22" x14ac:dyDescent="0.25">
      <c r="A45" s="1">
        <v>40162</v>
      </c>
      <c r="B45">
        <v>625.36</v>
      </c>
      <c r="C45">
        <v>492606</v>
      </c>
      <c r="D45">
        <v>395394</v>
      </c>
      <c r="E45">
        <v>99.54</v>
      </c>
      <c r="F45">
        <v>156485.9</v>
      </c>
      <c r="G45">
        <v>95321</v>
      </c>
      <c r="H45">
        <v>60042</v>
      </c>
      <c r="I45">
        <v>45469</v>
      </c>
      <c r="J45">
        <v>34362.199999999997</v>
      </c>
      <c r="K45">
        <v>8904.7999999999993</v>
      </c>
      <c r="L45">
        <v>16462.45</v>
      </c>
      <c r="M45">
        <v>9623.7999999999993</v>
      </c>
      <c r="N45">
        <v>44243.199999999997</v>
      </c>
      <c r="O45">
        <v>43121</v>
      </c>
      <c r="P45">
        <v>1640141</v>
      </c>
      <c r="Q45">
        <v>4130.1000000000004</v>
      </c>
      <c r="R45">
        <v>4502457</v>
      </c>
      <c r="S45">
        <v>6801.5</v>
      </c>
      <c r="T45">
        <v>3687.6223</v>
      </c>
      <c r="U45" s="2">
        <v>23332.701000000001</v>
      </c>
      <c r="V45" s="2">
        <v>23015.166000000001</v>
      </c>
    </row>
    <row r="46" spans="1:22" x14ac:dyDescent="0.25">
      <c r="A46" s="1">
        <v>40252</v>
      </c>
      <c r="B46">
        <v>630.12</v>
      </c>
      <c r="C46">
        <v>495051</v>
      </c>
      <c r="D46">
        <v>396738.13</v>
      </c>
      <c r="E46">
        <v>99.838099999999997</v>
      </c>
      <c r="F46">
        <v>156374</v>
      </c>
      <c r="G46">
        <v>95730</v>
      </c>
      <c r="H46">
        <v>59054</v>
      </c>
      <c r="I46">
        <v>45684</v>
      </c>
      <c r="J46">
        <v>34902.199999999997</v>
      </c>
      <c r="K46">
        <v>8926.2999999999993</v>
      </c>
      <c r="L46">
        <v>16669.439999999999</v>
      </c>
      <c r="M46">
        <v>9748.6</v>
      </c>
      <c r="N46">
        <v>44665.1</v>
      </c>
      <c r="O46">
        <v>44225</v>
      </c>
      <c r="P46">
        <v>1496313</v>
      </c>
      <c r="Q46">
        <v>4192</v>
      </c>
      <c r="R46">
        <v>4489145</v>
      </c>
      <c r="S46">
        <v>6905.7</v>
      </c>
      <c r="T46">
        <v>3369.1977000000002</v>
      </c>
      <c r="U46" s="2">
        <v>23436.841</v>
      </c>
      <c r="V46" s="2">
        <v>23116.063999999998</v>
      </c>
    </row>
    <row r="47" spans="1:22" x14ac:dyDescent="0.25">
      <c r="A47" s="1">
        <v>40344</v>
      </c>
      <c r="B47">
        <v>643.08000000000004</v>
      </c>
      <c r="C47">
        <v>498118</v>
      </c>
      <c r="D47">
        <v>399787.83</v>
      </c>
      <c r="E47">
        <v>100.0262</v>
      </c>
      <c r="F47">
        <v>157246.5</v>
      </c>
      <c r="G47">
        <v>96697</v>
      </c>
      <c r="H47">
        <v>57239</v>
      </c>
      <c r="I47">
        <v>46962</v>
      </c>
      <c r="J47">
        <v>37625.599999999999</v>
      </c>
      <c r="K47">
        <v>9019.1</v>
      </c>
      <c r="L47">
        <v>16825.05</v>
      </c>
      <c r="M47">
        <v>10060.6</v>
      </c>
      <c r="N47">
        <v>44914.7</v>
      </c>
      <c r="O47">
        <v>44507</v>
      </c>
      <c r="P47">
        <v>1575904</v>
      </c>
      <c r="Q47">
        <v>4179.6000000000004</v>
      </c>
      <c r="R47">
        <v>4466961</v>
      </c>
      <c r="S47">
        <v>6982.4</v>
      </c>
      <c r="T47">
        <v>3760.9468999999999</v>
      </c>
      <c r="U47" s="2">
        <v>23666.057000000001</v>
      </c>
      <c r="V47" s="2">
        <v>23342.874</v>
      </c>
    </row>
    <row r="48" spans="1:22" x14ac:dyDescent="0.25">
      <c r="A48" s="1">
        <v>40436</v>
      </c>
      <c r="B48">
        <v>648.11</v>
      </c>
      <c r="C48">
        <v>500467</v>
      </c>
      <c r="D48">
        <v>402079.49</v>
      </c>
      <c r="E48">
        <v>100.0673</v>
      </c>
      <c r="F48">
        <v>157814.20000000001</v>
      </c>
      <c r="G48">
        <v>97091</v>
      </c>
      <c r="H48">
        <v>55238</v>
      </c>
      <c r="I48">
        <v>46757</v>
      </c>
      <c r="J48">
        <v>38956.5</v>
      </c>
      <c r="K48">
        <v>9060.2999999999993</v>
      </c>
      <c r="L48">
        <v>16987.2</v>
      </c>
      <c r="M48">
        <v>10085.5</v>
      </c>
      <c r="N48">
        <v>44995.5</v>
      </c>
      <c r="O48">
        <v>44880</v>
      </c>
      <c r="P48">
        <v>1827729</v>
      </c>
      <c r="Q48">
        <v>4208.2</v>
      </c>
      <c r="R48">
        <v>4455480</v>
      </c>
      <c r="S48">
        <v>6979</v>
      </c>
      <c r="T48">
        <v>3678.8478</v>
      </c>
      <c r="U48" s="2">
        <v>23763.083999999999</v>
      </c>
      <c r="V48" s="2">
        <v>23437.317999999999</v>
      </c>
    </row>
    <row r="49" spans="1:22" x14ac:dyDescent="0.25">
      <c r="A49" s="1">
        <v>40527</v>
      </c>
      <c r="B49">
        <v>653.4</v>
      </c>
      <c r="C49">
        <v>503472</v>
      </c>
      <c r="D49">
        <v>404192.53</v>
      </c>
      <c r="E49">
        <v>100.0685</v>
      </c>
      <c r="F49">
        <v>159772.4</v>
      </c>
      <c r="G49">
        <v>97540</v>
      </c>
      <c r="H49">
        <v>54549</v>
      </c>
      <c r="I49">
        <v>47697</v>
      </c>
      <c r="J49">
        <v>38729.5</v>
      </c>
      <c r="K49">
        <v>9126.7999999999993</v>
      </c>
      <c r="L49">
        <v>17095.59</v>
      </c>
      <c r="M49">
        <v>10041</v>
      </c>
      <c r="N49">
        <v>44869.5</v>
      </c>
      <c r="O49">
        <v>44490</v>
      </c>
      <c r="P49">
        <v>1699562</v>
      </c>
      <c r="Q49">
        <v>4204.8</v>
      </c>
      <c r="R49">
        <v>4533234</v>
      </c>
      <c r="S49">
        <v>7152.4</v>
      </c>
      <c r="T49">
        <v>3907.5405999999998</v>
      </c>
      <c r="U49" s="2">
        <v>23894.206000000002</v>
      </c>
      <c r="V49" s="2">
        <v>23566.642999999996</v>
      </c>
    </row>
    <row r="50" spans="1:22" x14ac:dyDescent="0.25">
      <c r="A50" s="1">
        <v>40617</v>
      </c>
      <c r="B50">
        <v>665.32</v>
      </c>
      <c r="C50">
        <v>508943</v>
      </c>
      <c r="D50">
        <v>405171.3</v>
      </c>
      <c r="E50">
        <v>99.6661</v>
      </c>
      <c r="F50">
        <v>160829</v>
      </c>
      <c r="G50">
        <v>98216</v>
      </c>
      <c r="H50">
        <v>53012</v>
      </c>
      <c r="I50">
        <v>47974</v>
      </c>
      <c r="J50">
        <v>39821.1</v>
      </c>
      <c r="K50">
        <v>9132.7000000000007</v>
      </c>
      <c r="L50">
        <v>17190.45</v>
      </c>
      <c r="M50">
        <v>10232.5</v>
      </c>
      <c r="N50">
        <v>44532.1</v>
      </c>
      <c r="O50">
        <v>44314</v>
      </c>
      <c r="P50">
        <v>1534219</v>
      </c>
      <c r="Q50">
        <v>4230.3999999999996</v>
      </c>
      <c r="R50">
        <v>4591382</v>
      </c>
      <c r="S50">
        <v>7297.5</v>
      </c>
      <c r="T50">
        <v>3661.3595</v>
      </c>
      <c r="U50" s="2">
        <v>24119.373</v>
      </c>
      <c r="V50" s="2">
        <v>23751.857999999997</v>
      </c>
    </row>
    <row r="51" spans="1:22" x14ac:dyDescent="0.25">
      <c r="A51" s="1">
        <v>40709</v>
      </c>
      <c r="B51">
        <v>666.41</v>
      </c>
      <c r="C51">
        <v>508703</v>
      </c>
      <c r="D51">
        <v>405684.93</v>
      </c>
      <c r="E51">
        <v>99.183800000000005</v>
      </c>
      <c r="F51">
        <v>160687.1</v>
      </c>
      <c r="G51">
        <v>98461</v>
      </c>
      <c r="H51">
        <v>52115</v>
      </c>
      <c r="I51">
        <v>47873</v>
      </c>
      <c r="J51">
        <v>39820.400000000001</v>
      </c>
      <c r="K51">
        <v>9164</v>
      </c>
      <c r="L51">
        <v>17321.240000000002</v>
      </c>
      <c r="M51">
        <v>10123.299999999999</v>
      </c>
      <c r="N51">
        <v>44329.4</v>
      </c>
      <c r="O51">
        <v>44822</v>
      </c>
      <c r="P51">
        <v>1596008</v>
      </c>
      <c r="Q51">
        <v>4238.3</v>
      </c>
      <c r="R51">
        <v>4748311</v>
      </c>
      <c r="S51">
        <v>7416.9</v>
      </c>
      <c r="T51">
        <v>4045.6833999999999</v>
      </c>
      <c r="U51" s="2">
        <v>24119.122000000003</v>
      </c>
      <c r="V51" s="2">
        <v>23749.66</v>
      </c>
    </row>
    <row r="52" spans="1:22" x14ac:dyDescent="0.25">
      <c r="A52" s="1">
        <v>40801</v>
      </c>
      <c r="B52">
        <v>669.44</v>
      </c>
      <c r="C52">
        <v>510208</v>
      </c>
      <c r="D52">
        <v>403783.84</v>
      </c>
      <c r="E52">
        <v>98.833799999999997</v>
      </c>
      <c r="F52">
        <v>160699.20000000001</v>
      </c>
      <c r="G52">
        <v>98631</v>
      </c>
      <c r="H52">
        <v>51108</v>
      </c>
      <c r="I52">
        <v>48026</v>
      </c>
      <c r="J52">
        <v>39895.9</v>
      </c>
      <c r="K52">
        <v>9125.6</v>
      </c>
      <c r="L52">
        <v>17415.650000000001</v>
      </c>
      <c r="M52">
        <v>10184.1</v>
      </c>
      <c r="N52">
        <v>44000</v>
      </c>
      <c r="O52">
        <v>44411</v>
      </c>
      <c r="P52">
        <v>1842300</v>
      </c>
      <c r="Q52">
        <v>4181.3</v>
      </c>
      <c r="R52">
        <v>4846342</v>
      </c>
      <c r="S52">
        <v>7457</v>
      </c>
      <c r="T52">
        <v>4005.4438</v>
      </c>
      <c r="U52" s="2">
        <v>24124.186000000002</v>
      </c>
      <c r="V52" s="2">
        <v>23753.881000000001</v>
      </c>
    </row>
    <row r="53" spans="1:22" x14ac:dyDescent="0.25">
      <c r="A53" s="1">
        <v>40892</v>
      </c>
      <c r="B53">
        <v>669.32</v>
      </c>
      <c r="C53">
        <v>511319</v>
      </c>
      <c r="D53">
        <v>399674.41</v>
      </c>
      <c r="E53">
        <v>98.316000000000003</v>
      </c>
      <c r="F53">
        <v>159497.60000000001</v>
      </c>
      <c r="G53">
        <v>98704</v>
      </c>
      <c r="H53">
        <v>49088</v>
      </c>
      <c r="I53">
        <v>48037</v>
      </c>
      <c r="J53">
        <v>39752</v>
      </c>
      <c r="K53">
        <v>9048.7999999999993</v>
      </c>
      <c r="L53">
        <v>17555.02</v>
      </c>
      <c r="M53">
        <v>10200.9</v>
      </c>
      <c r="N53">
        <v>43305.1</v>
      </c>
      <c r="O53">
        <v>44441</v>
      </c>
      <c r="P53">
        <v>1722377</v>
      </c>
      <c r="Q53">
        <v>4188.2</v>
      </c>
      <c r="R53">
        <v>4854582</v>
      </c>
      <c r="S53">
        <v>7541.4</v>
      </c>
      <c r="T53">
        <v>4122.1055999999999</v>
      </c>
      <c r="U53" s="2">
        <v>24038.673999999999</v>
      </c>
      <c r="V53" s="2">
        <v>23667.343999999997</v>
      </c>
    </row>
    <row r="54" spans="1:22" x14ac:dyDescent="0.25">
      <c r="A54" s="1">
        <v>40983</v>
      </c>
      <c r="B54">
        <v>671.9</v>
      </c>
      <c r="C54">
        <v>510968</v>
      </c>
      <c r="D54">
        <v>395952.92</v>
      </c>
      <c r="E54">
        <v>97.374499999999998</v>
      </c>
      <c r="F54">
        <v>159215.5</v>
      </c>
      <c r="G54">
        <v>98886</v>
      </c>
      <c r="H54">
        <v>48518</v>
      </c>
      <c r="I54">
        <v>48058</v>
      </c>
      <c r="J54">
        <v>40861.1</v>
      </c>
      <c r="K54">
        <v>9030.5</v>
      </c>
      <c r="L54">
        <v>17599.310000000001</v>
      </c>
      <c r="M54">
        <v>10034.6</v>
      </c>
      <c r="N54">
        <v>43118.3</v>
      </c>
      <c r="O54">
        <v>44143</v>
      </c>
      <c r="P54">
        <v>1548423</v>
      </c>
      <c r="Q54">
        <v>4175.1000000000004</v>
      </c>
      <c r="R54">
        <v>4867017</v>
      </c>
      <c r="S54">
        <v>7632.3</v>
      </c>
      <c r="T54">
        <v>3847.9951000000001</v>
      </c>
      <c r="U54" s="2">
        <v>23991.542999999998</v>
      </c>
      <c r="V54" s="2">
        <v>23619.395</v>
      </c>
    </row>
    <row r="55" spans="1:22" x14ac:dyDescent="0.25">
      <c r="A55" s="1">
        <v>41075</v>
      </c>
      <c r="B55">
        <v>672.48</v>
      </c>
      <c r="C55">
        <v>510039</v>
      </c>
      <c r="D55">
        <v>392824.71</v>
      </c>
      <c r="E55">
        <v>96.457099999999997</v>
      </c>
      <c r="F55">
        <v>159397.79999999999</v>
      </c>
      <c r="G55">
        <v>98679</v>
      </c>
      <c r="H55">
        <v>47738</v>
      </c>
      <c r="I55">
        <v>47252</v>
      </c>
      <c r="J55">
        <v>40449.800000000003</v>
      </c>
      <c r="K55">
        <v>8900.9</v>
      </c>
      <c r="L55">
        <v>17645.849999999999</v>
      </c>
      <c r="M55">
        <v>10219.4</v>
      </c>
      <c r="N55">
        <v>42526.8</v>
      </c>
      <c r="O55">
        <v>44308</v>
      </c>
      <c r="P55">
        <v>1651721</v>
      </c>
      <c r="Q55">
        <v>4106.7</v>
      </c>
      <c r="R55">
        <v>4916124</v>
      </c>
      <c r="S55">
        <v>7616.7</v>
      </c>
      <c r="T55">
        <v>4249.2345999999998</v>
      </c>
      <c r="U55" s="2">
        <v>23913.618999999999</v>
      </c>
      <c r="V55" s="2">
        <v>23542.581000000002</v>
      </c>
    </row>
    <row r="56" spans="1:22" x14ac:dyDescent="0.25">
      <c r="A56" s="1">
        <v>41167</v>
      </c>
      <c r="B56">
        <v>673.83</v>
      </c>
      <c r="C56">
        <v>511329</v>
      </c>
      <c r="D56">
        <v>390978.39</v>
      </c>
      <c r="E56">
        <v>95.752799999999993</v>
      </c>
      <c r="F56">
        <v>158789.79999999999</v>
      </c>
      <c r="G56">
        <v>98552</v>
      </c>
      <c r="H56">
        <v>47065</v>
      </c>
      <c r="I56">
        <v>47088</v>
      </c>
      <c r="J56">
        <v>41016.199999999997</v>
      </c>
      <c r="K56">
        <v>8858.7000000000007</v>
      </c>
      <c r="L56">
        <v>17687.86</v>
      </c>
      <c r="M56">
        <v>10201.4</v>
      </c>
      <c r="N56">
        <v>42059.1</v>
      </c>
      <c r="O56">
        <v>43681</v>
      </c>
      <c r="P56">
        <v>1899373</v>
      </c>
      <c r="Q56">
        <v>4051</v>
      </c>
      <c r="R56">
        <v>4986236</v>
      </c>
      <c r="S56">
        <v>7792.3</v>
      </c>
      <c r="T56">
        <v>4145.8627999999999</v>
      </c>
      <c r="U56" s="2">
        <v>23876.402000000002</v>
      </c>
      <c r="V56" s="2">
        <v>23505.512999999999</v>
      </c>
    </row>
    <row r="57" spans="1:22" x14ac:dyDescent="0.25">
      <c r="A57" s="1">
        <v>41258</v>
      </c>
      <c r="B57">
        <v>670.61</v>
      </c>
      <c r="C57">
        <v>511405</v>
      </c>
      <c r="D57">
        <v>388491.29</v>
      </c>
      <c r="E57">
        <v>94.813400000000001</v>
      </c>
      <c r="F57">
        <v>157525.1</v>
      </c>
      <c r="G57">
        <v>98435</v>
      </c>
      <c r="H57">
        <v>46967</v>
      </c>
      <c r="I57">
        <v>46775</v>
      </c>
      <c r="J57">
        <v>39649.4</v>
      </c>
      <c r="K57">
        <v>8744.7999999999993</v>
      </c>
      <c r="L57">
        <v>17700.77</v>
      </c>
      <c r="M57">
        <v>10280.6</v>
      </c>
      <c r="N57">
        <v>41366</v>
      </c>
      <c r="O57">
        <v>43921</v>
      </c>
      <c r="P57">
        <v>1775137</v>
      </c>
      <c r="Q57">
        <v>3973.8</v>
      </c>
      <c r="R57">
        <v>5004842</v>
      </c>
      <c r="S57">
        <v>7838.7</v>
      </c>
      <c r="T57">
        <v>4273.5366999999997</v>
      </c>
      <c r="U57" s="2">
        <v>23770.83</v>
      </c>
      <c r="V57" s="2">
        <v>23401.66</v>
      </c>
    </row>
    <row r="58" spans="1:22" x14ac:dyDescent="0.25">
      <c r="A58" s="1">
        <v>41348</v>
      </c>
      <c r="B58">
        <v>669.48</v>
      </c>
      <c r="C58">
        <v>511139</v>
      </c>
      <c r="D58">
        <v>384446.31</v>
      </c>
      <c r="E58">
        <v>94.477900000000005</v>
      </c>
      <c r="F58">
        <v>158090.5</v>
      </c>
      <c r="G58">
        <v>98091</v>
      </c>
      <c r="H58">
        <v>46005</v>
      </c>
      <c r="I58">
        <v>46774</v>
      </c>
      <c r="J58">
        <v>40616.300000000003</v>
      </c>
      <c r="K58">
        <v>8743.2999999999993</v>
      </c>
      <c r="L58">
        <v>17780.080000000002</v>
      </c>
      <c r="M58">
        <v>10437.6</v>
      </c>
      <c r="N58">
        <v>41490.300000000003</v>
      </c>
      <c r="O58">
        <v>43648</v>
      </c>
      <c r="P58">
        <v>1618200</v>
      </c>
      <c r="Q58">
        <v>3901.6</v>
      </c>
      <c r="R58">
        <v>5072405</v>
      </c>
      <c r="S58">
        <v>7854</v>
      </c>
      <c r="T58">
        <v>3949.8987000000002</v>
      </c>
      <c r="U58" s="2">
        <v>23699.945</v>
      </c>
      <c r="V58" s="2">
        <v>23330.531000000003</v>
      </c>
    </row>
    <row r="59" spans="1:22" x14ac:dyDescent="0.25">
      <c r="A59" s="1">
        <v>41440</v>
      </c>
      <c r="B59">
        <v>675.6</v>
      </c>
      <c r="C59">
        <v>514556</v>
      </c>
      <c r="D59">
        <v>384877.66</v>
      </c>
      <c r="E59">
        <v>94.4131</v>
      </c>
      <c r="F59">
        <v>157718.1</v>
      </c>
      <c r="G59">
        <v>98334</v>
      </c>
      <c r="H59">
        <v>46073</v>
      </c>
      <c r="I59">
        <v>46958</v>
      </c>
      <c r="J59">
        <v>40843.5</v>
      </c>
      <c r="K59">
        <v>8739.4</v>
      </c>
      <c r="L59">
        <v>17865.11</v>
      </c>
      <c r="M59">
        <v>10676</v>
      </c>
      <c r="N59">
        <v>41786.699999999997</v>
      </c>
      <c r="O59">
        <v>44029</v>
      </c>
      <c r="P59">
        <v>1749005</v>
      </c>
      <c r="Q59">
        <v>3821.6</v>
      </c>
      <c r="R59">
        <v>5054041</v>
      </c>
      <c r="S59">
        <v>7932.1</v>
      </c>
      <c r="T59">
        <v>4260.1836000000003</v>
      </c>
      <c r="U59" s="2">
        <v>23808.867999999999</v>
      </c>
      <c r="V59" s="2">
        <v>23439.331000000002</v>
      </c>
    </row>
    <row r="60" spans="1:22" x14ac:dyDescent="0.25">
      <c r="A60" s="1">
        <v>41532</v>
      </c>
      <c r="B60">
        <v>678.64</v>
      </c>
      <c r="C60">
        <v>514737</v>
      </c>
      <c r="D60">
        <v>385855.77</v>
      </c>
      <c r="E60">
        <v>94.340999999999994</v>
      </c>
      <c r="F60">
        <v>158709.4</v>
      </c>
      <c r="G60">
        <v>98720</v>
      </c>
      <c r="H60">
        <v>46233</v>
      </c>
      <c r="I60">
        <v>47096</v>
      </c>
      <c r="J60">
        <v>40715.599999999999</v>
      </c>
      <c r="K60">
        <v>8780.4</v>
      </c>
      <c r="L60">
        <v>17964.7</v>
      </c>
      <c r="M60">
        <v>10770.4</v>
      </c>
      <c r="N60">
        <v>41740</v>
      </c>
      <c r="O60">
        <v>45579</v>
      </c>
      <c r="P60">
        <v>1983267</v>
      </c>
      <c r="Q60">
        <v>3817.3</v>
      </c>
      <c r="R60">
        <v>5126095</v>
      </c>
      <c r="S60">
        <v>8039.7</v>
      </c>
      <c r="T60">
        <v>4179.7201999999997</v>
      </c>
      <c r="U60" s="2">
        <v>23884.161</v>
      </c>
      <c r="V60" s="2">
        <v>23512.71</v>
      </c>
    </row>
    <row r="61" spans="1:22" x14ac:dyDescent="0.25">
      <c r="A61" s="1">
        <v>41623</v>
      </c>
      <c r="B61">
        <v>681.15</v>
      </c>
      <c r="C61">
        <v>515934</v>
      </c>
      <c r="D61">
        <v>385672.7</v>
      </c>
      <c r="E61">
        <v>94.608500000000006</v>
      </c>
      <c r="F61">
        <v>159661</v>
      </c>
      <c r="G61">
        <v>99142</v>
      </c>
      <c r="H61">
        <v>45929</v>
      </c>
      <c r="I61">
        <v>46910</v>
      </c>
      <c r="J61">
        <v>40546.800000000003</v>
      </c>
      <c r="K61">
        <v>8921</v>
      </c>
      <c r="L61">
        <v>18076.8</v>
      </c>
      <c r="M61">
        <v>10571.6</v>
      </c>
      <c r="N61">
        <v>42142.3</v>
      </c>
      <c r="O61">
        <v>44701</v>
      </c>
      <c r="P61">
        <v>1837609</v>
      </c>
      <c r="Q61">
        <v>3795.2</v>
      </c>
      <c r="R61">
        <v>5152479</v>
      </c>
      <c r="S61">
        <v>8109.7</v>
      </c>
      <c r="T61">
        <v>4360.5725000000002</v>
      </c>
      <c r="U61" s="2">
        <v>23933.672000000002</v>
      </c>
      <c r="V61" s="2">
        <v>23559.682999999997</v>
      </c>
    </row>
    <row r="62" spans="1:22" x14ac:dyDescent="0.25">
      <c r="A62" s="1">
        <v>41713</v>
      </c>
      <c r="B62">
        <v>685.18</v>
      </c>
      <c r="C62">
        <v>515710</v>
      </c>
      <c r="D62">
        <v>385916.08</v>
      </c>
      <c r="E62">
        <v>95.016800000000003</v>
      </c>
      <c r="F62">
        <v>159407.20000000001</v>
      </c>
      <c r="G62">
        <v>99677</v>
      </c>
      <c r="H62">
        <v>46265</v>
      </c>
      <c r="I62">
        <v>46641</v>
      </c>
      <c r="J62">
        <v>41295.4</v>
      </c>
      <c r="K62">
        <v>8934.7999999999993</v>
      </c>
      <c r="L62">
        <v>18189.84</v>
      </c>
      <c r="M62">
        <v>10877.3</v>
      </c>
      <c r="N62">
        <v>41951.6</v>
      </c>
      <c r="O62">
        <v>46491</v>
      </c>
      <c r="P62">
        <v>1759182</v>
      </c>
      <c r="Q62">
        <v>3794.2</v>
      </c>
      <c r="R62">
        <v>5197874</v>
      </c>
      <c r="S62">
        <v>8203.6</v>
      </c>
      <c r="T62">
        <v>4024.241</v>
      </c>
      <c r="U62" s="2">
        <v>24061.512999999999</v>
      </c>
      <c r="V62" s="2">
        <v>23633.252</v>
      </c>
    </row>
    <row r="63" spans="1:22" x14ac:dyDescent="0.25">
      <c r="A63" s="1">
        <v>41805</v>
      </c>
      <c r="B63">
        <v>684.47</v>
      </c>
      <c r="C63">
        <v>516658</v>
      </c>
      <c r="D63">
        <v>385762.18</v>
      </c>
      <c r="E63">
        <v>95.398899999999998</v>
      </c>
      <c r="F63">
        <v>160235.5</v>
      </c>
      <c r="G63">
        <v>100049</v>
      </c>
      <c r="H63">
        <v>46094</v>
      </c>
      <c r="I63">
        <v>46581</v>
      </c>
      <c r="J63">
        <v>41086.400000000001</v>
      </c>
      <c r="K63">
        <v>9046.1</v>
      </c>
      <c r="L63">
        <v>18307.43</v>
      </c>
      <c r="M63">
        <v>10864.3</v>
      </c>
      <c r="N63">
        <v>42102.9</v>
      </c>
      <c r="O63">
        <v>47975</v>
      </c>
      <c r="P63">
        <v>1880043</v>
      </c>
      <c r="Q63">
        <v>3766.5</v>
      </c>
      <c r="R63">
        <v>5196753</v>
      </c>
      <c r="S63">
        <v>8257.2999999999993</v>
      </c>
      <c r="T63">
        <v>4390.5263999999997</v>
      </c>
      <c r="U63" s="2">
        <v>24104.985000000001</v>
      </c>
      <c r="V63" s="2">
        <v>23673.902000000002</v>
      </c>
    </row>
    <row r="64" spans="1:22" x14ac:dyDescent="0.25">
      <c r="A64" s="1">
        <v>41897</v>
      </c>
      <c r="B64">
        <v>686.41</v>
      </c>
      <c r="C64">
        <v>518511</v>
      </c>
      <c r="D64">
        <v>386149.24</v>
      </c>
      <c r="E64">
        <v>95.962400000000002</v>
      </c>
      <c r="F64">
        <v>160901.20000000001</v>
      </c>
      <c r="G64">
        <v>100401</v>
      </c>
      <c r="H64">
        <v>46595</v>
      </c>
      <c r="I64">
        <v>46677</v>
      </c>
      <c r="J64">
        <v>41830.1</v>
      </c>
      <c r="K64">
        <v>9109.4</v>
      </c>
      <c r="L64">
        <v>18441.98</v>
      </c>
      <c r="M64">
        <v>11228.2</v>
      </c>
      <c r="N64">
        <v>42169.4</v>
      </c>
      <c r="O64">
        <v>49054</v>
      </c>
      <c r="P64">
        <v>2122139</v>
      </c>
      <c r="Q64">
        <v>3771.3</v>
      </c>
      <c r="R64">
        <v>5221182</v>
      </c>
      <c r="S64">
        <v>8285.2000000000007</v>
      </c>
      <c r="T64">
        <v>4278.2883000000002</v>
      </c>
      <c r="U64" s="2">
        <v>24190.784</v>
      </c>
      <c r="V64" s="2">
        <v>23757.213</v>
      </c>
    </row>
    <row r="65" spans="1:22" x14ac:dyDescent="0.25">
      <c r="A65" s="1">
        <v>41988</v>
      </c>
      <c r="B65">
        <v>691.83</v>
      </c>
      <c r="C65">
        <v>519170</v>
      </c>
      <c r="D65">
        <v>385968.56</v>
      </c>
      <c r="E65">
        <v>96.672600000000003</v>
      </c>
      <c r="F65">
        <v>162634.9</v>
      </c>
      <c r="G65">
        <v>100677</v>
      </c>
      <c r="H65">
        <v>45997</v>
      </c>
      <c r="I65">
        <v>46653</v>
      </c>
      <c r="J65">
        <v>42389.8</v>
      </c>
      <c r="K65">
        <v>9115.7999999999993</v>
      </c>
      <c r="L65">
        <v>18590.400000000001</v>
      </c>
      <c r="M65">
        <v>11476.8</v>
      </c>
      <c r="N65">
        <v>42428.4</v>
      </c>
      <c r="O65">
        <v>49461</v>
      </c>
      <c r="P65">
        <v>2030043</v>
      </c>
      <c r="Q65">
        <v>3769.3</v>
      </c>
      <c r="R65">
        <v>5247147</v>
      </c>
      <c r="S65">
        <v>8319</v>
      </c>
      <c r="T65">
        <v>4530.1668</v>
      </c>
      <c r="U65" s="2">
        <v>24298.641</v>
      </c>
      <c r="V65" s="2">
        <v>23861.742000000002</v>
      </c>
    </row>
    <row r="66" spans="1:22" x14ac:dyDescent="0.25">
      <c r="A66" s="1">
        <v>42078</v>
      </c>
      <c r="B66">
        <v>693</v>
      </c>
      <c r="C66">
        <v>522488</v>
      </c>
      <c r="D66">
        <v>387054.23</v>
      </c>
      <c r="E66">
        <v>97.5959</v>
      </c>
      <c r="F66">
        <v>163563.5</v>
      </c>
      <c r="G66">
        <v>101063</v>
      </c>
      <c r="H66">
        <v>46306</v>
      </c>
      <c r="I66">
        <v>46434</v>
      </c>
      <c r="J66">
        <v>42602.5</v>
      </c>
      <c r="K66">
        <v>9171.9</v>
      </c>
      <c r="L66">
        <v>18803.7</v>
      </c>
      <c r="M66">
        <v>11374.4</v>
      </c>
      <c r="N66">
        <v>42681.599999999999</v>
      </c>
      <c r="O66">
        <v>59544</v>
      </c>
      <c r="P66">
        <v>1896622</v>
      </c>
      <c r="Q66">
        <v>3792</v>
      </c>
      <c r="R66">
        <v>5296373</v>
      </c>
      <c r="S66">
        <v>8327.7000000000007</v>
      </c>
      <c r="T66">
        <v>4074.3402000000001</v>
      </c>
      <c r="U66" s="2">
        <v>24578.977000000003</v>
      </c>
      <c r="V66" s="2">
        <v>24055.15</v>
      </c>
    </row>
    <row r="67" spans="1:22" x14ac:dyDescent="0.25">
      <c r="A67" s="1">
        <v>42170</v>
      </c>
      <c r="B67">
        <v>696.62</v>
      </c>
      <c r="C67">
        <v>522606</v>
      </c>
      <c r="D67">
        <v>388489.76</v>
      </c>
      <c r="E67">
        <v>98.354699999999994</v>
      </c>
      <c r="F67">
        <v>163673.60000000001</v>
      </c>
      <c r="G67">
        <v>101666</v>
      </c>
      <c r="H67">
        <v>46326</v>
      </c>
      <c r="I67">
        <v>46880</v>
      </c>
      <c r="J67">
        <v>42573.9</v>
      </c>
      <c r="K67">
        <v>9229.7999999999993</v>
      </c>
      <c r="L67">
        <v>18983.55</v>
      </c>
      <c r="M67">
        <v>11398.3</v>
      </c>
      <c r="N67">
        <v>42800.5</v>
      </c>
      <c r="O67">
        <v>60132</v>
      </c>
      <c r="P67">
        <v>2024071</v>
      </c>
      <c r="Q67">
        <v>3830</v>
      </c>
      <c r="R67">
        <v>5353179</v>
      </c>
      <c r="S67">
        <v>8389.7000000000007</v>
      </c>
      <c r="T67">
        <v>4471.9696999999996</v>
      </c>
      <c r="U67" s="2">
        <v>24671.32</v>
      </c>
      <c r="V67" s="2">
        <v>24142.372000000003</v>
      </c>
    </row>
    <row r="68" spans="1:22" x14ac:dyDescent="0.25">
      <c r="A68" s="1">
        <v>42262</v>
      </c>
      <c r="B68">
        <v>698.29</v>
      </c>
      <c r="C68">
        <v>524405</v>
      </c>
      <c r="D68">
        <v>388827.66</v>
      </c>
      <c r="E68">
        <v>99.271199999999993</v>
      </c>
      <c r="F68">
        <v>164011.20000000001</v>
      </c>
      <c r="G68">
        <v>101775</v>
      </c>
      <c r="H68">
        <v>45518</v>
      </c>
      <c r="I68">
        <v>46721</v>
      </c>
      <c r="J68">
        <v>43644.2</v>
      </c>
      <c r="K68">
        <v>9252</v>
      </c>
      <c r="L68">
        <v>19189.84</v>
      </c>
      <c r="M68">
        <v>11423.9</v>
      </c>
      <c r="N68">
        <v>42856.1</v>
      </c>
      <c r="O68">
        <v>60807</v>
      </c>
      <c r="P68">
        <v>2276730</v>
      </c>
      <c r="Q68">
        <v>3852.8</v>
      </c>
      <c r="R68">
        <v>5395001</v>
      </c>
      <c r="S68">
        <v>8437.9</v>
      </c>
      <c r="T68">
        <v>4357.8436000000002</v>
      </c>
      <c r="U68" s="2">
        <v>24741.757000000001</v>
      </c>
      <c r="V68" s="2">
        <v>24209.326000000001</v>
      </c>
    </row>
    <row r="69" spans="1:22" x14ac:dyDescent="0.25">
      <c r="A69" s="1">
        <v>42353</v>
      </c>
      <c r="B69">
        <v>700.81</v>
      </c>
      <c r="C69">
        <v>525584</v>
      </c>
      <c r="D69">
        <v>389667.17</v>
      </c>
      <c r="E69">
        <v>100.1046</v>
      </c>
      <c r="F69">
        <v>164479.70000000001</v>
      </c>
      <c r="G69">
        <v>102315</v>
      </c>
      <c r="H69">
        <v>46229</v>
      </c>
      <c r="I69">
        <v>47018</v>
      </c>
      <c r="J69">
        <v>43683.6</v>
      </c>
      <c r="K69">
        <v>9294.2000000000007</v>
      </c>
      <c r="L69">
        <v>19369.55</v>
      </c>
      <c r="M69">
        <v>11822.2</v>
      </c>
      <c r="N69">
        <v>43005</v>
      </c>
      <c r="O69">
        <v>63243</v>
      </c>
      <c r="P69">
        <v>2173244</v>
      </c>
      <c r="Q69">
        <v>3879.9</v>
      </c>
      <c r="R69">
        <v>5365830</v>
      </c>
      <c r="S69">
        <v>8485.7000000000007</v>
      </c>
      <c r="T69">
        <v>4567.8094000000001</v>
      </c>
      <c r="U69">
        <v>24866.074000000001</v>
      </c>
      <c r="V69">
        <v>24329.816000000003</v>
      </c>
    </row>
    <row r="70" spans="1:22" x14ac:dyDescent="0.25">
      <c r="A70" s="1">
        <v>42444</v>
      </c>
      <c r="B70">
        <v>705.82</v>
      </c>
      <c r="C70">
        <v>529006</v>
      </c>
      <c r="D70">
        <v>391395.06</v>
      </c>
      <c r="E70">
        <v>100.87390000000001</v>
      </c>
      <c r="F70">
        <v>165560</v>
      </c>
      <c r="G70">
        <v>102381</v>
      </c>
      <c r="H70">
        <v>45954</v>
      </c>
      <c r="I70">
        <v>47412</v>
      </c>
      <c r="J70">
        <v>43799.4</v>
      </c>
      <c r="K70">
        <v>9353.2000000000007</v>
      </c>
      <c r="L70">
        <v>19500.98</v>
      </c>
      <c r="M70">
        <v>11767.9</v>
      </c>
      <c r="N70">
        <v>43120.2</v>
      </c>
      <c r="O70">
        <v>61902</v>
      </c>
      <c r="P70">
        <v>2001843</v>
      </c>
      <c r="Q70">
        <v>3901.3</v>
      </c>
      <c r="R70">
        <v>5374001</v>
      </c>
      <c r="S70">
        <v>8538.1</v>
      </c>
      <c r="T70">
        <v>4136.4665000000005</v>
      </c>
      <c r="U70">
        <v>24992.276000000002</v>
      </c>
      <c r="V70">
        <v>24453.752</v>
      </c>
    </row>
    <row r="71" spans="1:22" x14ac:dyDescent="0.25">
      <c r="A71" s="1">
        <v>42536</v>
      </c>
      <c r="B71">
        <v>709.11</v>
      </c>
      <c r="C71">
        <v>528300</v>
      </c>
      <c r="D71">
        <v>391773.03</v>
      </c>
      <c r="E71">
        <v>101.7131</v>
      </c>
      <c r="F71">
        <v>166794.79999999999</v>
      </c>
      <c r="G71">
        <v>102878</v>
      </c>
      <c r="H71">
        <v>46093</v>
      </c>
      <c r="I71">
        <v>47355</v>
      </c>
      <c r="J71">
        <v>44225.2</v>
      </c>
      <c r="K71">
        <v>9419.2999999999993</v>
      </c>
      <c r="L71">
        <v>19670.87</v>
      </c>
      <c r="M71">
        <v>11975.2</v>
      </c>
      <c r="N71">
        <v>43219.4</v>
      </c>
      <c r="O71">
        <v>62359</v>
      </c>
      <c r="P71">
        <v>2093679</v>
      </c>
      <c r="Q71">
        <v>3935.8</v>
      </c>
      <c r="R71">
        <v>5407052</v>
      </c>
      <c r="S71">
        <v>8570</v>
      </c>
      <c r="T71">
        <v>4501.3725999999997</v>
      </c>
      <c r="U71">
        <v>25068.685000000001</v>
      </c>
      <c r="V71">
        <v>24526.562000000002</v>
      </c>
    </row>
    <row r="72" spans="1:22" x14ac:dyDescent="0.25">
      <c r="A72" s="1">
        <v>42628</v>
      </c>
      <c r="B72">
        <v>710.08</v>
      </c>
      <c r="C72">
        <v>529412</v>
      </c>
      <c r="D72">
        <v>392792.44</v>
      </c>
      <c r="E72">
        <v>102.41459999999999</v>
      </c>
      <c r="F72">
        <v>168065.7</v>
      </c>
      <c r="G72">
        <v>103050</v>
      </c>
      <c r="H72">
        <v>46522</v>
      </c>
      <c r="I72">
        <v>47616</v>
      </c>
      <c r="J72">
        <v>43706.6</v>
      </c>
      <c r="K72">
        <v>9518</v>
      </c>
      <c r="L72">
        <v>19807.53</v>
      </c>
      <c r="M72">
        <v>11968.9</v>
      </c>
      <c r="N72">
        <v>43591.7</v>
      </c>
      <c r="O72">
        <v>64849</v>
      </c>
      <c r="P72">
        <v>2344874</v>
      </c>
      <c r="Q72">
        <v>3964.5</v>
      </c>
      <c r="R72">
        <v>5424068</v>
      </c>
      <c r="S72">
        <v>8606.7999999999993</v>
      </c>
      <c r="T72">
        <v>4415.8729999999996</v>
      </c>
      <c r="U72">
        <v>25177.816000000003</v>
      </c>
      <c r="V72">
        <v>24632.555</v>
      </c>
    </row>
    <row r="73" spans="1:22" x14ac:dyDescent="0.25">
      <c r="A73" s="1">
        <v>42719</v>
      </c>
      <c r="B73">
        <v>713.11</v>
      </c>
      <c r="C73">
        <v>531659</v>
      </c>
      <c r="D73">
        <v>393512.08</v>
      </c>
      <c r="E73">
        <v>103.11660000000001</v>
      </c>
      <c r="F73">
        <v>168901.4</v>
      </c>
      <c r="G73">
        <v>103551</v>
      </c>
      <c r="H73">
        <v>46357</v>
      </c>
      <c r="I73">
        <v>47636</v>
      </c>
      <c r="J73">
        <v>43752.3</v>
      </c>
      <c r="K73">
        <v>9628.5</v>
      </c>
      <c r="L73" t="s">
        <v>0</v>
      </c>
      <c r="M73" t="s">
        <v>0</v>
      </c>
      <c r="N73">
        <v>43864.7</v>
      </c>
      <c r="O73" t="s">
        <v>0</v>
      </c>
      <c r="P73" t="s">
        <v>0</v>
      </c>
      <c r="Q73" t="s">
        <v>0</v>
      </c>
      <c r="R73">
        <v>5482206</v>
      </c>
      <c r="S73">
        <v>8720.2000000000007</v>
      </c>
      <c r="T73">
        <v>4693.1525000000001</v>
      </c>
      <c r="U73">
        <v>25277.72</v>
      </c>
      <c r="V73">
        <v>24729.595000000001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workbookViewId="0">
      <selection sqref="A1:XFD1"/>
    </sheetView>
  </sheetViews>
  <sheetFormatPr baseColWidth="10" defaultColWidth="11.42578125" defaultRowHeight="15" x14ac:dyDescent="0.25"/>
  <cols>
    <col min="1" max="1" width="20" customWidth="1"/>
  </cols>
  <sheetData>
    <row r="1" spans="1:22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18</v>
      </c>
      <c r="L1" t="s">
        <v>19</v>
      </c>
      <c r="M1" t="s">
        <v>17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41</v>
      </c>
      <c r="V1" t="s">
        <v>42</v>
      </c>
    </row>
    <row r="2" spans="1:22" x14ac:dyDescent="0.25">
      <c r="A2" s="1">
        <v>36175</v>
      </c>
      <c r="B2" t="e">
        <f>VLOOKUP($A2,'gdp raw'!$A$2:$V$73,2,FALSE)</f>
        <v>#N/A</v>
      </c>
      <c r="C2" t="e">
        <f>VLOOKUP($A2,'gdp raw'!$A$2:$V$73,3,FALSE)</f>
        <v>#N/A</v>
      </c>
      <c r="D2" t="e">
        <f>VLOOKUP($A2,'gdp raw'!$A$2:$V$73,4,FALSE)</f>
        <v>#N/A</v>
      </c>
      <c r="E2" t="e">
        <f>VLOOKUP($A2,'gdp raw'!$A$2:$V$73,5,FALSE)</f>
        <v>#N/A</v>
      </c>
      <c r="F2" t="e">
        <f>VLOOKUP($A2,'gdp raw'!$A$2:$V$73,6,FALSE)</f>
        <v>#N/A</v>
      </c>
      <c r="G2" t="e">
        <f>VLOOKUP($A2,'gdp raw'!$A$2:$V$73,7,FALSE)</f>
        <v>#N/A</v>
      </c>
      <c r="H2" t="e">
        <f>VLOOKUP($A2,'gdp raw'!$A$2:$V$73,8,FALSE)</f>
        <v>#N/A</v>
      </c>
      <c r="I2" t="e">
        <f>VLOOKUP($A2,'gdp raw'!$A$2:$V$73,9,FALSE)</f>
        <v>#N/A</v>
      </c>
      <c r="J2" t="e">
        <f>VLOOKUP($A2,'gdp raw'!$A$2:$V$73,10,FALSE)</f>
        <v>#N/A</v>
      </c>
      <c r="K2" t="e">
        <f>VLOOKUP($A2,'gdp raw'!$A$2:$V$73,11,FALSE)</f>
        <v>#N/A</v>
      </c>
      <c r="L2" t="e">
        <f>VLOOKUP($A2,'gdp raw'!$A$2:$V$73,12,FALSE)</f>
        <v>#N/A</v>
      </c>
      <c r="M2" t="e">
        <f>VLOOKUP($A2,'gdp raw'!$A$2:$V$73,13,FALSE)</f>
        <v>#N/A</v>
      </c>
      <c r="N2" t="e">
        <f>VLOOKUP($A2,'gdp raw'!$A$2:$V$73,14,FALSE)</f>
        <v>#N/A</v>
      </c>
      <c r="O2" t="e">
        <f>VLOOKUP($A2,'gdp raw'!$A$2:$V$73,15,FALSE)</f>
        <v>#N/A</v>
      </c>
      <c r="P2" t="e">
        <f>VLOOKUP($A2,'gdp raw'!$A$2:$V$73,16,FALSE)</f>
        <v>#N/A</v>
      </c>
      <c r="Q2" t="e">
        <f>VLOOKUP($A2,'gdp raw'!$A$2:$V$73,17,FALSE)</f>
        <v>#N/A</v>
      </c>
      <c r="R2" t="e">
        <f>VLOOKUP($A2,'gdp raw'!$A$2:$V$73,18,FALSE)</f>
        <v>#N/A</v>
      </c>
      <c r="S2" t="e">
        <f>VLOOKUP($A2,'gdp raw'!$A$2:$V$73,19,FALSE)</f>
        <v>#N/A</v>
      </c>
      <c r="T2" t="e">
        <f>VLOOKUP($A2,'gdp raw'!$A$2:$V$73,20,FALSE)</f>
        <v>#N/A</v>
      </c>
      <c r="U2" t="e">
        <f>VLOOKUP($A2,'gdp raw'!$A$2:$V$73,21,FALSE)</f>
        <v>#N/A</v>
      </c>
      <c r="V2" t="e">
        <f>VLOOKUP($A2,'gdp raw'!$A$2:$V$73,22,FALSE)</f>
        <v>#N/A</v>
      </c>
    </row>
    <row r="3" spans="1:22" x14ac:dyDescent="0.25">
      <c r="A3" s="1">
        <v>36206</v>
      </c>
      <c r="B3" t="e">
        <f>VLOOKUP($A3,'gdp raw'!$A$2:$V$73,2,FALSE)</f>
        <v>#N/A</v>
      </c>
      <c r="C3" t="e">
        <f>VLOOKUP($A3,'gdp raw'!$A$2:$V$73,3,FALSE)</f>
        <v>#N/A</v>
      </c>
      <c r="D3" t="e">
        <f>VLOOKUP($A3,'gdp raw'!$A$2:$V$73,4,FALSE)</f>
        <v>#N/A</v>
      </c>
      <c r="E3" t="e">
        <f>VLOOKUP($A3,'gdp raw'!$A$2:$V$73,5,FALSE)</f>
        <v>#N/A</v>
      </c>
      <c r="F3" t="e">
        <f>VLOOKUP($A3,'gdp raw'!$A$2:$V$73,6,FALSE)</f>
        <v>#N/A</v>
      </c>
      <c r="G3" t="e">
        <f>VLOOKUP($A3,'gdp raw'!$A$2:$V$73,7,FALSE)</f>
        <v>#N/A</v>
      </c>
      <c r="H3" t="e">
        <f>VLOOKUP($A3,'gdp raw'!$A$2:$V$73,8,FALSE)</f>
        <v>#N/A</v>
      </c>
      <c r="I3" t="e">
        <f>VLOOKUP($A3,'gdp raw'!$A$2:$V$73,9,FALSE)</f>
        <v>#N/A</v>
      </c>
      <c r="J3" t="e">
        <f>VLOOKUP($A3,'gdp raw'!$A$2:$V$73,10,FALSE)</f>
        <v>#N/A</v>
      </c>
      <c r="K3" t="e">
        <f>VLOOKUP($A3,'gdp raw'!$A$2:$V$73,11,FALSE)</f>
        <v>#N/A</v>
      </c>
      <c r="L3" t="e">
        <f>VLOOKUP($A3,'gdp raw'!$A$2:$V$73,12,FALSE)</f>
        <v>#N/A</v>
      </c>
      <c r="M3" t="e">
        <f>VLOOKUP($A3,'gdp raw'!$A$2:$V$73,13,FALSE)</f>
        <v>#N/A</v>
      </c>
      <c r="N3" t="e">
        <f>VLOOKUP($A3,'gdp raw'!$A$2:$V$73,14,FALSE)</f>
        <v>#N/A</v>
      </c>
      <c r="O3" t="e">
        <f>VLOOKUP($A3,'gdp raw'!$A$2:$V$73,15,FALSE)</f>
        <v>#N/A</v>
      </c>
      <c r="P3" t="e">
        <f>VLOOKUP($A3,'gdp raw'!$A$2:$V$73,16,FALSE)</f>
        <v>#N/A</v>
      </c>
      <c r="Q3" t="e">
        <f>VLOOKUP($A3,'gdp raw'!$A$2:$V$73,17,FALSE)</f>
        <v>#N/A</v>
      </c>
      <c r="R3" t="e">
        <f>VLOOKUP($A3,'gdp raw'!$A$2:$V$73,18,FALSE)</f>
        <v>#N/A</v>
      </c>
      <c r="S3" t="e">
        <f>VLOOKUP($A3,'gdp raw'!$A$2:$V$73,19,FALSE)</f>
        <v>#N/A</v>
      </c>
      <c r="T3" t="e">
        <f>VLOOKUP($A3,'gdp raw'!$A$2:$V$73,20,FALSE)</f>
        <v>#N/A</v>
      </c>
      <c r="U3" t="e">
        <f>VLOOKUP($A3,'gdp raw'!$A$2:$V$73,21,FALSE)</f>
        <v>#N/A</v>
      </c>
      <c r="V3" t="e">
        <f>VLOOKUP($A3,'gdp raw'!$A$2:$V$73,22,FALSE)</f>
        <v>#N/A</v>
      </c>
    </row>
    <row r="4" spans="1:22" x14ac:dyDescent="0.25">
      <c r="A4" s="1">
        <v>36234</v>
      </c>
      <c r="B4">
        <f>VLOOKUP($A4,'gdp raw'!$A$2:$V$73,2,FALSE)</f>
        <v>565.80999999999995</v>
      </c>
      <c r="C4">
        <f>VLOOKUP($A4,'gdp raw'!$A$2:$V$73,3,FALSE)</f>
        <v>419396</v>
      </c>
      <c r="D4">
        <f>VLOOKUP($A4,'gdp raw'!$A$2:$V$73,4,FALSE)</f>
        <v>370933.03</v>
      </c>
      <c r="E4">
        <f>VLOOKUP($A4,'gdp raw'!$A$2:$V$73,5,FALSE)</f>
        <v>74.738699999999994</v>
      </c>
      <c r="F4">
        <f>VLOOKUP($A4,'gdp raw'!$A$2:$V$73,6,FALSE)</f>
        <v>130541.7</v>
      </c>
      <c r="G4">
        <f>VLOOKUP($A4,'gdp raw'!$A$2:$V$73,7,FALSE)</f>
        <v>78066</v>
      </c>
      <c r="H4">
        <f>VLOOKUP($A4,'gdp raw'!$A$2:$V$73,8,FALSE)</f>
        <v>45057</v>
      </c>
      <c r="I4">
        <f>VLOOKUP($A4,'gdp raw'!$A$2:$V$73,9,FALSE)</f>
        <v>37011</v>
      </c>
      <c r="J4">
        <f>VLOOKUP($A4,'gdp raw'!$A$2:$V$73,10,FALSE)</f>
        <v>21547.3</v>
      </c>
      <c r="K4">
        <f>VLOOKUP($A4,'gdp raw'!$A$2:$V$73,11,FALSE)</f>
        <v>6517.3</v>
      </c>
      <c r="L4">
        <f>VLOOKUP($A4,'gdp raw'!$A$2:$V$73,12,FALSE)</f>
        <v>10539.07</v>
      </c>
      <c r="M4" t="str">
        <f>VLOOKUP($A4,'gdp raw'!$A$2:$V$73,13,FALSE)</f>
        <v>NA</v>
      </c>
      <c r="N4">
        <f>VLOOKUP($A4,'gdp raw'!$A$2:$V$73,14,FALSE)</f>
        <v>39754.1</v>
      </c>
      <c r="O4">
        <f>VLOOKUP($A4,'gdp raw'!$A$2:$V$73,15,FALSE)</f>
        <v>29220</v>
      </c>
      <c r="P4" t="str">
        <f>VLOOKUP($A4,'gdp raw'!$A$2:$V$73,16,FALSE)</f>
        <v>NA</v>
      </c>
      <c r="Q4">
        <f>VLOOKUP($A4,'gdp raw'!$A$2:$V$73,17,FALSE)</f>
        <v>2891.4</v>
      </c>
      <c r="R4">
        <f>VLOOKUP($A4,'gdp raw'!$A$2:$V$73,18,FALSE)</f>
        <v>2924746</v>
      </c>
      <c r="S4" t="str">
        <f>VLOOKUP($A4,'gdp raw'!$A$2:$V$73,19,FALSE)</f>
        <v>NA</v>
      </c>
      <c r="T4">
        <f>VLOOKUP($A4,'gdp raw'!$A$2:$V$73,20,FALSE)</f>
        <v>2238.4454999999998</v>
      </c>
      <c r="U4">
        <f>VLOOKUP($A4,'gdp raw'!$A$2:$V$73,21,FALSE)</f>
        <v>19363.898000000001</v>
      </c>
      <c r="V4">
        <f>VLOOKUP($A4,'gdp raw'!$A$2:$V$73,22,FALSE)</f>
        <v>19820.381000000001</v>
      </c>
    </row>
    <row r="5" spans="1:22" x14ac:dyDescent="0.25">
      <c r="A5" s="1">
        <v>36265</v>
      </c>
      <c r="B5" t="e">
        <f>VLOOKUP($A5,'gdp raw'!$A$2:$V$73,2,FALSE)</f>
        <v>#N/A</v>
      </c>
      <c r="C5" t="e">
        <f>VLOOKUP($A5,'gdp raw'!$A$2:$V$73,3,FALSE)</f>
        <v>#N/A</v>
      </c>
      <c r="D5" t="e">
        <f>VLOOKUP($A5,'gdp raw'!$A$2:$V$73,4,FALSE)</f>
        <v>#N/A</v>
      </c>
      <c r="E5" t="e">
        <f>VLOOKUP($A5,'gdp raw'!$A$2:$V$73,5,FALSE)</f>
        <v>#N/A</v>
      </c>
      <c r="F5" t="e">
        <f>VLOOKUP($A5,'gdp raw'!$A$2:$V$73,6,FALSE)</f>
        <v>#N/A</v>
      </c>
      <c r="G5" t="e">
        <f>VLOOKUP($A5,'gdp raw'!$A$2:$V$73,7,FALSE)</f>
        <v>#N/A</v>
      </c>
      <c r="H5" t="e">
        <f>VLOOKUP($A5,'gdp raw'!$A$2:$V$73,8,FALSE)</f>
        <v>#N/A</v>
      </c>
      <c r="I5" t="e">
        <f>VLOOKUP($A5,'gdp raw'!$A$2:$V$73,9,FALSE)</f>
        <v>#N/A</v>
      </c>
      <c r="J5" t="e">
        <f>VLOOKUP($A5,'gdp raw'!$A$2:$V$73,10,FALSE)</f>
        <v>#N/A</v>
      </c>
      <c r="K5" t="e">
        <f>VLOOKUP($A5,'gdp raw'!$A$2:$V$73,11,FALSE)</f>
        <v>#N/A</v>
      </c>
      <c r="L5" t="e">
        <f>VLOOKUP($A5,'gdp raw'!$A$2:$V$73,12,FALSE)</f>
        <v>#N/A</v>
      </c>
      <c r="M5" t="e">
        <f>VLOOKUP($A5,'gdp raw'!$A$2:$V$73,13,FALSE)</f>
        <v>#N/A</v>
      </c>
      <c r="N5" t="e">
        <f>VLOOKUP($A5,'gdp raw'!$A$2:$V$73,14,FALSE)</f>
        <v>#N/A</v>
      </c>
      <c r="O5" t="e">
        <f>VLOOKUP($A5,'gdp raw'!$A$2:$V$73,15,FALSE)</f>
        <v>#N/A</v>
      </c>
      <c r="P5" t="e">
        <f>VLOOKUP($A5,'gdp raw'!$A$2:$V$73,16,FALSE)</f>
        <v>#N/A</v>
      </c>
      <c r="Q5" t="e">
        <f>VLOOKUP($A5,'gdp raw'!$A$2:$V$73,17,FALSE)</f>
        <v>#N/A</v>
      </c>
      <c r="R5" t="e">
        <f>VLOOKUP($A5,'gdp raw'!$A$2:$V$73,18,FALSE)</f>
        <v>#N/A</v>
      </c>
      <c r="S5" t="e">
        <f>VLOOKUP($A5,'gdp raw'!$A$2:$V$73,19,FALSE)</f>
        <v>#N/A</v>
      </c>
      <c r="T5" t="e">
        <f>VLOOKUP($A5,'gdp raw'!$A$2:$V$73,20,FALSE)</f>
        <v>#N/A</v>
      </c>
      <c r="U5" t="e">
        <f>VLOOKUP($A5,'gdp raw'!$A$2:$V$73,21,FALSE)</f>
        <v>#N/A</v>
      </c>
      <c r="V5" t="e">
        <f>VLOOKUP($A5,'gdp raw'!$A$2:$V$73,22,FALSE)</f>
        <v>#N/A</v>
      </c>
    </row>
    <row r="6" spans="1:22" x14ac:dyDescent="0.25">
      <c r="A6" s="1">
        <v>36295</v>
      </c>
      <c r="B6" t="e">
        <f>VLOOKUP($A6,'gdp raw'!$A$2:$V$73,2,FALSE)</f>
        <v>#N/A</v>
      </c>
      <c r="C6" t="e">
        <f>VLOOKUP($A6,'gdp raw'!$A$2:$V$73,3,FALSE)</f>
        <v>#N/A</v>
      </c>
      <c r="D6" t="e">
        <f>VLOOKUP($A6,'gdp raw'!$A$2:$V$73,4,FALSE)</f>
        <v>#N/A</v>
      </c>
      <c r="E6" t="e">
        <f>VLOOKUP($A6,'gdp raw'!$A$2:$V$73,5,FALSE)</f>
        <v>#N/A</v>
      </c>
      <c r="F6" t="e">
        <f>VLOOKUP($A6,'gdp raw'!$A$2:$V$73,6,FALSE)</f>
        <v>#N/A</v>
      </c>
      <c r="G6" t="e">
        <f>VLOOKUP($A6,'gdp raw'!$A$2:$V$73,7,FALSE)</f>
        <v>#N/A</v>
      </c>
      <c r="H6" t="e">
        <f>VLOOKUP($A6,'gdp raw'!$A$2:$V$73,8,FALSE)</f>
        <v>#N/A</v>
      </c>
      <c r="I6" t="e">
        <f>VLOOKUP($A6,'gdp raw'!$A$2:$V$73,9,FALSE)</f>
        <v>#N/A</v>
      </c>
      <c r="J6" t="e">
        <f>VLOOKUP($A6,'gdp raw'!$A$2:$V$73,10,FALSE)</f>
        <v>#N/A</v>
      </c>
      <c r="K6" t="e">
        <f>VLOOKUP($A6,'gdp raw'!$A$2:$V$73,11,FALSE)</f>
        <v>#N/A</v>
      </c>
      <c r="L6" t="e">
        <f>VLOOKUP($A6,'gdp raw'!$A$2:$V$73,12,FALSE)</f>
        <v>#N/A</v>
      </c>
      <c r="M6" t="e">
        <f>VLOOKUP($A6,'gdp raw'!$A$2:$V$73,13,FALSE)</f>
        <v>#N/A</v>
      </c>
      <c r="N6" t="e">
        <f>VLOOKUP($A6,'gdp raw'!$A$2:$V$73,14,FALSE)</f>
        <v>#N/A</v>
      </c>
      <c r="O6" t="e">
        <f>VLOOKUP($A6,'gdp raw'!$A$2:$V$73,15,FALSE)</f>
        <v>#N/A</v>
      </c>
      <c r="P6" t="e">
        <f>VLOOKUP($A6,'gdp raw'!$A$2:$V$73,16,FALSE)</f>
        <v>#N/A</v>
      </c>
      <c r="Q6" t="e">
        <f>VLOOKUP($A6,'gdp raw'!$A$2:$V$73,17,FALSE)</f>
        <v>#N/A</v>
      </c>
      <c r="R6" t="e">
        <f>VLOOKUP($A6,'gdp raw'!$A$2:$V$73,18,FALSE)</f>
        <v>#N/A</v>
      </c>
      <c r="S6" t="e">
        <f>VLOOKUP($A6,'gdp raw'!$A$2:$V$73,19,FALSE)</f>
        <v>#N/A</v>
      </c>
      <c r="T6" t="e">
        <f>VLOOKUP($A6,'gdp raw'!$A$2:$V$73,20,FALSE)</f>
        <v>#N/A</v>
      </c>
      <c r="U6" t="e">
        <f>VLOOKUP($A6,'gdp raw'!$A$2:$V$73,21,FALSE)</f>
        <v>#N/A</v>
      </c>
      <c r="V6" t="e">
        <f>VLOOKUP($A6,'gdp raw'!$A$2:$V$73,22,FALSE)</f>
        <v>#N/A</v>
      </c>
    </row>
    <row r="7" spans="1:22" x14ac:dyDescent="0.25">
      <c r="A7" s="1">
        <v>36326</v>
      </c>
      <c r="B7">
        <f>VLOOKUP($A7,'gdp raw'!$A$2:$V$73,2,FALSE)</f>
        <v>566.97</v>
      </c>
      <c r="C7">
        <f>VLOOKUP($A7,'gdp raw'!$A$2:$V$73,3,FALSE)</f>
        <v>422979</v>
      </c>
      <c r="D7">
        <f>VLOOKUP($A7,'gdp raw'!$A$2:$V$73,4,FALSE)</f>
        <v>371969.77</v>
      </c>
      <c r="E7">
        <f>VLOOKUP($A7,'gdp raw'!$A$2:$V$73,5,FALSE)</f>
        <v>75.861500000000007</v>
      </c>
      <c r="F7">
        <f>VLOOKUP($A7,'gdp raw'!$A$2:$V$73,6,FALSE)</f>
        <v>132085.4</v>
      </c>
      <c r="G7">
        <f>VLOOKUP($A7,'gdp raw'!$A$2:$V$73,7,FALSE)</f>
        <v>79117</v>
      </c>
      <c r="H7">
        <f>VLOOKUP($A7,'gdp raw'!$A$2:$V$73,8,FALSE)</f>
        <v>45470.1</v>
      </c>
      <c r="I7">
        <f>VLOOKUP($A7,'gdp raw'!$A$2:$V$73,9,FALSE)</f>
        <v>37309</v>
      </c>
      <c r="J7">
        <f>VLOOKUP($A7,'gdp raw'!$A$2:$V$73,10,FALSE)</f>
        <v>22256.7</v>
      </c>
      <c r="K7">
        <f>VLOOKUP($A7,'gdp raw'!$A$2:$V$73,11,FALSE)</f>
        <v>6757.2</v>
      </c>
      <c r="L7">
        <f>VLOOKUP($A7,'gdp raw'!$A$2:$V$73,12,FALSE)</f>
        <v>10351.879999999999</v>
      </c>
      <c r="M7" t="str">
        <f>VLOOKUP($A7,'gdp raw'!$A$2:$V$73,13,FALSE)</f>
        <v>NA</v>
      </c>
      <c r="N7">
        <f>VLOOKUP($A7,'gdp raw'!$A$2:$V$73,14,FALSE)</f>
        <v>39962.199999999997</v>
      </c>
      <c r="O7">
        <f>VLOOKUP($A7,'gdp raw'!$A$2:$V$73,15,FALSE)</f>
        <v>29502</v>
      </c>
      <c r="P7" t="str">
        <f>VLOOKUP($A7,'gdp raw'!$A$2:$V$73,16,FALSE)</f>
        <v>NA</v>
      </c>
      <c r="Q7">
        <f>VLOOKUP($A7,'gdp raw'!$A$2:$V$73,17,FALSE)</f>
        <v>2919</v>
      </c>
      <c r="R7">
        <f>VLOOKUP($A7,'gdp raw'!$A$2:$V$73,18,FALSE)</f>
        <v>2871396</v>
      </c>
      <c r="S7" t="str">
        <f>VLOOKUP($A7,'gdp raw'!$A$2:$V$73,19,FALSE)</f>
        <v>NA</v>
      </c>
      <c r="T7">
        <f>VLOOKUP($A7,'gdp raw'!$A$2:$V$73,20,FALSE)</f>
        <v>2483.924</v>
      </c>
      <c r="U7">
        <f>VLOOKUP($A7,'gdp raw'!$A$2:$V$73,21,FALSE)</f>
        <v>19487.175999999999</v>
      </c>
      <c r="V7">
        <f>VLOOKUP($A7,'gdp raw'!$A$2:$V$73,22,FALSE)</f>
        <v>19947.702000000001</v>
      </c>
    </row>
    <row r="8" spans="1:22" x14ac:dyDescent="0.25">
      <c r="A8" s="1">
        <v>36356</v>
      </c>
      <c r="B8" t="e">
        <f>VLOOKUP($A8,'gdp raw'!$A$2:$V$73,2,FALSE)</f>
        <v>#N/A</v>
      </c>
      <c r="C8" t="e">
        <f>VLOOKUP($A8,'gdp raw'!$A$2:$V$73,3,FALSE)</f>
        <v>#N/A</v>
      </c>
      <c r="D8" t="e">
        <f>VLOOKUP($A8,'gdp raw'!$A$2:$V$73,4,FALSE)</f>
        <v>#N/A</v>
      </c>
      <c r="E8" t="e">
        <f>VLOOKUP($A8,'gdp raw'!$A$2:$V$73,5,FALSE)</f>
        <v>#N/A</v>
      </c>
      <c r="F8" t="e">
        <f>VLOOKUP($A8,'gdp raw'!$A$2:$V$73,6,FALSE)</f>
        <v>#N/A</v>
      </c>
      <c r="G8" t="e">
        <f>VLOOKUP($A8,'gdp raw'!$A$2:$V$73,7,FALSE)</f>
        <v>#N/A</v>
      </c>
      <c r="H8" t="e">
        <f>VLOOKUP($A8,'gdp raw'!$A$2:$V$73,8,FALSE)</f>
        <v>#N/A</v>
      </c>
      <c r="I8" t="e">
        <f>VLOOKUP($A8,'gdp raw'!$A$2:$V$73,9,FALSE)</f>
        <v>#N/A</v>
      </c>
      <c r="J8" t="e">
        <f>VLOOKUP($A8,'gdp raw'!$A$2:$V$73,10,FALSE)</f>
        <v>#N/A</v>
      </c>
      <c r="K8" t="e">
        <f>VLOOKUP($A8,'gdp raw'!$A$2:$V$73,11,FALSE)</f>
        <v>#N/A</v>
      </c>
      <c r="L8" t="e">
        <f>VLOOKUP($A8,'gdp raw'!$A$2:$V$73,12,FALSE)</f>
        <v>#N/A</v>
      </c>
      <c r="M8" t="e">
        <f>VLOOKUP($A8,'gdp raw'!$A$2:$V$73,13,FALSE)</f>
        <v>#N/A</v>
      </c>
      <c r="N8" t="e">
        <f>VLOOKUP($A8,'gdp raw'!$A$2:$V$73,14,FALSE)</f>
        <v>#N/A</v>
      </c>
      <c r="O8" t="e">
        <f>VLOOKUP($A8,'gdp raw'!$A$2:$V$73,15,FALSE)</f>
        <v>#N/A</v>
      </c>
      <c r="P8" t="e">
        <f>VLOOKUP($A8,'gdp raw'!$A$2:$V$73,16,FALSE)</f>
        <v>#N/A</v>
      </c>
      <c r="Q8" t="e">
        <f>VLOOKUP($A8,'gdp raw'!$A$2:$V$73,17,FALSE)</f>
        <v>#N/A</v>
      </c>
      <c r="R8" t="e">
        <f>VLOOKUP($A8,'gdp raw'!$A$2:$V$73,18,FALSE)</f>
        <v>#N/A</v>
      </c>
      <c r="S8" t="e">
        <f>VLOOKUP($A8,'gdp raw'!$A$2:$V$73,19,FALSE)</f>
        <v>#N/A</v>
      </c>
      <c r="T8" t="e">
        <f>VLOOKUP($A8,'gdp raw'!$A$2:$V$73,20,FALSE)</f>
        <v>#N/A</v>
      </c>
      <c r="U8" t="e">
        <f>VLOOKUP($A8,'gdp raw'!$A$2:$V$73,21,FALSE)</f>
        <v>#N/A</v>
      </c>
      <c r="V8" t="e">
        <f>VLOOKUP($A8,'gdp raw'!$A$2:$V$73,22,FALSE)</f>
        <v>#N/A</v>
      </c>
    </row>
    <row r="9" spans="1:22" x14ac:dyDescent="0.25">
      <c r="A9" s="1">
        <v>36387</v>
      </c>
      <c r="B9" t="e">
        <f>VLOOKUP($A9,'gdp raw'!$A$2:$V$73,2,FALSE)</f>
        <v>#N/A</v>
      </c>
      <c r="C9" t="e">
        <f>VLOOKUP($A9,'gdp raw'!$A$2:$V$73,3,FALSE)</f>
        <v>#N/A</v>
      </c>
      <c r="D9" t="e">
        <f>VLOOKUP($A9,'gdp raw'!$A$2:$V$73,4,FALSE)</f>
        <v>#N/A</v>
      </c>
      <c r="E9" t="e">
        <f>VLOOKUP($A9,'gdp raw'!$A$2:$V$73,5,FALSE)</f>
        <v>#N/A</v>
      </c>
      <c r="F9" t="e">
        <f>VLOOKUP($A9,'gdp raw'!$A$2:$V$73,6,FALSE)</f>
        <v>#N/A</v>
      </c>
      <c r="G9" t="e">
        <f>VLOOKUP($A9,'gdp raw'!$A$2:$V$73,7,FALSE)</f>
        <v>#N/A</v>
      </c>
      <c r="H9" t="e">
        <f>VLOOKUP($A9,'gdp raw'!$A$2:$V$73,8,FALSE)</f>
        <v>#N/A</v>
      </c>
      <c r="I9" t="e">
        <f>VLOOKUP($A9,'gdp raw'!$A$2:$V$73,9,FALSE)</f>
        <v>#N/A</v>
      </c>
      <c r="J9" t="e">
        <f>VLOOKUP($A9,'gdp raw'!$A$2:$V$73,10,FALSE)</f>
        <v>#N/A</v>
      </c>
      <c r="K9" t="e">
        <f>VLOOKUP($A9,'gdp raw'!$A$2:$V$73,11,FALSE)</f>
        <v>#N/A</v>
      </c>
      <c r="L9" t="e">
        <f>VLOOKUP($A9,'gdp raw'!$A$2:$V$73,12,FALSE)</f>
        <v>#N/A</v>
      </c>
      <c r="M9" t="e">
        <f>VLOOKUP($A9,'gdp raw'!$A$2:$V$73,13,FALSE)</f>
        <v>#N/A</v>
      </c>
      <c r="N9" t="e">
        <f>VLOOKUP($A9,'gdp raw'!$A$2:$V$73,14,FALSE)</f>
        <v>#N/A</v>
      </c>
      <c r="O9" t="e">
        <f>VLOOKUP($A9,'gdp raw'!$A$2:$V$73,15,FALSE)</f>
        <v>#N/A</v>
      </c>
      <c r="P9" t="e">
        <f>VLOOKUP($A9,'gdp raw'!$A$2:$V$73,16,FALSE)</f>
        <v>#N/A</v>
      </c>
      <c r="Q9" t="e">
        <f>VLOOKUP($A9,'gdp raw'!$A$2:$V$73,17,FALSE)</f>
        <v>#N/A</v>
      </c>
      <c r="R9" t="e">
        <f>VLOOKUP($A9,'gdp raw'!$A$2:$V$73,18,FALSE)</f>
        <v>#N/A</v>
      </c>
      <c r="S9" t="e">
        <f>VLOOKUP($A9,'gdp raw'!$A$2:$V$73,19,FALSE)</f>
        <v>#N/A</v>
      </c>
      <c r="T9" t="e">
        <f>VLOOKUP($A9,'gdp raw'!$A$2:$V$73,20,FALSE)</f>
        <v>#N/A</v>
      </c>
      <c r="U9" t="e">
        <f>VLOOKUP($A9,'gdp raw'!$A$2:$V$73,21,FALSE)</f>
        <v>#N/A</v>
      </c>
      <c r="V9" t="e">
        <f>VLOOKUP($A9,'gdp raw'!$A$2:$V$73,22,FALSE)</f>
        <v>#N/A</v>
      </c>
    </row>
    <row r="10" spans="1:22" x14ac:dyDescent="0.25">
      <c r="A10" s="1">
        <v>36418</v>
      </c>
      <c r="B10">
        <f>VLOOKUP($A10,'gdp raw'!$A$2:$V$73,2,FALSE)</f>
        <v>572.9</v>
      </c>
      <c r="C10">
        <f>VLOOKUP($A10,'gdp raw'!$A$2:$V$73,3,FALSE)</f>
        <v>427953</v>
      </c>
      <c r="D10">
        <f>VLOOKUP($A10,'gdp raw'!$A$2:$V$73,4,FALSE)</f>
        <v>374866.64</v>
      </c>
      <c r="E10">
        <f>VLOOKUP($A10,'gdp raw'!$A$2:$V$73,5,FALSE)</f>
        <v>76.771900000000002</v>
      </c>
      <c r="F10">
        <f>VLOOKUP($A10,'gdp raw'!$A$2:$V$73,6,FALSE)</f>
        <v>133703.29999999999</v>
      </c>
      <c r="G10">
        <f>VLOOKUP($A10,'gdp raw'!$A$2:$V$73,7,FALSE)</f>
        <v>80240</v>
      </c>
      <c r="H10">
        <f>VLOOKUP($A10,'gdp raw'!$A$2:$V$73,8,FALSE)</f>
        <v>45642.2</v>
      </c>
      <c r="I10">
        <f>VLOOKUP($A10,'gdp raw'!$A$2:$V$73,9,FALSE)</f>
        <v>37423</v>
      </c>
      <c r="J10">
        <f>VLOOKUP($A10,'gdp raw'!$A$2:$V$73,10,FALSE)</f>
        <v>23017.5</v>
      </c>
      <c r="K10">
        <f>VLOOKUP($A10,'gdp raw'!$A$2:$V$73,11,FALSE)</f>
        <v>6646.4</v>
      </c>
      <c r="L10">
        <f>VLOOKUP($A10,'gdp raw'!$A$2:$V$73,12,FALSE)</f>
        <v>10275.969999999999</v>
      </c>
      <c r="M10" t="str">
        <f>VLOOKUP($A10,'gdp raw'!$A$2:$V$73,13,FALSE)</f>
        <v>NA</v>
      </c>
      <c r="N10">
        <f>VLOOKUP($A10,'gdp raw'!$A$2:$V$73,14,FALSE)</f>
        <v>40313.300000000003</v>
      </c>
      <c r="O10">
        <f>VLOOKUP($A10,'gdp raw'!$A$2:$V$73,15,FALSE)</f>
        <v>30702</v>
      </c>
      <c r="P10" t="str">
        <f>VLOOKUP($A10,'gdp raw'!$A$2:$V$73,16,FALSE)</f>
        <v>NA</v>
      </c>
      <c r="Q10">
        <f>VLOOKUP($A10,'gdp raw'!$A$2:$V$73,17,FALSE)</f>
        <v>2958.2</v>
      </c>
      <c r="R10">
        <f>VLOOKUP($A10,'gdp raw'!$A$2:$V$73,18,FALSE)</f>
        <v>2942879</v>
      </c>
      <c r="S10" t="str">
        <f>VLOOKUP($A10,'gdp raw'!$A$2:$V$73,19,FALSE)</f>
        <v>NA</v>
      </c>
      <c r="T10">
        <f>VLOOKUP($A10,'gdp raw'!$A$2:$V$73,20,FALSE)</f>
        <v>2413.4582</v>
      </c>
      <c r="U10">
        <f>VLOOKUP($A10,'gdp raw'!$A$2:$V$73,21,FALSE)</f>
        <v>19701.802</v>
      </c>
      <c r="V10">
        <f>VLOOKUP($A10,'gdp raw'!$A$2:$V$73,22,FALSE)</f>
        <v>20164.436999999998</v>
      </c>
    </row>
    <row r="11" spans="1:22" x14ac:dyDescent="0.25">
      <c r="A11" s="1">
        <v>36448</v>
      </c>
      <c r="B11" t="e">
        <f>VLOOKUP($A11,'gdp raw'!$A$2:$V$73,2,FALSE)</f>
        <v>#N/A</v>
      </c>
      <c r="C11" t="e">
        <f>VLOOKUP($A11,'gdp raw'!$A$2:$V$73,3,FALSE)</f>
        <v>#N/A</v>
      </c>
      <c r="D11" t="e">
        <f>VLOOKUP($A11,'gdp raw'!$A$2:$V$73,4,FALSE)</f>
        <v>#N/A</v>
      </c>
      <c r="E11" t="e">
        <f>VLOOKUP($A11,'gdp raw'!$A$2:$V$73,5,FALSE)</f>
        <v>#N/A</v>
      </c>
      <c r="F11" t="e">
        <f>VLOOKUP($A11,'gdp raw'!$A$2:$V$73,6,FALSE)</f>
        <v>#N/A</v>
      </c>
      <c r="G11" t="e">
        <f>VLOOKUP($A11,'gdp raw'!$A$2:$V$73,7,FALSE)</f>
        <v>#N/A</v>
      </c>
      <c r="H11" t="e">
        <f>VLOOKUP($A11,'gdp raw'!$A$2:$V$73,8,FALSE)</f>
        <v>#N/A</v>
      </c>
      <c r="I11" t="e">
        <f>VLOOKUP($A11,'gdp raw'!$A$2:$V$73,9,FALSE)</f>
        <v>#N/A</v>
      </c>
      <c r="J11" t="e">
        <f>VLOOKUP($A11,'gdp raw'!$A$2:$V$73,10,FALSE)</f>
        <v>#N/A</v>
      </c>
      <c r="K11" t="e">
        <f>VLOOKUP($A11,'gdp raw'!$A$2:$V$73,11,FALSE)</f>
        <v>#N/A</v>
      </c>
      <c r="L11" t="e">
        <f>VLOOKUP($A11,'gdp raw'!$A$2:$V$73,12,FALSE)</f>
        <v>#N/A</v>
      </c>
      <c r="M11" t="e">
        <f>VLOOKUP($A11,'gdp raw'!$A$2:$V$73,13,FALSE)</f>
        <v>#N/A</v>
      </c>
      <c r="N11" t="e">
        <f>VLOOKUP($A11,'gdp raw'!$A$2:$V$73,14,FALSE)</f>
        <v>#N/A</v>
      </c>
      <c r="O11" t="e">
        <f>VLOOKUP($A11,'gdp raw'!$A$2:$V$73,15,FALSE)</f>
        <v>#N/A</v>
      </c>
      <c r="P11" t="e">
        <f>VLOOKUP($A11,'gdp raw'!$A$2:$V$73,16,FALSE)</f>
        <v>#N/A</v>
      </c>
      <c r="Q11" t="e">
        <f>VLOOKUP($A11,'gdp raw'!$A$2:$V$73,17,FALSE)</f>
        <v>#N/A</v>
      </c>
      <c r="R11" t="e">
        <f>VLOOKUP($A11,'gdp raw'!$A$2:$V$73,18,FALSE)</f>
        <v>#N/A</v>
      </c>
      <c r="S11" t="e">
        <f>VLOOKUP($A11,'gdp raw'!$A$2:$V$73,19,FALSE)</f>
        <v>#N/A</v>
      </c>
      <c r="T11" t="e">
        <f>VLOOKUP($A11,'gdp raw'!$A$2:$V$73,20,FALSE)</f>
        <v>#N/A</v>
      </c>
      <c r="U11" t="e">
        <f>VLOOKUP($A11,'gdp raw'!$A$2:$V$73,21,FALSE)</f>
        <v>#N/A</v>
      </c>
      <c r="V11" t="e">
        <f>VLOOKUP($A11,'gdp raw'!$A$2:$V$73,22,FALSE)</f>
        <v>#N/A</v>
      </c>
    </row>
    <row r="12" spans="1:22" x14ac:dyDescent="0.25">
      <c r="A12" s="1">
        <v>36479</v>
      </c>
      <c r="B12" t="e">
        <f>VLOOKUP($A12,'gdp raw'!$A$2:$V$73,2,FALSE)</f>
        <v>#N/A</v>
      </c>
      <c r="C12" t="e">
        <f>VLOOKUP($A12,'gdp raw'!$A$2:$V$73,3,FALSE)</f>
        <v>#N/A</v>
      </c>
      <c r="D12" t="e">
        <f>VLOOKUP($A12,'gdp raw'!$A$2:$V$73,4,FALSE)</f>
        <v>#N/A</v>
      </c>
      <c r="E12" t="e">
        <f>VLOOKUP($A12,'gdp raw'!$A$2:$V$73,5,FALSE)</f>
        <v>#N/A</v>
      </c>
      <c r="F12" t="e">
        <f>VLOOKUP($A12,'gdp raw'!$A$2:$V$73,6,FALSE)</f>
        <v>#N/A</v>
      </c>
      <c r="G12" t="e">
        <f>VLOOKUP($A12,'gdp raw'!$A$2:$V$73,7,FALSE)</f>
        <v>#N/A</v>
      </c>
      <c r="H12" t="e">
        <f>VLOOKUP($A12,'gdp raw'!$A$2:$V$73,8,FALSE)</f>
        <v>#N/A</v>
      </c>
      <c r="I12" t="e">
        <f>VLOOKUP($A12,'gdp raw'!$A$2:$V$73,9,FALSE)</f>
        <v>#N/A</v>
      </c>
      <c r="J12" t="e">
        <f>VLOOKUP($A12,'gdp raw'!$A$2:$V$73,10,FALSE)</f>
        <v>#N/A</v>
      </c>
      <c r="K12" t="e">
        <f>VLOOKUP($A12,'gdp raw'!$A$2:$V$73,11,FALSE)</f>
        <v>#N/A</v>
      </c>
      <c r="L12" t="e">
        <f>VLOOKUP($A12,'gdp raw'!$A$2:$V$73,12,FALSE)</f>
        <v>#N/A</v>
      </c>
      <c r="M12" t="e">
        <f>VLOOKUP($A12,'gdp raw'!$A$2:$V$73,13,FALSE)</f>
        <v>#N/A</v>
      </c>
      <c r="N12" t="e">
        <f>VLOOKUP($A12,'gdp raw'!$A$2:$V$73,14,FALSE)</f>
        <v>#N/A</v>
      </c>
      <c r="O12" t="e">
        <f>VLOOKUP($A12,'gdp raw'!$A$2:$V$73,15,FALSE)</f>
        <v>#N/A</v>
      </c>
      <c r="P12" t="e">
        <f>VLOOKUP($A12,'gdp raw'!$A$2:$V$73,16,FALSE)</f>
        <v>#N/A</v>
      </c>
      <c r="Q12" t="e">
        <f>VLOOKUP($A12,'gdp raw'!$A$2:$V$73,17,FALSE)</f>
        <v>#N/A</v>
      </c>
      <c r="R12" t="e">
        <f>VLOOKUP($A12,'gdp raw'!$A$2:$V$73,18,FALSE)</f>
        <v>#N/A</v>
      </c>
      <c r="S12" t="e">
        <f>VLOOKUP($A12,'gdp raw'!$A$2:$V$73,19,FALSE)</f>
        <v>#N/A</v>
      </c>
      <c r="T12" t="e">
        <f>VLOOKUP($A12,'gdp raw'!$A$2:$V$73,20,FALSE)</f>
        <v>#N/A</v>
      </c>
      <c r="U12" t="e">
        <f>VLOOKUP($A12,'gdp raw'!$A$2:$V$73,21,FALSE)</f>
        <v>#N/A</v>
      </c>
      <c r="V12" t="e">
        <f>VLOOKUP($A12,'gdp raw'!$A$2:$V$73,22,FALSE)</f>
        <v>#N/A</v>
      </c>
    </row>
    <row r="13" spans="1:22" x14ac:dyDescent="0.25">
      <c r="A13" s="1">
        <v>36509</v>
      </c>
      <c r="B13">
        <f>VLOOKUP($A13,'gdp raw'!$A$2:$V$73,2,FALSE)</f>
        <v>580.05999999999995</v>
      </c>
      <c r="C13">
        <f>VLOOKUP($A13,'gdp raw'!$A$2:$V$73,3,FALSE)</f>
        <v>433529</v>
      </c>
      <c r="D13">
        <f>VLOOKUP($A13,'gdp raw'!$A$2:$V$73,4,FALSE)</f>
        <v>380577.73</v>
      </c>
      <c r="E13">
        <f>VLOOKUP($A13,'gdp raw'!$A$2:$V$73,5,FALSE)</f>
        <v>77.673299999999998</v>
      </c>
      <c r="F13">
        <f>VLOOKUP($A13,'gdp raw'!$A$2:$V$73,6,FALSE)</f>
        <v>135550.70000000001</v>
      </c>
      <c r="G13">
        <f>VLOOKUP($A13,'gdp raw'!$A$2:$V$73,7,FALSE)</f>
        <v>81190</v>
      </c>
      <c r="H13">
        <f>VLOOKUP($A13,'gdp raw'!$A$2:$V$73,8,FALSE)</f>
        <v>46365.3</v>
      </c>
      <c r="I13">
        <f>VLOOKUP($A13,'gdp raw'!$A$2:$V$73,9,FALSE)</f>
        <v>37913</v>
      </c>
      <c r="J13">
        <f>VLOOKUP($A13,'gdp raw'!$A$2:$V$73,10,FALSE)</f>
        <v>23713.5</v>
      </c>
      <c r="K13">
        <f>VLOOKUP($A13,'gdp raw'!$A$2:$V$73,11,FALSE)</f>
        <v>6763.2</v>
      </c>
      <c r="L13">
        <f>VLOOKUP($A13,'gdp raw'!$A$2:$V$73,12,FALSE)</f>
        <v>10226.64</v>
      </c>
      <c r="M13" t="str">
        <f>VLOOKUP($A13,'gdp raw'!$A$2:$V$73,13,FALSE)</f>
        <v>NA</v>
      </c>
      <c r="N13">
        <f>VLOOKUP($A13,'gdp raw'!$A$2:$V$73,14,FALSE)</f>
        <v>40581.9</v>
      </c>
      <c r="O13">
        <f>VLOOKUP($A13,'gdp raw'!$A$2:$V$73,15,FALSE)</f>
        <v>31466</v>
      </c>
      <c r="P13" t="str">
        <f>VLOOKUP($A13,'gdp raw'!$A$2:$V$73,16,FALSE)</f>
        <v>NA</v>
      </c>
      <c r="Q13">
        <f>VLOOKUP($A13,'gdp raw'!$A$2:$V$73,17,FALSE)</f>
        <v>3006.2</v>
      </c>
      <c r="R13">
        <f>VLOOKUP($A13,'gdp raw'!$A$2:$V$73,18,FALSE)</f>
        <v>2994582</v>
      </c>
      <c r="S13" t="str">
        <f>VLOOKUP($A13,'gdp raw'!$A$2:$V$73,19,FALSE)</f>
        <v>NA</v>
      </c>
      <c r="T13">
        <f>VLOOKUP($A13,'gdp raw'!$A$2:$V$73,20,FALSE)</f>
        <v>2507.0989</v>
      </c>
      <c r="U13">
        <f>VLOOKUP($A13,'gdp raw'!$A$2:$V$73,21,FALSE)</f>
        <v>19959.425999999999</v>
      </c>
      <c r="V13">
        <f>VLOOKUP($A13,'gdp raw'!$A$2:$V$73,22,FALSE)</f>
        <v>20429.25</v>
      </c>
    </row>
    <row r="14" spans="1:22" x14ac:dyDescent="0.25">
      <c r="A14" s="1">
        <v>36540</v>
      </c>
      <c r="B14" t="e">
        <f>VLOOKUP($A14,'gdp raw'!$A$2:$V$73,2,FALSE)</f>
        <v>#N/A</v>
      </c>
      <c r="C14" t="e">
        <f>VLOOKUP($A14,'gdp raw'!$A$2:$V$73,3,FALSE)</f>
        <v>#N/A</v>
      </c>
      <c r="D14" t="e">
        <f>VLOOKUP($A14,'gdp raw'!$A$2:$V$73,4,FALSE)</f>
        <v>#N/A</v>
      </c>
      <c r="E14" t="e">
        <f>VLOOKUP($A14,'gdp raw'!$A$2:$V$73,5,FALSE)</f>
        <v>#N/A</v>
      </c>
      <c r="F14" t="e">
        <f>VLOOKUP($A14,'gdp raw'!$A$2:$V$73,6,FALSE)</f>
        <v>#N/A</v>
      </c>
      <c r="G14" t="e">
        <f>VLOOKUP($A14,'gdp raw'!$A$2:$V$73,7,FALSE)</f>
        <v>#N/A</v>
      </c>
      <c r="H14" t="e">
        <f>VLOOKUP($A14,'gdp raw'!$A$2:$V$73,8,FALSE)</f>
        <v>#N/A</v>
      </c>
      <c r="I14" t="e">
        <f>VLOOKUP($A14,'gdp raw'!$A$2:$V$73,9,FALSE)</f>
        <v>#N/A</v>
      </c>
      <c r="J14" t="e">
        <f>VLOOKUP($A14,'gdp raw'!$A$2:$V$73,10,FALSE)</f>
        <v>#N/A</v>
      </c>
      <c r="K14" t="e">
        <f>VLOOKUP($A14,'gdp raw'!$A$2:$V$73,11,FALSE)</f>
        <v>#N/A</v>
      </c>
      <c r="L14" t="e">
        <f>VLOOKUP($A14,'gdp raw'!$A$2:$V$73,12,FALSE)</f>
        <v>#N/A</v>
      </c>
      <c r="M14" t="e">
        <f>VLOOKUP($A14,'gdp raw'!$A$2:$V$73,13,FALSE)</f>
        <v>#N/A</v>
      </c>
      <c r="N14" t="e">
        <f>VLOOKUP($A14,'gdp raw'!$A$2:$V$73,14,FALSE)</f>
        <v>#N/A</v>
      </c>
      <c r="O14" t="e">
        <f>VLOOKUP($A14,'gdp raw'!$A$2:$V$73,15,FALSE)</f>
        <v>#N/A</v>
      </c>
      <c r="P14" t="e">
        <f>VLOOKUP($A14,'gdp raw'!$A$2:$V$73,16,FALSE)</f>
        <v>#N/A</v>
      </c>
      <c r="Q14" t="e">
        <f>VLOOKUP($A14,'gdp raw'!$A$2:$V$73,17,FALSE)</f>
        <v>#N/A</v>
      </c>
      <c r="R14" t="e">
        <f>VLOOKUP($A14,'gdp raw'!$A$2:$V$73,18,FALSE)</f>
        <v>#N/A</v>
      </c>
      <c r="S14" t="e">
        <f>VLOOKUP($A14,'gdp raw'!$A$2:$V$73,19,FALSE)</f>
        <v>#N/A</v>
      </c>
      <c r="T14" t="e">
        <f>VLOOKUP($A14,'gdp raw'!$A$2:$V$73,20,FALSE)</f>
        <v>#N/A</v>
      </c>
      <c r="U14" t="e">
        <f>VLOOKUP($A14,'gdp raw'!$A$2:$V$73,21,FALSE)</f>
        <v>#N/A</v>
      </c>
      <c r="V14" t="e">
        <f>VLOOKUP($A14,'gdp raw'!$A$2:$V$73,22,FALSE)</f>
        <v>#N/A</v>
      </c>
    </row>
    <row r="15" spans="1:22" x14ac:dyDescent="0.25">
      <c r="A15" s="1">
        <v>36571</v>
      </c>
      <c r="B15" t="e">
        <f>VLOOKUP($A15,'gdp raw'!$A$2:$V$73,2,FALSE)</f>
        <v>#N/A</v>
      </c>
      <c r="C15" t="e">
        <f>VLOOKUP($A15,'gdp raw'!$A$2:$V$73,3,FALSE)</f>
        <v>#N/A</v>
      </c>
      <c r="D15" t="e">
        <f>VLOOKUP($A15,'gdp raw'!$A$2:$V$73,4,FALSE)</f>
        <v>#N/A</v>
      </c>
      <c r="E15" t="e">
        <f>VLOOKUP($A15,'gdp raw'!$A$2:$V$73,5,FALSE)</f>
        <v>#N/A</v>
      </c>
      <c r="F15" t="e">
        <f>VLOOKUP($A15,'gdp raw'!$A$2:$V$73,6,FALSE)</f>
        <v>#N/A</v>
      </c>
      <c r="G15" t="e">
        <f>VLOOKUP($A15,'gdp raw'!$A$2:$V$73,7,FALSE)</f>
        <v>#N/A</v>
      </c>
      <c r="H15" t="e">
        <f>VLOOKUP($A15,'gdp raw'!$A$2:$V$73,8,FALSE)</f>
        <v>#N/A</v>
      </c>
      <c r="I15" t="e">
        <f>VLOOKUP($A15,'gdp raw'!$A$2:$V$73,9,FALSE)</f>
        <v>#N/A</v>
      </c>
      <c r="J15" t="e">
        <f>VLOOKUP($A15,'gdp raw'!$A$2:$V$73,10,FALSE)</f>
        <v>#N/A</v>
      </c>
      <c r="K15" t="e">
        <f>VLOOKUP($A15,'gdp raw'!$A$2:$V$73,11,FALSE)</f>
        <v>#N/A</v>
      </c>
      <c r="L15" t="e">
        <f>VLOOKUP($A15,'gdp raw'!$A$2:$V$73,12,FALSE)</f>
        <v>#N/A</v>
      </c>
      <c r="M15" t="e">
        <f>VLOOKUP($A15,'gdp raw'!$A$2:$V$73,13,FALSE)</f>
        <v>#N/A</v>
      </c>
      <c r="N15" t="e">
        <f>VLOOKUP($A15,'gdp raw'!$A$2:$V$73,14,FALSE)</f>
        <v>#N/A</v>
      </c>
      <c r="O15" t="e">
        <f>VLOOKUP($A15,'gdp raw'!$A$2:$V$73,15,FALSE)</f>
        <v>#N/A</v>
      </c>
      <c r="P15" t="e">
        <f>VLOOKUP($A15,'gdp raw'!$A$2:$V$73,16,FALSE)</f>
        <v>#N/A</v>
      </c>
      <c r="Q15" t="e">
        <f>VLOOKUP($A15,'gdp raw'!$A$2:$V$73,17,FALSE)</f>
        <v>#N/A</v>
      </c>
      <c r="R15" t="e">
        <f>VLOOKUP($A15,'gdp raw'!$A$2:$V$73,18,FALSE)</f>
        <v>#N/A</v>
      </c>
      <c r="S15" t="e">
        <f>VLOOKUP($A15,'gdp raw'!$A$2:$V$73,19,FALSE)</f>
        <v>#N/A</v>
      </c>
      <c r="T15" t="e">
        <f>VLOOKUP($A15,'gdp raw'!$A$2:$V$73,20,FALSE)</f>
        <v>#N/A</v>
      </c>
      <c r="U15" t="e">
        <f>VLOOKUP($A15,'gdp raw'!$A$2:$V$73,21,FALSE)</f>
        <v>#N/A</v>
      </c>
      <c r="V15" t="e">
        <f>VLOOKUP($A15,'gdp raw'!$A$2:$V$73,22,FALSE)</f>
        <v>#N/A</v>
      </c>
    </row>
    <row r="16" spans="1:22" x14ac:dyDescent="0.25">
      <c r="A16" s="1">
        <v>36600</v>
      </c>
      <c r="B16">
        <f>VLOOKUP($A16,'gdp raw'!$A$2:$V$73,2,FALSE)</f>
        <v>585.55999999999995</v>
      </c>
      <c r="C16">
        <f>VLOOKUP($A16,'gdp raw'!$A$2:$V$73,3,FALSE)</f>
        <v>437892</v>
      </c>
      <c r="D16">
        <f>VLOOKUP($A16,'gdp raw'!$A$2:$V$73,4,FALSE)</f>
        <v>384448.75</v>
      </c>
      <c r="E16">
        <f>VLOOKUP($A16,'gdp raw'!$A$2:$V$73,5,FALSE)</f>
        <v>78.910499999999999</v>
      </c>
      <c r="F16">
        <f>VLOOKUP($A16,'gdp raw'!$A$2:$V$73,6,FALSE)</f>
        <v>136602.1</v>
      </c>
      <c r="G16">
        <f>VLOOKUP($A16,'gdp raw'!$A$2:$V$73,7,FALSE)</f>
        <v>81809</v>
      </c>
      <c r="H16">
        <f>VLOOKUP($A16,'gdp raw'!$A$2:$V$73,8,FALSE)</f>
        <v>46545.2</v>
      </c>
      <c r="I16">
        <f>VLOOKUP($A16,'gdp raw'!$A$2:$V$73,9,FALSE)</f>
        <v>39198</v>
      </c>
      <c r="J16">
        <f>VLOOKUP($A16,'gdp raw'!$A$2:$V$73,10,FALSE)</f>
        <v>24898.7</v>
      </c>
      <c r="K16">
        <f>VLOOKUP($A16,'gdp raw'!$A$2:$V$73,11,FALSE)</f>
        <v>6819.7</v>
      </c>
      <c r="L16">
        <f>VLOOKUP($A16,'gdp raw'!$A$2:$V$73,12,FALSE)</f>
        <v>10343.81</v>
      </c>
      <c r="M16">
        <f>VLOOKUP($A16,'gdp raw'!$A$2:$V$73,13,FALSE)</f>
        <v>7568.7</v>
      </c>
      <c r="N16">
        <f>VLOOKUP($A16,'gdp raw'!$A$2:$V$73,14,FALSE)</f>
        <v>41486.6</v>
      </c>
      <c r="O16">
        <f>VLOOKUP($A16,'gdp raw'!$A$2:$V$73,15,FALSE)</f>
        <v>31979</v>
      </c>
      <c r="P16">
        <f>VLOOKUP($A16,'gdp raw'!$A$2:$V$73,16,FALSE)</f>
        <v>1181627</v>
      </c>
      <c r="Q16">
        <f>VLOOKUP($A16,'gdp raw'!$A$2:$V$73,17,FALSE)</f>
        <v>3070.3</v>
      </c>
      <c r="R16">
        <f>VLOOKUP($A16,'gdp raw'!$A$2:$V$73,18,FALSE)</f>
        <v>3031791</v>
      </c>
      <c r="S16" t="str">
        <f>VLOOKUP($A16,'gdp raw'!$A$2:$V$73,19,FALSE)</f>
        <v>NA</v>
      </c>
      <c r="T16">
        <f>VLOOKUP($A16,'gdp raw'!$A$2:$V$73,20,FALSE)</f>
        <v>2455.5448999999999</v>
      </c>
      <c r="U16">
        <f>VLOOKUP($A16,'gdp raw'!$A$2:$V$73,21,FALSE)</f>
        <v>20178.261999999999</v>
      </c>
      <c r="V16">
        <f>VLOOKUP($A16,'gdp raw'!$A$2:$V$73,22,FALSE)</f>
        <v>20650.157999999999</v>
      </c>
    </row>
    <row r="17" spans="1:22" x14ac:dyDescent="0.25">
      <c r="A17" s="1">
        <v>36631</v>
      </c>
      <c r="B17" t="e">
        <f>VLOOKUP($A17,'gdp raw'!$A$2:$V$73,2,FALSE)</f>
        <v>#N/A</v>
      </c>
      <c r="C17" t="e">
        <f>VLOOKUP($A17,'gdp raw'!$A$2:$V$73,3,FALSE)</f>
        <v>#N/A</v>
      </c>
      <c r="D17" t="e">
        <f>VLOOKUP($A17,'gdp raw'!$A$2:$V$73,4,FALSE)</f>
        <v>#N/A</v>
      </c>
      <c r="E17" t="e">
        <f>VLOOKUP($A17,'gdp raw'!$A$2:$V$73,5,FALSE)</f>
        <v>#N/A</v>
      </c>
      <c r="F17" t="e">
        <f>VLOOKUP($A17,'gdp raw'!$A$2:$V$73,6,FALSE)</f>
        <v>#N/A</v>
      </c>
      <c r="G17" t="e">
        <f>VLOOKUP($A17,'gdp raw'!$A$2:$V$73,7,FALSE)</f>
        <v>#N/A</v>
      </c>
      <c r="H17" t="e">
        <f>VLOOKUP($A17,'gdp raw'!$A$2:$V$73,8,FALSE)</f>
        <v>#N/A</v>
      </c>
      <c r="I17" t="e">
        <f>VLOOKUP($A17,'gdp raw'!$A$2:$V$73,9,FALSE)</f>
        <v>#N/A</v>
      </c>
      <c r="J17" t="e">
        <f>VLOOKUP($A17,'gdp raw'!$A$2:$V$73,10,FALSE)</f>
        <v>#N/A</v>
      </c>
      <c r="K17" t="e">
        <f>VLOOKUP($A17,'gdp raw'!$A$2:$V$73,11,FALSE)</f>
        <v>#N/A</v>
      </c>
      <c r="L17" t="e">
        <f>VLOOKUP($A17,'gdp raw'!$A$2:$V$73,12,FALSE)</f>
        <v>#N/A</v>
      </c>
      <c r="M17" t="e">
        <f>VLOOKUP($A17,'gdp raw'!$A$2:$V$73,13,FALSE)</f>
        <v>#N/A</v>
      </c>
      <c r="N17" t="e">
        <f>VLOOKUP($A17,'gdp raw'!$A$2:$V$73,14,FALSE)</f>
        <v>#N/A</v>
      </c>
      <c r="O17" t="e">
        <f>VLOOKUP($A17,'gdp raw'!$A$2:$V$73,15,FALSE)</f>
        <v>#N/A</v>
      </c>
      <c r="P17" t="e">
        <f>VLOOKUP($A17,'gdp raw'!$A$2:$V$73,16,FALSE)</f>
        <v>#N/A</v>
      </c>
      <c r="Q17" t="e">
        <f>VLOOKUP($A17,'gdp raw'!$A$2:$V$73,17,FALSE)</f>
        <v>#N/A</v>
      </c>
      <c r="R17" t="e">
        <f>VLOOKUP($A17,'gdp raw'!$A$2:$V$73,18,FALSE)</f>
        <v>#N/A</v>
      </c>
      <c r="S17" t="e">
        <f>VLOOKUP($A17,'gdp raw'!$A$2:$V$73,19,FALSE)</f>
        <v>#N/A</v>
      </c>
      <c r="T17" t="e">
        <f>VLOOKUP($A17,'gdp raw'!$A$2:$V$73,20,FALSE)</f>
        <v>#N/A</v>
      </c>
      <c r="U17" t="e">
        <f>VLOOKUP($A17,'gdp raw'!$A$2:$V$73,21,FALSE)</f>
        <v>#N/A</v>
      </c>
      <c r="V17" t="e">
        <f>VLOOKUP($A17,'gdp raw'!$A$2:$V$73,22,FALSE)</f>
        <v>#N/A</v>
      </c>
    </row>
    <row r="18" spans="1:22" x14ac:dyDescent="0.25">
      <c r="A18" s="1">
        <v>36661</v>
      </c>
      <c r="B18" t="e">
        <f>VLOOKUP($A18,'gdp raw'!$A$2:$V$73,2,FALSE)</f>
        <v>#N/A</v>
      </c>
      <c r="C18" t="e">
        <f>VLOOKUP($A18,'gdp raw'!$A$2:$V$73,3,FALSE)</f>
        <v>#N/A</v>
      </c>
      <c r="D18" t="e">
        <f>VLOOKUP($A18,'gdp raw'!$A$2:$V$73,4,FALSE)</f>
        <v>#N/A</v>
      </c>
      <c r="E18" t="e">
        <f>VLOOKUP($A18,'gdp raw'!$A$2:$V$73,5,FALSE)</f>
        <v>#N/A</v>
      </c>
      <c r="F18" t="e">
        <f>VLOOKUP($A18,'gdp raw'!$A$2:$V$73,6,FALSE)</f>
        <v>#N/A</v>
      </c>
      <c r="G18" t="e">
        <f>VLOOKUP($A18,'gdp raw'!$A$2:$V$73,7,FALSE)</f>
        <v>#N/A</v>
      </c>
      <c r="H18" t="e">
        <f>VLOOKUP($A18,'gdp raw'!$A$2:$V$73,8,FALSE)</f>
        <v>#N/A</v>
      </c>
      <c r="I18" t="e">
        <f>VLOOKUP($A18,'gdp raw'!$A$2:$V$73,9,FALSE)</f>
        <v>#N/A</v>
      </c>
      <c r="J18" t="e">
        <f>VLOOKUP($A18,'gdp raw'!$A$2:$V$73,10,FALSE)</f>
        <v>#N/A</v>
      </c>
      <c r="K18" t="e">
        <f>VLOOKUP($A18,'gdp raw'!$A$2:$V$73,11,FALSE)</f>
        <v>#N/A</v>
      </c>
      <c r="L18" t="e">
        <f>VLOOKUP($A18,'gdp raw'!$A$2:$V$73,12,FALSE)</f>
        <v>#N/A</v>
      </c>
      <c r="M18" t="e">
        <f>VLOOKUP($A18,'gdp raw'!$A$2:$V$73,13,FALSE)</f>
        <v>#N/A</v>
      </c>
      <c r="N18" t="e">
        <f>VLOOKUP($A18,'gdp raw'!$A$2:$V$73,14,FALSE)</f>
        <v>#N/A</v>
      </c>
      <c r="O18" t="e">
        <f>VLOOKUP($A18,'gdp raw'!$A$2:$V$73,15,FALSE)</f>
        <v>#N/A</v>
      </c>
      <c r="P18" t="e">
        <f>VLOOKUP($A18,'gdp raw'!$A$2:$V$73,16,FALSE)</f>
        <v>#N/A</v>
      </c>
      <c r="Q18" t="e">
        <f>VLOOKUP($A18,'gdp raw'!$A$2:$V$73,17,FALSE)</f>
        <v>#N/A</v>
      </c>
      <c r="R18" t="e">
        <f>VLOOKUP($A18,'gdp raw'!$A$2:$V$73,18,FALSE)</f>
        <v>#N/A</v>
      </c>
      <c r="S18" t="e">
        <f>VLOOKUP($A18,'gdp raw'!$A$2:$V$73,19,FALSE)</f>
        <v>#N/A</v>
      </c>
      <c r="T18" t="e">
        <f>VLOOKUP($A18,'gdp raw'!$A$2:$V$73,20,FALSE)</f>
        <v>#N/A</v>
      </c>
      <c r="U18" t="e">
        <f>VLOOKUP($A18,'gdp raw'!$A$2:$V$73,21,FALSE)</f>
        <v>#N/A</v>
      </c>
      <c r="V18" t="e">
        <f>VLOOKUP($A18,'gdp raw'!$A$2:$V$73,22,FALSE)</f>
        <v>#N/A</v>
      </c>
    </row>
    <row r="19" spans="1:22" x14ac:dyDescent="0.25">
      <c r="A19" s="1">
        <v>36692</v>
      </c>
      <c r="B19">
        <f>VLOOKUP($A19,'gdp raw'!$A$2:$V$73,2,FALSE)</f>
        <v>591.49</v>
      </c>
      <c r="C19">
        <f>VLOOKUP($A19,'gdp raw'!$A$2:$V$73,3,FALSE)</f>
        <v>441560</v>
      </c>
      <c r="D19">
        <f>VLOOKUP($A19,'gdp raw'!$A$2:$V$73,4,FALSE)</f>
        <v>387589.26</v>
      </c>
      <c r="E19">
        <f>VLOOKUP($A19,'gdp raw'!$A$2:$V$73,5,FALSE)</f>
        <v>79.884900000000002</v>
      </c>
      <c r="F19">
        <f>VLOOKUP($A19,'gdp raw'!$A$2:$V$73,6,FALSE)</f>
        <v>138114.70000000001</v>
      </c>
      <c r="G19">
        <f>VLOOKUP($A19,'gdp raw'!$A$2:$V$73,7,FALSE)</f>
        <v>82347</v>
      </c>
      <c r="H19">
        <f>VLOOKUP($A19,'gdp raw'!$A$2:$V$73,8,FALSE)</f>
        <v>46982.7</v>
      </c>
      <c r="I19">
        <f>VLOOKUP($A19,'gdp raw'!$A$2:$V$73,9,FALSE)</f>
        <v>39096</v>
      </c>
      <c r="J19">
        <f>VLOOKUP($A19,'gdp raw'!$A$2:$V$73,10,FALSE)</f>
        <v>25286.2</v>
      </c>
      <c r="K19">
        <f>VLOOKUP($A19,'gdp raw'!$A$2:$V$73,11,FALSE)</f>
        <v>6958.7</v>
      </c>
      <c r="L19">
        <f>VLOOKUP($A19,'gdp raw'!$A$2:$V$73,12,FALSE)</f>
        <v>10448.76</v>
      </c>
      <c r="M19">
        <f>VLOOKUP($A19,'gdp raw'!$A$2:$V$73,13,FALSE)</f>
        <v>7586</v>
      </c>
      <c r="N19">
        <f>VLOOKUP($A19,'gdp raw'!$A$2:$V$73,14,FALSE)</f>
        <v>41245.300000000003</v>
      </c>
      <c r="O19">
        <f>VLOOKUP($A19,'gdp raw'!$A$2:$V$73,15,FALSE)</f>
        <v>32801</v>
      </c>
      <c r="P19">
        <f>VLOOKUP($A19,'gdp raw'!$A$2:$V$73,16,FALSE)</f>
        <v>1332755</v>
      </c>
      <c r="Q19">
        <f>VLOOKUP($A19,'gdp raw'!$A$2:$V$73,17,FALSE)</f>
        <v>3108.1</v>
      </c>
      <c r="R19">
        <f>VLOOKUP($A19,'gdp raw'!$A$2:$V$73,18,FALSE)</f>
        <v>3039100</v>
      </c>
      <c r="S19" t="str">
        <f>VLOOKUP($A19,'gdp raw'!$A$2:$V$73,19,FALSE)</f>
        <v>NA</v>
      </c>
      <c r="T19">
        <f>VLOOKUP($A19,'gdp raw'!$A$2:$V$73,20,FALSE)</f>
        <v>2757.4672999999998</v>
      </c>
      <c r="U19">
        <f>VLOOKUP($A19,'gdp raw'!$A$2:$V$73,21,FALSE)</f>
        <v>20365.511000000002</v>
      </c>
      <c r="V19">
        <f>VLOOKUP($A19,'gdp raw'!$A$2:$V$73,22,FALSE)</f>
        <v>20841.839</v>
      </c>
    </row>
    <row r="20" spans="1:22" x14ac:dyDescent="0.25">
      <c r="A20" s="1">
        <v>36722</v>
      </c>
      <c r="B20" t="e">
        <f>VLOOKUP($A20,'gdp raw'!$A$2:$V$73,2,FALSE)</f>
        <v>#N/A</v>
      </c>
      <c r="C20" t="e">
        <f>VLOOKUP($A20,'gdp raw'!$A$2:$V$73,3,FALSE)</f>
        <v>#N/A</v>
      </c>
      <c r="D20" t="e">
        <f>VLOOKUP($A20,'gdp raw'!$A$2:$V$73,4,FALSE)</f>
        <v>#N/A</v>
      </c>
      <c r="E20" t="e">
        <f>VLOOKUP($A20,'gdp raw'!$A$2:$V$73,5,FALSE)</f>
        <v>#N/A</v>
      </c>
      <c r="F20" t="e">
        <f>VLOOKUP($A20,'gdp raw'!$A$2:$V$73,6,FALSE)</f>
        <v>#N/A</v>
      </c>
      <c r="G20" t="e">
        <f>VLOOKUP($A20,'gdp raw'!$A$2:$V$73,7,FALSE)</f>
        <v>#N/A</v>
      </c>
      <c r="H20" t="e">
        <f>VLOOKUP($A20,'gdp raw'!$A$2:$V$73,8,FALSE)</f>
        <v>#N/A</v>
      </c>
      <c r="I20" t="e">
        <f>VLOOKUP($A20,'gdp raw'!$A$2:$V$73,9,FALSE)</f>
        <v>#N/A</v>
      </c>
      <c r="J20" t="e">
        <f>VLOOKUP($A20,'gdp raw'!$A$2:$V$73,10,FALSE)</f>
        <v>#N/A</v>
      </c>
      <c r="K20" t="e">
        <f>VLOOKUP($A20,'gdp raw'!$A$2:$V$73,11,FALSE)</f>
        <v>#N/A</v>
      </c>
      <c r="L20" t="e">
        <f>VLOOKUP($A20,'gdp raw'!$A$2:$V$73,12,FALSE)</f>
        <v>#N/A</v>
      </c>
      <c r="M20" t="e">
        <f>VLOOKUP($A20,'gdp raw'!$A$2:$V$73,13,FALSE)</f>
        <v>#N/A</v>
      </c>
      <c r="N20" t="e">
        <f>VLOOKUP($A20,'gdp raw'!$A$2:$V$73,14,FALSE)</f>
        <v>#N/A</v>
      </c>
      <c r="O20" t="e">
        <f>VLOOKUP($A20,'gdp raw'!$A$2:$V$73,15,FALSE)</f>
        <v>#N/A</v>
      </c>
      <c r="P20" t="e">
        <f>VLOOKUP($A20,'gdp raw'!$A$2:$V$73,16,FALSE)</f>
        <v>#N/A</v>
      </c>
      <c r="Q20" t="e">
        <f>VLOOKUP($A20,'gdp raw'!$A$2:$V$73,17,FALSE)</f>
        <v>#N/A</v>
      </c>
      <c r="R20" t="e">
        <f>VLOOKUP($A20,'gdp raw'!$A$2:$V$73,18,FALSE)</f>
        <v>#N/A</v>
      </c>
      <c r="S20" t="e">
        <f>VLOOKUP($A20,'gdp raw'!$A$2:$V$73,19,FALSE)</f>
        <v>#N/A</v>
      </c>
      <c r="T20" t="e">
        <f>VLOOKUP($A20,'gdp raw'!$A$2:$V$73,20,FALSE)</f>
        <v>#N/A</v>
      </c>
      <c r="U20" t="e">
        <f>VLOOKUP($A20,'gdp raw'!$A$2:$V$73,21,FALSE)</f>
        <v>#N/A</v>
      </c>
      <c r="V20" t="e">
        <f>VLOOKUP($A20,'gdp raw'!$A$2:$V$73,22,FALSE)</f>
        <v>#N/A</v>
      </c>
    </row>
    <row r="21" spans="1:22" x14ac:dyDescent="0.25">
      <c r="A21" s="1">
        <v>36753</v>
      </c>
      <c r="B21" t="e">
        <f>VLOOKUP($A21,'gdp raw'!$A$2:$V$73,2,FALSE)</f>
        <v>#N/A</v>
      </c>
      <c r="C21" t="e">
        <f>VLOOKUP($A21,'gdp raw'!$A$2:$V$73,3,FALSE)</f>
        <v>#N/A</v>
      </c>
      <c r="D21" t="e">
        <f>VLOOKUP($A21,'gdp raw'!$A$2:$V$73,4,FALSE)</f>
        <v>#N/A</v>
      </c>
      <c r="E21" t="e">
        <f>VLOOKUP($A21,'gdp raw'!$A$2:$V$73,5,FALSE)</f>
        <v>#N/A</v>
      </c>
      <c r="F21" t="e">
        <f>VLOOKUP($A21,'gdp raw'!$A$2:$V$73,6,FALSE)</f>
        <v>#N/A</v>
      </c>
      <c r="G21" t="e">
        <f>VLOOKUP($A21,'gdp raw'!$A$2:$V$73,7,FALSE)</f>
        <v>#N/A</v>
      </c>
      <c r="H21" t="e">
        <f>VLOOKUP($A21,'gdp raw'!$A$2:$V$73,8,FALSE)</f>
        <v>#N/A</v>
      </c>
      <c r="I21" t="e">
        <f>VLOOKUP($A21,'gdp raw'!$A$2:$V$73,9,FALSE)</f>
        <v>#N/A</v>
      </c>
      <c r="J21" t="e">
        <f>VLOOKUP($A21,'gdp raw'!$A$2:$V$73,10,FALSE)</f>
        <v>#N/A</v>
      </c>
      <c r="K21" t="e">
        <f>VLOOKUP($A21,'gdp raw'!$A$2:$V$73,11,FALSE)</f>
        <v>#N/A</v>
      </c>
      <c r="L21" t="e">
        <f>VLOOKUP($A21,'gdp raw'!$A$2:$V$73,12,FALSE)</f>
        <v>#N/A</v>
      </c>
      <c r="M21" t="e">
        <f>VLOOKUP($A21,'gdp raw'!$A$2:$V$73,13,FALSE)</f>
        <v>#N/A</v>
      </c>
      <c r="N21" t="e">
        <f>VLOOKUP($A21,'gdp raw'!$A$2:$V$73,14,FALSE)</f>
        <v>#N/A</v>
      </c>
      <c r="O21" t="e">
        <f>VLOOKUP($A21,'gdp raw'!$A$2:$V$73,15,FALSE)</f>
        <v>#N/A</v>
      </c>
      <c r="P21" t="e">
        <f>VLOOKUP($A21,'gdp raw'!$A$2:$V$73,16,FALSE)</f>
        <v>#N/A</v>
      </c>
      <c r="Q21" t="e">
        <f>VLOOKUP($A21,'gdp raw'!$A$2:$V$73,17,FALSE)</f>
        <v>#N/A</v>
      </c>
      <c r="R21" t="e">
        <f>VLOOKUP($A21,'gdp raw'!$A$2:$V$73,18,FALSE)</f>
        <v>#N/A</v>
      </c>
      <c r="S21" t="e">
        <f>VLOOKUP($A21,'gdp raw'!$A$2:$V$73,19,FALSE)</f>
        <v>#N/A</v>
      </c>
      <c r="T21" t="e">
        <f>VLOOKUP($A21,'gdp raw'!$A$2:$V$73,20,FALSE)</f>
        <v>#N/A</v>
      </c>
      <c r="U21" t="e">
        <f>VLOOKUP($A21,'gdp raw'!$A$2:$V$73,21,FALSE)</f>
        <v>#N/A</v>
      </c>
      <c r="V21" t="e">
        <f>VLOOKUP($A21,'gdp raw'!$A$2:$V$73,22,FALSE)</f>
        <v>#N/A</v>
      </c>
    </row>
    <row r="22" spans="1:22" x14ac:dyDescent="0.25">
      <c r="A22" s="1">
        <v>36784</v>
      </c>
      <c r="B22">
        <f>VLOOKUP($A22,'gdp raw'!$A$2:$V$73,2,FALSE)</f>
        <v>590.59</v>
      </c>
      <c r="C22">
        <f>VLOOKUP($A22,'gdp raw'!$A$2:$V$73,3,FALSE)</f>
        <v>444901</v>
      </c>
      <c r="D22">
        <f>VLOOKUP($A22,'gdp raw'!$A$2:$V$73,4,FALSE)</f>
        <v>389687.96</v>
      </c>
      <c r="E22">
        <f>VLOOKUP($A22,'gdp raw'!$A$2:$V$73,5,FALSE)</f>
        <v>80.743799999999993</v>
      </c>
      <c r="F22">
        <f>VLOOKUP($A22,'gdp raw'!$A$2:$V$73,6,FALSE)</f>
        <v>139345.70000000001</v>
      </c>
      <c r="G22">
        <f>VLOOKUP($A22,'gdp raw'!$A$2:$V$73,7,FALSE)</f>
        <v>82658</v>
      </c>
      <c r="H22">
        <f>VLOOKUP($A22,'gdp raw'!$A$2:$V$73,8,FALSE)</f>
        <v>47863.1</v>
      </c>
      <c r="I22">
        <f>VLOOKUP($A22,'gdp raw'!$A$2:$V$73,9,FALSE)</f>
        <v>39694</v>
      </c>
      <c r="J22">
        <f>VLOOKUP($A22,'gdp raw'!$A$2:$V$73,10,FALSE)</f>
        <v>25679</v>
      </c>
      <c r="K22">
        <f>VLOOKUP($A22,'gdp raw'!$A$2:$V$73,11,FALSE)</f>
        <v>7032.8</v>
      </c>
      <c r="L22">
        <f>VLOOKUP($A22,'gdp raw'!$A$2:$V$73,12,FALSE)</f>
        <v>10516.99</v>
      </c>
      <c r="M22">
        <f>VLOOKUP($A22,'gdp raw'!$A$2:$V$73,13,FALSE)</f>
        <v>7788.7</v>
      </c>
      <c r="N22">
        <f>VLOOKUP($A22,'gdp raw'!$A$2:$V$73,14,FALSE)</f>
        <v>41822.699999999997</v>
      </c>
      <c r="O22">
        <f>VLOOKUP($A22,'gdp raw'!$A$2:$V$73,15,FALSE)</f>
        <v>33768</v>
      </c>
      <c r="P22">
        <f>VLOOKUP($A22,'gdp raw'!$A$2:$V$73,16,FALSE)</f>
        <v>1487128</v>
      </c>
      <c r="Q22">
        <f>VLOOKUP($A22,'gdp raw'!$A$2:$V$73,17,FALSE)</f>
        <v>3129.2</v>
      </c>
      <c r="R22">
        <f>VLOOKUP($A22,'gdp raw'!$A$2:$V$73,18,FALSE)</f>
        <v>3134227</v>
      </c>
      <c r="S22" t="str">
        <f>VLOOKUP($A22,'gdp raw'!$A$2:$V$73,19,FALSE)</f>
        <v>NA</v>
      </c>
      <c r="T22">
        <f>VLOOKUP($A22,'gdp raw'!$A$2:$V$73,20,FALSE)</f>
        <v>2653.0988000000002</v>
      </c>
      <c r="U22">
        <f>VLOOKUP($A22,'gdp raw'!$A$2:$V$73,21,FALSE)</f>
        <v>20468.281999999999</v>
      </c>
      <c r="V22">
        <f>VLOOKUP($A22,'gdp raw'!$A$2:$V$73,22,FALSE)</f>
        <v>20953.017</v>
      </c>
    </row>
    <row r="23" spans="1:22" x14ac:dyDescent="0.25">
      <c r="A23" s="1">
        <v>36814</v>
      </c>
      <c r="B23" t="e">
        <f>VLOOKUP($A23,'gdp raw'!$A$2:$V$73,2,FALSE)</f>
        <v>#N/A</v>
      </c>
      <c r="C23" t="e">
        <f>VLOOKUP($A23,'gdp raw'!$A$2:$V$73,3,FALSE)</f>
        <v>#N/A</v>
      </c>
      <c r="D23" t="e">
        <f>VLOOKUP($A23,'gdp raw'!$A$2:$V$73,4,FALSE)</f>
        <v>#N/A</v>
      </c>
      <c r="E23" t="e">
        <f>VLOOKUP($A23,'gdp raw'!$A$2:$V$73,5,FALSE)</f>
        <v>#N/A</v>
      </c>
      <c r="F23" t="e">
        <f>VLOOKUP($A23,'gdp raw'!$A$2:$V$73,6,FALSE)</f>
        <v>#N/A</v>
      </c>
      <c r="G23" t="e">
        <f>VLOOKUP($A23,'gdp raw'!$A$2:$V$73,7,FALSE)</f>
        <v>#N/A</v>
      </c>
      <c r="H23" t="e">
        <f>VLOOKUP($A23,'gdp raw'!$A$2:$V$73,8,FALSE)</f>
        <v>#N/A</v>
      </c>
      <c r="I23" t="e">
        <f>VLOOKUP($A23,'gdp raw'!$A$2:$V$73,9,FALSE)</f>
        <v>#N/A</v>
      </c>
      <c r="J23" t="e">
        <f>VLOOKUP($A23,'gdp raw'!$A$2:$V$73,10,FALSE)</f>
        <v>#N/A</v>
      </c>
      <c r="K23" t="e">
        <f>VLOOKUP($A23,'gdp raw'!$A$2:$V$73,11,FALSE)</f>
        <v>#N/A</v>
      </c>
      <c r="L23" t="e">
        <f>VLOOKUP($A23,'gdp raw'!$A$2:$V$73,12,FALSE)</f>
        <v>#N/A</v>
      </c>
      <c r="M23" t="e">
        <f>VLOOKUP($A23,'gdp raw'!$A$2:$V$73,13,FALSE)</f>
        <v>#N/A</v>
      </c>
      <c r="N23" t="e">
        <f>VLOOKUP($A23,'gdp raw'!$A$2:$V$73,14,FALSE)</f>
        <v>#N/A</v>
      </c>
      <c r="O23" t="e">
        <f>VLOOKUP($A23,'gdp raw'!$A$2:$V$73,15,FALSE)</f>
        <v>#N/A</v>
      </c>
      <c r="P23" t="e">
        <f>VLOOKUP($A23,'gdp raw'!$A$2:$V$73,16,FALSE)</f>
        <v>#N/A</v>
      </c>
      <c r="Q23" t="e">
        <f>VLOOKUP($A23,'gdp raw'!$A$2:$V$73,17,FALSE)</f>
        <v>#N/A</v>
      </c>
      <c r="R23" t="e">
        <f>VLOOKUP($A23,'gdp raw'!$A$2:$V$73,18,FALSE)</f>
        <v>#N/A</v>
      </c>
      <c r="S23" t="e">
        <f>VLOOKUP($A23,'gdp raw'!$A$2:$V$73,19,FALSE)</f>
        <v>#N/A</v>
      </c>
      <c r="T23" t="e">
        <f>VLOOKUP($A23,'gdp raw'!$A$2:$V$73,20,FALSE)</f>
        <v>#N/A</v>
      </c>
      <c r="U23" t="e">
        <f>VLOOKUP($A23,'gdp raw'!$A$2:$V$73,21,FALSE)</f>
        <v>#N/A</v>
      </c>
      <c r="V23" t="e">
        <f>VLOOKUP($A23,'gdp raw'!$A$2:$V$73,22,FALSE)</f>
        <v>#N/A</v>
      </c>
    </row>
    <row r="24" spans="1:22" x14ac:dyDescent="0.25">
      <c r="A24" s="1">
        <v>36845</v>
      </c>
      <c r="B24" t="e">
        <f>VLOOKUP($A24,'gdp raw'!$A$2:$V$73,2,FALSE)</f>
        <v>#N/A</v>
      </c>
      <c r="C24" t="e">
        <f>VLOOKUP($A24,'gdp raw'!$A$2:$V$73,3,FALSE)</f>
        <v>#N/A</v>
      </c>
      <c r="D24" t="e">
        <f>VLOOKUP($A24,'gdp raw'!$A$2:$V$73,4,FALSE)</f>
        <v>#N/A</v>
      </c>
      <c r="E24" t="e">
        <f>VLOOKUP($A24,'gdp raw'!$A$2:$V$73,5,FALSE)</f>
        <v>#N/A</v>
      </c>
      <c r="F24" t="e">
        <f>VLOOKUP($A24,'gdp raw'!$A$2:$V$73,6,FALSE)</f>
        <v>#N/A</v>
      </c>
      <c r="G24" t="e">
        <f>VLOOKUP($A24,'gdp raw'!$A$2:$V$73,7,FALSE)</f>
        <v>#N/A</v>
      </c>
      <c r="H24" t="e">
        <f>VLOOKUP($A24,'gdp raw'!$A$2:$V$73,8,FALSE)</f>
        <v>#N/A</v>
      </c>
      <c r="I24" t="e">
        <f>VLOOKUP($A24,'gdp raw'!$A$2:$V$73,9,FALSE)</f>
        <v>#N/A</v>
      </c>
      <c r="J24" t="e">
        <f>VLOOKUP($A24,'gdp raw'!$A$2:$V$73,10,FALSE)</f>
        <v>#N/A</v>
      </c>
      <c r="K24" t="e">
        <f>VLOOKUP($A24,'gdp raw'!$A$2:$V$73,11,FALSE)</f>
        <v>#N/A</v>
      </c>
      <c r="L24" t="e">
        <f>VLOOKUP($A24,'gdp raw'!$A$2:$V$73,12,FALSE)</f>
        <v>#N/A</v>
      </c>
      <c r="M24" t="e">
        <f>VLOOKUP($A24,'gdp raw'!$A$2:$V$73,13,FALSE)</f>
        <v>#N/A</v>
      </c>
      <c r="N24" t="e">
        <f>VLOOKUP($A24,'gdp raw'!$A$2:$V$73,14,FALSE)</f>
        <v>#N/A</v>
      </c>
      <c r="O24" t="e">
        <f>VLOOKUP($A24,'gdp raw'!$A$2:$V$73,15,FALSE)</f>
        <v>#N/A</v>
      </c>
      <c r="P24" t="e">
        <f>VLOOKUP($A24,'gdp raw'!$A$2:$V$73,16,FALSE)</f>
        <v>#N/A</v>
      </c>
      <c r="Q24" t="e">
        <f>VLOOKUP($A24,'gdp raw'!$A$2:$V$73,17,FALSE)</f>
        <v>#N/A</v>
      </c>
      <c r="R24" t="e">
        <f>VLOOKUP($A24,'gdp raw'!$A$2:$V$73,18,FALSE)</f>
        <v>#N/A</v>
      </c>
      <c r="S24" t="e">
        <f>VLOOKUP($A24,'gdp raw'!$A$2:$V$73,19,FALSE)</f>
        <v>#N/A</v>
      </c>
      <c r="T24" t="e">
        <f>VLOOKUP($A24,'gdp raw'!$A$2:$V$73,20,FALSE)</f>
        <v>#N/A</v>
      </c>
      <c r="U24" t="e">
        <f>VLOOKUP($A24,'gdp raw'!$A$2:$V$73,21,FALSE)</f>
        <v>#N/A</v>
      </c>
      <c r="V24" t="e">
        <f>VLOOKUP($A24,'gdp raw'!$A$2:$V$73,22,FALSE)</f>
        <v>#N/A</v>
      </c>
    </row>
    <row r="25" spans="1:22" x14ac:dyDescent="0.25">
      <c r="A25" s="1">
        <v>36875</v>
      </c>
      <c r="B25">
        <f>VLOOKUP($A25,'gdp raw'!$A$2:$V$73,2,FALSE)</f>
        <v>591.04</v>
      </c>
      <c r="C25">
        <f>VLOOKUP($A25,'gdp raw'!$A$2:$V$73,3,FALSE)</f>
        <v>448375</v>
      </c>
      <c r="D25">
        <f>VLOOKUP($A25,'gdp raw'!$A$2:$V$73,4,FALSE)</f>
        <v>396080.89</v>
      </c>
      <c r="E25">
        <f>VLOOKUP($A25,'gdp raw'!$A$2:$V$73,5,FALSE)</f>
        <v>81.640299999999996</v>
      </c>
      <c r="F25">
        <f>VLOOKUP($A25,'gdp raw'!$A$2:$V$73,6,FALSE)</f>
        <v>140816.4</v>
      </c>
      <c r="G25">
        <f>VLOOKUP($A25,'gdp raw'!$A$2:$V$73,7,FALSE)</f>
        <v>83398</v>
      </c>
      <c r="H25">
        <f>VLOOKUP($A25,'gdp raw'!$A$2:$V$73,8,FALSE)</f>
        <v>48540.6</v>
      </c>
      <c r="I25">
        <f>VLOOKUP($A25,'gdp raw'!$A$2:$V$73,9,FALSE)</f>
        <v>40101</v>
      </c>
      <c r="J25">
        <f>VLOOKUP($A25,'gdp raw'!$A$2:$V$73,10,FALSE)</f>
        <v>26826.400000000001</v>
      </c>
      <c r="K25">
        <f>VLOOKUP($A25,'gdp raw'!$A$2:$V$73,11,FALSE)</f>
        <v>7078.4</v>
      </c>
      <c r="L25">
        <f>VLOOKUP($A25,'gdp raw'!$A$2:$V$73,12,FALSE)</f>
        <v>10584.94</v>
      </c>
      <c r="M25">
        <f>VLOOKUP($A25,'gdp raw'!$A$2:$V$73,13,FALSE)</f>
        <v>7601.4</v>
      </c>
      <c r="N25">
        <f>VLOOKUP($A25,'gdp raw'!$A$2:$V$73,14,FALSE)</f>
        <v>42140.2</v>
      </c>
      <c r="O25">
        <f>VLOOKUP($A25,'gdp raw'!$A$2:$V$73,15,FALSE)</f>
        <v>34325</v>
      </c>
      <c r="P25">
        <f>VLOOKUP($A25,'gdp raw'!$A$2:$V$73,16,FALSE)</f>
        <v>1390128</v>
      </c>
      <c r="Q25">
        <f>VLOOKUP($A25,'gdp raw'!$A$2:$V$73,17,FALSE)</f>
        <v>3141.2</v>
      </c>
      <c r="R25">
        <f>VLOOKUP($A25,'gdp raw'!$A$2:$V$73,18,FALSE)</f>
        <v>3118989</v>
      </c>
      <c r="S25" t="str">
        <f>VLOOKUP($A25,'gdp raw'!$A$2:$V$73,19,FALSE)</f>
        <v>NA</v>
      </c>
      <c r="T25">
        <f>VLOOKUP($A25,'gdp raw'!$A$2:$V$73,20,FALSE)</f>
        <v>2795.8870999999999</v>
      </c>
      <c r="U25">
        <f>VLOOKUP($A25,'gdp raw'!$A$2:$V$73,21,FALSE)</f>
        <v>20630.351000000002</v>
      </c>
      <c r="V25">
        <f>VLOOKUP($A25,'gdp raw'!$A$2:$V$73,22,FALSE)</f>
        <v>21121.71</v>
      </c>
    </row>
    <row r="26" spans="1:22" x14ac:dyDescent="0.25">
      <c r="A26" s="1">
        <v>36906</v>
      </c>
      <c r="B26" t="e">
        <f>VLOOKUP($A26,'gdp raw'!$A$2:$V$73,2,FALSE)</f>
        <v>#N/A</v>
      </c>
      <c r="C26" t="e">
        <f>VLOOKUP($A26,'gdp raw'!$A$2:$V$73,3,FALSE)</f>
        <v>#N/A</v>
      </c>
      <c r="D26" t="e">
        <f>VLOOKUP($A26,'gdp raw'!$A$2:$V$73,4,FALSE)</f>
        <v>#N/A</v>
      </c>
      <c r="E26" t="e">
        <f>VLOOKUP($A26,'gdp raw'!$A$2:$V$73,5,FALSE)</f>
        <v>#N/A</v>
      </c>
      <c r="F26" t="e">
        <f>VLOOKUP($A26,'gdp raw'!$A$2:$V$73,6,FALSE)</f>
        <v>#N/A</v>
      </c>
      <c r="G26" t="e">
        <f>VLOOKUP($A26,'gdp raw'!$A$2:$V$73,7,FALSE)</f>
        <v>#N/A</v>
      </c>
      <c r="H26" t="e">
        <f>VLOOKUP($A26,'gdp raw'!$A$2:$V$73,8,FALSE)</f>
        <v>#N/A</v>
      </c>
      <c r="I26" t="e">
        <f>VLOOKUP($A26,'gdp raw'!$A$2:$V$73,9,FALSE)</f>
        <v>#N/A</v>
      </c>
      <c r="J26" t="e">
        <f>VLOOKUP($A26,'gdp raw'!$A$2:$V$73,10,FALSE)</f>
        <v>#N/A</v>
      </c>
      <c r="K26" t="e">
        <f>VLOOKUP($A26,'gdp raw'!$A$2:$V$73,11,FALSE)</f>
        <v>#N/A</v>
      </c>
      <c r="L26" t="e">
        <f>VLOOKUP($A26,'gdp raw'!$A$2:$V$73,12,FALSE)</f>
        <v>#N/A</v>
      </c>
      <c r="M26" t="e">
        <f>VLOOKUP($A26,'gdp raw'!$A$2:$V$73,13,FALSE)</f>
        <v>#N/A</v>
      </c>
      <c r="N26" t="e">
        <f>VLOOKUP($A26,'gdp raw'!$A$2:$V$73,14,FALSE)</f>
        <v>#N/A</v>
      </c>
      <c r="O26" t="e">
        <f>VLOOKUP($A26,'gdp raw'!$A$2:$V$73,15,FALSE)</f>
        <v>#N/A</v>
      </c>
      <c r="P26" t="e">
        <f>VLOOKUP($A26,'gdp raw'!$A$2:$V$73,16,FALSE)</f>
        <v>#N/A</v>
      </c>
      <c r="Q26" t="e">
        <f>VLOOKUP($A26,'gdp raw'!$A$2:$V$73,17,FALSE)</f>
        <v>#N/A</v>
      </c>
      <c r="R26" t="e">
        <f>VLOOKUP($A26,'gdp raw'!$A$2:$V$73,18,FALSE)</f>
        <v>#N/A</v>
      </c>
      <c r="S26" t="e">
        <f>VLOOKUP($A26,'gdp raw'!$A$2:$V$73,19,FALSE)</f>
        <v>#N/A</v>
      </c>
      <c r="T26" t="e">
        <f>VLOOKUP($A26,'gdp raw'!$A$2:$V$73,20,FALSE)</f>
        <v>#N/A</v>
      </c>
      <c r="U26" t="e">
        <f>VLOOKUP($A26,'gdp raw'!$A$2:$V$73,21,FALSE)</f>
        <v>#N/A</v>
      </c>
      <c r="V26" t="e">
        <f>VLOOKUP($A26,'gdp raw'!$A$2:$V$73,22,FALSE)</f>
        <v>#N/A</v>
      </c>
    </row>
    <row r="27" spans="1:22" x14ac:dyDescent="0.25">
      <c r="A27" s="1">
        <v>36937</v>
      </c>
      <c r="B27" t="e">
        <f>VLOOKUP($A27,'gdp raw'!$A$2:$V$73,2,FALSE)</f>
        <v>#N/A</v>
      </c>
      <c r="C27" t="e">
        <f>VLOOKUP($A27,'gdp raw'!$A$2:$V$73,3,FALSE)</f>
        <v>#N/A</v>
      </c>
      <c r="D27" t="e">
        <f>VLOOKUP($A27,'gdp raw'!$A$2:$V$73,4,FALSE)</f>
        <v>#N/A</v>
      </c>
      <c r="E27" t="e">
        <f>VLOOKUP($A27,'gdp raw'!$A$2:$V$73,5,FALSE)</f>
        <v>#N/A</v>
      </c>
      <c r="F27" t="e">
        <f>VLOOKUP($A27,'gdp raw'!$A$2:$V$73,6,FALSE)</f>
        <v>#N/A</v>
      </c>
      <c r="G27" t="e">
        <f>VLOOKUP($A27,'gdp raw'!$A$2:$V$73,7,FALSE)</f>
        <v>#N/A</v>
      </c>
      <c r="H27" t="e">
        <f>VLOOKUP($A27,'gdp raw'!$A$2:$V$73,8,FALSE)</f>
        <v>#N/A</v>
      </c>
      <c r="I27" t="e">
        <f>VLOOKUP($A27,'gdp raw'!$A$2:$V$73,9,FALSE)</f>
        <v>#N/A</v>
      </c>
      <c r="J27" t="e">
        <f>VLOOKUP($A27,'gdp raw'!$A$2:$V$73,10,FALSE)</f>
        <v>#N/A</v>
      </c>
      <c r="K27" t="e">
        <f>VLOOKUP($A27,'gdp raw'!$A$2:$V$73,11,FALSE)</f>
        <v>#N/A</v>
      </c>
      <c r="L27" t="e">
        <f>VLOOKUP($A27,'gdp raw'!$A$2:$V$73,12,FALSE)</f>
        <v>#N/A</v>
      </c>
      <c r="M27" t="e">
        <f>VLOOKUP($A27,'gdp raw'!$A$2:$V$73,13,FALSE)</f>
        <v>#N/A</v>
      </c>
      <c r="N27" t="e">
        <f>VLOOKUP($A27,'gdp raw'!$A$2:$V$73,14,FALSE)</f>
        <v>#N/A</v>
      </c>
      <c r="O27" t="e">
        <f>VLOOKUP($A27,'gdp raw'!$A$2:$V$73,15,FALSE)</f>
        <v>#N/A</v>
      </c>
      <c r="P27" t="e">
        <f>VLOOKUP($A27,'gdp raw'!$A$2:$V$73,16,FALSE)</f>
        <v>#N/A</v>
      </c>
      <c r="Q27" t="e">
        <f>VLOOKUP($A27,'gdp raw'!$A$2:$V$73,17,FALSE)</f>
        <v>#N/A</v>
      </c>
      <c r="R27" t="e">
        <f>VLOOKUP($A27,'gdp raw'!$A$2:$V$73,18,FALSE)</f>
        <v>#N/A</v>
      </c>
      <c r="S27" t="e">
        <f>VLOOKUP($A27,'gdp raw'!$A$2:$V$73,19,FALSE)</f>
        <v>#N/A</v>
      </c>
      <c r="T27" t="e">
        <f>VLOOKUP($A27,'gdp raw'!$A$2:$V$73,20,FALSE)</f>
        <v>#N/A</v>
      </c>
      <c r="U27" t="e">
        <f>VLOOKUP($A27,'gdp raw'!$A$2:$V$73,21,FALSE)</f>
        <v>#N/A</v>
      </c>
      <c r="V27" t="e">
        <f>VLOOKUP($A27,'gdp raw'!$A$2:$V$73,22,FALSE)</f>
        <v>#N/A</v>
      </c>
    </row>
    <row r="28" spans="1:22" x14ac:dyDescent="0.25">
      <c r="A28" s="1">
        <v>36965</v>
      </c>
      <c r="B28">
        <f>VLOOKUP($A28,'gdp raw'!$A$2:$V$73,2,FALSE)</f>
        <v>600.78</v>
      </c>
      <c r="C28">
        <f>VLOOKUP($A28,'gdp raw'!$A$2:$V$73,3,FALSE)</f>
        <v>450645</v>
      </c>
      <c r="D28">
        <f>VLOOKUP($A28,'gdp raw'!$A$2:$V$73,4,FALSE)</f>
        <v>397603.15</v>
      </c>
      <c r="E28">
        <f>VLOOKUP($A28,'gdp raw'!$A$2:$V$73,5,FALSE)</f>
        <v>82.453900000000004</v>
      </c>
      <c r="F28">
        <f>VLOOKUP($A28,'gdp raw'!$A$2:$V$73,6,FALSE)</f>
        <v>141109.1</v>
      </c>
      <c r="G28">
        <f>VLOOKUP($A28,'gdp raw'!$A$2:$V$73,7,FALSE)</f>
        <v>83359</v>
      </c>
      <c r="H28">
        <f>VLOOKUP($A28,'gdp raw'!$A$2:$V$73,8,FALSE)</f>
        <v>49130.5</v>
      </c>
      <c r="I28">
        <f>VLOOKUP($A28,'gdp raw'!$A$2:$V$73,9,FALSE)</f>
        <v>40436</v>
      </c>
      <c r="J28">
        <f>VLOOKUP($A28,'gdp raw'!$A$2:$V$73,10,FALSE)</f>
        <v>27651.8</v>
      </c>
      <c r="K28">
        <f>VLOOKUP($A28,'gdp raw'!$A$2:$V$73,11,FALSE)</f>
        <v>7153</v>
      </c>
      <c r="L28">
        <f>VLOOKUP($A28,'gdp raw'!$A$2:$V$73,12,FALSE)</f>
        <v>10654.05</v>
      </c>
      <c r="M28">
        <f>VLOOKUP($A28,'gdp raw'!$A$2:$V$73,13,FALSE)</f>
        <v>7968.5</v>
      </c>
      <c r="N28">
        <f>VLOOKUP($A28,'gdp raw'!$A$2:$V$73,14,FALSE)</f>
        <v>42040.1</v>
      </c>
      <c r="O28">
        <f>VLOOKUP($A28,'gdp raw'!$A$2:$V$73,15,FALSE)</f>
        <v>34789</v>
      </c>
      <c r="P28">
        <f>VLOOKUP($A28,'gdp raw'!$A$2:$V$73,16,FALSE)</f>
        <v>1210044</v>
      </c>
      <c r="Q28">
        <f>VLOOKUP($A28,'gdp raw'!$A$2:$V$73,17,FALSE)</f>
        <v>3183.5</v>
      </c>
      <c r="R28">
        <f>VLOOKUP($A28,'gdp raw'!$A$2:$V$73,18,FALSE)</f>
        <v>3159220</v>
      </c>
      <c r="S28" t="str">
        <f>VLOOKUP($A28,'gdp raw'!$A$2:$V$73,19,FALSE)</f>
        <v>NA</v>
      </c>
      <c r="T28">
        <f>VLOOKUP($A28,'gdp raw'!$A$2:$V$73,20,FALSE)</f>
        <v>2632.1662000000001</v>
      </c>
      <c r="U28">
        <f>VLOOKUP($A28,'gdp raw'!$A$2:$V$73,21,FALSE)</f>
        <v>21305.212000000003</v>
      </c>
      <c r="V28">
        <f>VLOOKUP($A28,'gdp raw'!$A$2:$V$73,22,FALSE)</f>
        <v>21305.212000000003</v>
      </c>
    </row>
    <row r="29" spans="1:22" x14ac:dyDescent="0.25">
      <c r="A29" s="1">
        <v>36996</v>
      </c>
      <c r="B29" t="e">
        <f>VLOOKUP($A29,'gdp raw'!$A$2:$V$73,2,FALSE)</f>
        <v>#N/A</v>
      </c>
      <c r="C29" t="e">
        <f>VLOOKUP($A29,'gdp raw'!$A$2:$V$73,3,FALSE)</f>
        <v>#N/A</v>
      </c>
      <c r="D29" t="e">
        <f>VLOOKUP($A29,'gdp raw'!$A$2:$V$73,4,FALSE)</f>
        <v>#N/A</v>
      </c>
      <c r="E29" t="e">
        <f>VLOOKUP($A29,'gdp raw'!$A$2:$V$73,5,FALSE)</f>
        <v>#N/A</v>
      </c>
      <c r="F29" t="e">
        <f>VLOOKUP($A29,'gdp raw'!$A$2:$V$73,6,FALSE)</f>
        <v>#N/A</v>
      </c>
      <c r="G29" t="e">
        <f>VLOOKUP($A29,'gdp raw'!$A$2:$V$73,7,FALSE)</f>
        <v>#N/A</v>
      </c>
      <c r="H29" t="e">
        <f>VLOOKUP($A29,'gdp raw'!$A$2:$V$73,8,FALSE)</f>
        <v>#N/A</v>
      </c>
      <c r="I29" t="e">
        <f>VLOOKUP($A29,'gdp raw'!$A$2:$V$73,9,FALSE)</f>
        <v>#N/A</v>
      </c>
      <c r="J29" t="e">
        <f>VLOOKUP($A29,'gdp raw'!$A$2:$V$73,10,FALSE)</f>
        <v>#N/A</v>
      </c>
      <c r="K29" t="e">
        <f>VLOOKUP($A29,'gdp raw'!$A$2:$V$73,11,FALSE)</f>
        <v>#N/A</v>
      </c>
      <c r="L29" t="e">
        <f>VLOOKUP($A29,'gdp raw'!$A$2:$V$73,12,FALSE)</f>
        <v>#N/A</v>
      </c>
      <c r="M29" t="e">
        <f>VLOOKUP($A29,'gdp raw'!$A$2:$V$73,13,FALSE)</f>
        <v>#N/A</v>
      </c>
      <c r="N29" t="e">
        <f>VLOOKUP($A29,'gdp raw'!$A$2:$V$73,14,FALSE)</f>
        <v>#N/A</v>
      </c>
      <c r="O29" t="e">
        <f>VLOOKUP($A29,'gdp raw'!$A$2:$V$73,15,FALSE)</f>
        <v>#N/A</v>
      </c>
      <c r="P29" t="e">
        <f>VLOOKUP($A29,'gdp raw'!$A$2:$V$73,16,FALSE)</f>
        <v>#N/A</v>
      </c>
      <c r="Q29" t="e">
        <f>VLOOKUP($A29,'gdp raw'!$A$2:$V$73,17,FALSE)</f>
        <v>#N/A</v>
      </c>
      <c r="R29" t="e">
        <f>VLOOKUP($A29,'gdp raw'!$A$2:$V$73,18,FALSE)</f>
        <v>#N/A</v>
      </c>
      <c r="S29" t="e">
        <f>VLOOKUP($A29,'gdp raw'!$A$2:$V$73,19,FALSE)</f>
        <v>#N/A</v>
      </c>
      <c r="T29" t="e">
        <f>VLOOKUP($A29,'gdp raw'!$A$2:$V$73,20,FALSE)</f>
        <v>#N/A</v>
      </c>
      <c r="U29" t="e">
        <f>VLOOKUP($A29,'gdp raw'!$A$2:$V$73,21,FALSE)</f>
        <v>#N/A</v>
      </c>
      <c r="V29" t="e">
        <f>VLOOKUP($A29,'gdp raw'!$A$2:$V$73,22,FALSE)</f>
        <v>#N/A</v>
      </c>
    </row>
    <row r="30" spans="1:22" x14ac:dyDescent="0.25">
      <c r="A30" s="1">
        <v>37026</v>
      </c>
      <c r="B30" t="e">
        <f>VLOOKUP($A30,'gdp raw'!$A$2:$V$73,2,FALSE)</f>
        <v>#N/A</v>
      </c>
      <c r="C30" t="e">
        <f>VLOOKUP($A30,'gdp raw'!$A$2:$V$73,3,FALSE)</f>
        <v>#N/A</v>
      </c>
      <c r="D30" t="e">
        <f>VLOOKUP($A30,'gdp raw'!$A$2:$V$73,4,FALSE)</f>
        <v>#N/A</v>
      </c>
      <c r="E30" t="e">
        <f>VLOOKUP($A30,'gdp raw'!$A$2:$V$73,5,FALSE)</f>
        <v>#N/A</v>
      </c>
      <c r="F30" t="e">
        <f>VLOOKUP($A30,'gdp raw'!$A$2:$V$73,6,FALSE)</f>
        <v>#N/A</v>
      </c>
      <c r="G30" t="e">
        <f>VLOOKUP($A30,'gdp raw'!$A$2:$V$73,7,FALSE)</f>
        <v>#N/A</v>
      </c>
      <c r="H30" t="e">
        <f>VLOOKUP($A30,'gdp raw'!$A$2:$V$73,8,FALSE)</f>
        <v>#N/A</v>
      </c>
      <c r="I30" t="e">
        <f>VLOOKUP($A30,'gdp raw'!$A$2:$V$73,9,FALSE)</f>
        <v>#N/A</v>
      </c>
      <c r="J30" t="e">
        <f>VLOOKUP($A30,'gdp raw'!$A$2:$V$73,10,FALSE)</f>
        <v>#N/A</v>
      </c>
      <c r="K30" t="e">
        <f>VLOOKUP($A30,'gdp raw'!$A$2:$V$73,11,FALSE)</f>
        <v>#N/A</v>
      </c>
      <c r="L30" t="e">
        <f>VLOOKUP($A30,'gdp raw'!$A$2:$V$73,12,FALSE)</f>
        <v>#N/A</v>
      </c>
      <c r="M30" t="e">
        <f>VLOOKUP($A30,'gdp raw'!$A$2:$V$73,13,FALSE)</f>
        <v>#N/A</v>
      </c>
      <c r="N30" t="e">
        <f>VLOOKUP($A30,'gdp raw'!$A$2:$V$73,14,FALSE)</f>
        <v>#N/A</v>
      </c>
      <c r="O30" t="e">
        <f>VLOOKUP($A30,'gdp raw'!$A$2:$V$73,15,FALSE)</f>
        <v>#N/A</v>
      </c>
      <c r="P30" t="e">
        <f>VLOOKUP($A30,'gdp raw'!$A$2:$V$73,16,FALSE)</f>
        <v>#N/A</v>
      </c>
      <c r="Q30" t="e">
        <f>VLOOKUP($A30,'gdp raw'!$A$2:$V$73,17,FALSE)</f>
        <v>#N/A</v>
      </c>
      <c r="R30" t="e">
        <f>VLOOKUP($A30,'gdp raw'!$A$2:$V$73,18,FALSE)</f>
        <v>#N/A</v>
      </c>
      <c r="S30" t="e">
        <f>VLOOKUP($A30,'gdp raw'!$A$2:$V$73,19,FALSE)</f>
        <v>#N/A</v>
      </c>
      <c r="T30" t="e">
        <f>VLOOKUP($A30,'gdp raw'!$A$2:$V$73,20,FALSE)</f>
        <v>#N/A</v>
      </c>
      <c r="U30" t="e">
        <f>VLOOKUP($A30,'gdp raw'!$A$2:$V$73,21,FALSE)</f>
        <v>#N/A</v>
      </c>
      <c r="V30" t="e">
        <f>VLOOKUP($A30,'gdp raw'!$A$2:$V$73,22,FALSE)</f>
        <v>#N/A</v>
      </c>
    </row>
    <row r="31" spans="1:22" x14ac:dyDescent="0.25">
      <c r="A31" s="1">
        <v>37057</v>
      </c>
      <c r="B31">
        <f>VLOOKUP($A31,'gdp raw'!$A$2:$V$73,2,FALSE)</f>
        <v>601.29999999999995</v>
      </c>
      <c r="C31">
        <f>VLOOKUP($A31,'gdp raw'!$A$2:$V$73,3,FALSE)</f>
        <v>451468</v>
      </c>
      <c r="D31">
        <f>VLOOKUP($A31,'gdp raw'!$A$2:$V$73,4,FALSE)</f>
        <v>395677.88</v>
      </c>
      <c r="E31">
        <f>VLOOKUP($A31,'gdp raw'!$A$2:$V$73,5,FALSE)</f>
        <v>83.106800000000007</v>
      </c>
      <c r="F31">
        <f>VLOOKUP($A31,'gdp raw'!$A$2:$V$73,6,FALSE)</f>
        <v>141685.4</v>
      </c>
      <c r="G31">
        <f>VLOOKUP($A31,'gdp raw'!$A$2:$V$73,7,FALSE)</f>
        <v>83309</v>
      </c>
      <c r="H31">
        <f>VLOOKUP($A31,'gdp raw'!$A$2:$V$73,8,FALSE)</f>
        <v>49015.6</v>
      </c>
      <c r="I31">
        <f>VLOOKUP($A31,'gdp raw'!$A$2:$V$73,9,FALSE)</f>
        <v>40429</v>
      </c>
      <c r="J31">
        <f>VLOOKUP($A31,'gdp raw'!$A$2:$V$73,10,FALSE)</f>
        <v>26811</v>
      </c>
      <c r="K31">
        <f>VLOOKUP($A31,'gdp raw'!$A$2:$V$73,11,FALSE)</f>
        <v>7168.4</v>
      </c>
      <c r="L31">
        <f>VLOOKUP($A31,'gdp raw'!$A$2:$V$73,12,FALSE)</f>
        <v>10770.84</v>
      </c>
      <c r="M31">
        <f>VLOOKUP($A31,'gdp raw'!$A$2:$V$73,13,FALSE)</f>
        <v>7664.6</v>
      </c>
      <c r="N31">
        <f>VLOOKUP($A31,'gdp raw'!$A$2:$V$73,14,FALSE)</f>
        <v>42397.7</v>
      </c>
      <c r="O31">
        <f>VLOOKUP($A31,'gdp raw'!$A$2:$V$73,15,FALSE)</f>
        <v>35220</v>
      </c>
      <c r="P31">
        <f>VLOOKUP($A31,'gdp raw'!$A$2:$V$73,16,FALSE)</f>
        <v>1320719</v>
      </c>
      <c r="Q31">
        <f>VLOOKUP($A31,'gdp raw'!$A$2:$V$73,17,FALSE)</f>
        <v>3191.3</v>
      </c>
      <c r="R31">
        <f>VLOOKUP($A31,'gdp raw'!$A$2:$V$73,18,FALSE)</f>
        <v>3323775</v>
      </c>
      <c r="S31" t="str">
        <f>VLOOKUP($A31,'gdp raw'!$A$2:$V$73,19,FALSE)</f>
        <v>NA</v>
      </c>
      <c r="T31">
        <f>VLOOKUP($A31,'gdp raw'!$A$2:$V$73,20,FALSE)</f>
        <v>2921.3490999999999</v>
      </c>
      <c r="U31">
        <f>VLOOKUP($A31,'gdp raw'!$A$2:$V$73,21,FALSE)</f>
        <v>21322.322999999997</v>
      </c>
      <c r="V31">
        <f>VLOOKUP($A31,'gdp raw'!$A$2:$V$73,22,FALSE)</f>
        <v>21322.322999999997</v>
      </c>
    </row>
    <row r="32" spans="1:22" x14ac:dyDescent="0.25">
      <c r="A32" s="1">
        <v>37087</v>
      </c>
      <c r="B32" t="e">
        <f>VLOOKUP($A32,'gdp raw'!$A$2:$V$73,2,FALSE)</f>
        <v>#N/A</v>
      </c>
      <c r="C32" t="e">
        <f>VLOOKUP($A32,'gdp raw'!$A$2:$V$73,3,FALSE)</f>
        <v>#N/A</v>
      </c>
      <c r="D32" t="e">
        <f>VLOOKUP($A32,'gdp raw'!$A$2:$V$73,4,FALSE)</f>
        <v>#N/A</v>
      </c>
      <c r="E32" t="e">
        <f>VLOOKUP($A32,'gdp raw'!$A$2:$V$73,5,FALSE)</f>
        <v>#N/A</v>
      </c>
      <c r="F32" t="e">
        <f>VLOOKUP($A32,'gdp raw'!$A$2:$V$73,6,FALSE)</f>
        <v>#N/A</v>
      </c>
      <c r="G32" t="e">
        <f>VLOOKUP($A32,'gdp raw'!$A$2:$V$73,7,FALSE)</f>
        <v>#N/A</v>
      </c>
      <c r="H32" t="e">
        <f>VLOOKUP($A32,'gdp raw'!$A$2:$V$73,8,FALSE)</f>
        <v>#N/A</v>
      </c>
      <c r="I32" t="e">
        <f>VLOOKUP($A32,'gdp raw'!$A$2:$V$73,9,FALSE)</f>
        <v>#N/A</v>
      </c>
      <c r="J32" t="e">
        <f>VLOOKUP($A32,'gdp raw'!$A$2:$V$73,10,FALSE)</f>
        <v>#N/A</v>
      </c>
      <c r="K32" t="e">
        <f>VLOOKUP($A32,'gdp raw'!$A$2:$V$73,11,FALSE)</f>
        <v>#N/A</v>
      </c>
      <c r="L32" t="e">
        <f>VLOOKUP($A32,'gdp raw'!$A$2:$V$73,12,FALSE)</f>
        <v>#N/A</v>
      </c>
      <c r="M32" t="e">
        <f>VLOOKUP($A32,'gdp raw'!$A$2:$V$73,13,FALSE)</f>
        <v>#N/A</v>
      </c>
      <c r="N32" t="e">
        <f>VLOOKUP($A32,'gdp raw'!$A$2:$V$73,14,FALSE)</f>
        <v>#N/A</v>
      </c>
      <c r="O32" t="e">
        <f>VLOOKUP($A32,'gdp raw'!$A$2:$V$73,15,FALSE)</f>
        <v>#N/A</v>
      </c>
      <c r="P32" t="e">
        <f>VLOOKUP($A32,'gdp raw'!$A$2:$V$73,16,FALSE)</f>
        <v>#N/A</v>
      </c>
      <c r="Q32" t="e">
        <f>VLOOKUP($A32,'gdp raw'!$A$2:$V$73,17,FALSE)</f>
        <v>#N/A</v>
      </c>
      <c r="R32" t="e">
        <f>VLOOKUP($A32,'gdp raw'!$A$2:$V$73,18,FALSE)</f>
        <v>#N/A</v>
      </c>
      <c r="S32" t="e">
        <f>VLOOKUP($A32,'gdp raw'!$A$2:$V$73,19,FALSE)</f>
        <v>#N/A</v>
      </c>
      <c r="T32" t="e">
        <f>VLOOKUP($A32,'gdp raw'!$A$2:$V$73,20,FALSE)</f>
        <v>#N/A</v>
      </c>
      <c r="U32" t="e">
        <f>VLOOKUP($A32,'gdp raw'!$A$2:$V$73,21,FALSE)</f>
        <v>#N/A</v>
      </c>
      <c r="V32" t="e">
        <f>VLOOKUP($A32,'gdp raw'!$A$2:$V$73,22,FALSE)</f>
        <v>#N/A</v>
      </c>
    </row>
    <row r="33" spans="1:22" x14ac:dyDescent="0.25">
      <c r="A33" s="1">
        <v>37118</v>
      </c>
      <c r="B33" t="e">
        <f>VLOOKUP($A33,'gdp raw'!$A$2:$V$73,2,FALSE)</f>
        <v>#N/A</v>
      </c>
      <c r="C33" t="e">
        <f>VLOOKUP($A33,'gdp raw'!$A$2:$V$73,3,FALSE)</f>
        <v>#N/A</v>
      </c>
      <c r="D33" t="e">
        <f>VLOOKUP($A33,'gdp raw'!$A$2:$V$73,4,FALSE)</f>
        <v>#N/A</v>
      </c>
      <c r="E33" t="e">
        <f>VLOOKUP($A33,'gdp raw'!$A$2:$V$73,5,FALSE)</f>
        <v>#N/A</v>
      </c>
      <c r="F33" t="e">
        <f>VLOOKUP($A33,'gdp raw'!$A$2:$V$73,6,FALSE)</f>
        <v>#N/A</v>
      </c>
      <c r="G33" t="e">
        <f>VLOOKUP($A33,'gdp raw'!$A$2:$V$73,7,FALSE)</f>
        <v>#N/A</v>
      </c>
      <c r="H33" t="e">
        <f>VLOOKUP($A33,'gdp raw'!$A$2:$V$73,8,FALSE)</f>
        <v>#N/A</v>
      </c>
      <c r="I33" t="e">
        <f>VLOOKUP($A33,'gdp raw'!$A$2:$V$73,9,FALSE)</f>
        <v>#N/A</v>
      </c>
      <c r="J33" t="e">
        <f>VLOOKUP($A33,'gdp raw'!$A$2:$V$73,10,FALSE)</f>
        <v>#N/A</v>
      </c>
      <c r="K33" t="e">
        <f>VLOOKUP($A33,'gdp raw'!$A$2:$V$73,11,FALSE)</f>
        <v>#N/A</v>
      </c>
      <c r="L33" t="e">
        <f>VLOOKUP($A33,'gdp raw'!$A$2:$V$73,12,FALSE)</f>
        <v>#N/A</v>
      </c>
      <c r="M33" t="e">
        <f>VLOOKUP($A33,'gdp raw'!$A$2:$V$73,13,FALSE)</f>
        <v>#N/A</v>
      </c>
      <c r="N33" t="e">
        <f>VLOOKUP($A33,'gdp raw'!$A$2:$V$73,14,FALSE)</f>
        <v>#N/A</v>
      </c>
      <c r="O33" t="e">
        <f>VLOOKUP($A33,'gdp raw'!$A$2:$V$73,15,FALSE)</f>
        <v>#N/A</v>
      </c>
      <c r="P33" t="e">
        <f>VLOOKUP($A33,'gdp raw'!$A$2:$V$73,16,FALSE)</f>
        <v>#N/A</v>
      </c>
      <c r="Q33" t="e">
        <f>VLOOKUP($A33,'gdp raw'!$A$2:$V$73,17,FALSE)</f>
        <v>#N/A</v>
      </c>
      <c r="R33" t="e">
        <f>VLOOKUP($A33,'gdp raw'!$A$2:$V$73,18,FALSE)</f>
        <v>#N/A</v>
      </c>
      <c r="S33" t="e">
        <f>VLOOKUP($A33,'gdp raw'!$A$2:$V$73,19,FALSE)</f>
        <v>#N/A</v>
      </c>
      <c r="T33" t="e">
        <f>VLOOKUP($A33,'gdp raw'!$A$2:$V$73,20,FALSE)</f>
        <v>#N/A</v>
      </c>
      <c r="U33" t="e">
        <f>VLOOKUP($A33,'gdp raw'!$A$2:$V$73,21,FALSE)</f>
        <v>#N/A</v>
      </c>
      <c r="V33" t="e">
        <f>VLOOKUP($A33,'gdp raw'!$A$2:$V$73,22,FALSE)</f>
        <v>#N/A</v>
      </c>
    </row>
    <row r="34" spans="1:22" x14ac:dyDescent="0.25">
      <c r="A34" s="1">
        <v>37149</v>
      </c>
      <c r="B34">
        <f>VLOOKUP($A34,'gdp raw'!$A$2:$V$73,2,FALSE)</f>
        <v>599.49</v>
      </c>
      <c r="C34">
        <f>VLOOKUP($A34,'gdp raw'!$A$2:$V$73,3,FALSE)</f>
        <v>452773</v>
      </c>
      <c r="D34">
        <f>VLOOKUP($A34,'gdp raw'!$A$2:$V$73,4,FALSE)</f>
        <v>394785.29</v>
      </c>
      <c r="E34">
        <f>VLOOKUP($A34,'gdp raw'!$A$2:$V$73,5,FALSE)</f>
        <v>83.940399999999997</v>
      </c>
      <c r="F34">
        <f>VLOOKUP($A34,'gdp raw'!$A$2:$V$73,6,FALSE)</f>
        <v>141834.1</v>
      </c>
      <c r="G34">
        <f>VLOOKUP($A34,'gdp raw'!$A$2:$V$73,7,FALSE)</f>
        <v>83123</v>
      </c>
      <c r="H34">
        <f>VLOOKUP($A34,'gdp raw'!$A$2:$V$73,8,FALSE)</f>
        <v>49808.4</v>
      </c>
      <c r="I34">
        <f>VLOOKUP($A34,'gdp raw'!$A$2:$V$73,9,FALSE)</f>
        <v>40716</v>
      </c>
      <c r="J34">
        <f>VLOOKUP($A34,'gdp raw'!$A$2:$V$73,10,FALSE)</f>
        <v>26928.1</v>
      </c>
      <c r="K34">
        <f>VLOOKUP($A34,'gdp raw'!$A$2:$V$73,11,FALSE)</f>
        <v>7213.7</v>
      </c>
      <c r="L34">
        <f>VLOOKUP($A34,'gdp raw'!$A$2:$V$73,12,FALSE)</f>
        <v>10816.13</v>
      </c>
      <c r="M34">
        <f>VLOOKUP($A34,'gdp raw'!$A$2:$V$73,13,FALSE)</f>
        <v>7725.5</v>
      </c>
      <c r="N34">
        <f>VLOOKUP($A34,'gdp raw'!$A$2:$V$73,14,FALSE)</f>
        <v>42451.7</v>
      </c>
      <c r="O34">
        <f>VLOOKUP($A34,'gdp raw'!$A$2:$V$73,15,FALSE)</f>
        <v>35249</v>
      </c>
      <c r="P34">
        <f>VLOOKUP($A34,'gdp raw'!$A$2:$V$73,16,FALSE)</f>
        <v>1528369</v>
      </c>
      <c r="Q34">
        <f>VLOOKUP($A34,'gdp raw'!$A$2:$V$73,17,FALSE)</f>
        <v>3275.2</v>
      </c>
      <c r="R34">
        <f>VLOOKUP($A34,'gdp raw'!$A$2:$V$73,18,FALSE)</f>
        <v>3278986</v>
      </c>
      <c r="S34" t="str">
        <f>VLOOKUP($A34,'gdp raw'!$A$2:$V$73,19,FALSE)</f>
        <v>NA</v>
      </c>
      <c r="T34">
        <f>VLOOKUP($A34,'gdp raw'!$A$2:$V$73,20,FALSE)</f>
        <v>2832.7384000000002</v>
      </c>
      <c r="U34">
        <f>VLOOKUP($A34,'gdp raw'!$A$2:$V$73,21,FALSE)</f>
        <v>21338.437999999998</v>
      </c>
      <c r="V34">
        <f>VLOOKUP($A34,'gdp raw'!$A$2:$V$73,22,FALSE)</f>
        <v>21338.437999999998</v>
      </c>
    </row>
    <row r="35" spans="1:22" x14ac:dyDescent="0.25">
      <c r="A35" s="1">
        <v>37179</v>
      </c>
      <c r="B35" t="e">
        <f>VLOOKUP($A35,'gdp raw'!$A$2:$V$73,2,FALSE)</f>
        <v>#N/A</v>
      </c>
      <c r="C35" t="e">
        <f>VLOOKUP($A35,'gdp raw'!$A$2:$V$73,3,FALSE)</f>
        <v>#N/A</v>
      </c>
      <c r="D35" t="e">
        <f>VLOOKUP($A35,'gdp raw'!$A$2:$V$73,4,FALSE)</f>
        <v>#N/A</v>
      </c>
      <c r="E35" t="e">
        <f>VLOOKUP($A35,'gdp raw'!$A$2:$V$73,5,FALSE)</f>
        <v>#N/A</v>
      </c>
      <c r="F35" t="e">
        <f>VLOOKUP($A35,'gdp raw'!$A$2:$V$73,6,FALSE)</f>
        <v>#N/A</v>
      </c>
      <c r="G35" t="e">
        <f>VLOOKUP($A35,'gdp raw'!$A$2:$V$73,7,FALSE)</f>
        <v>#N/A</v>
      </c>
      <c r="H35" t="e">
        <f>VLOOKUP($A35,'gdp raw'!$A$2:$V$73,8,FALSE)</f>
        <v>#N/A</v>
      </c>
      <c r="I35" t="e">
        <f>VLOOKUP($A35,'gdp raw'!$A$2:$V$73,9,FALSE)</f>
        <v>#N/A</v>
      </c>
      <c r="J35" t="e">
        <f>VLOOKUP($A35,'gdp raw'!$A$2:$V$73,10,FALSE)</f>
        <v>#N/A</v>
      </c>
      <c r="K35" t="e">
        <f>VLOOKUP($A35,'gdp raw'!$A$2:$V$73,11,FALSE)</f>
        <v>#N/A</v>
      </c>
      <c r="L35" t="e">
        <f>VLOOKUP($A35,'gdp raw'!$A$2:$V$73,12,FALSE)</f>
        <v>#N/A</v>
      </c>
      <c r="M35" t="e">
        <f>VLOOKUP($A35,'gdp raw'!$A$2:$V$73,13,FALSE)</f>
        <v>#N/A</v>
      </c>
      <c r="N35" t="e">
        <f>VLOOKUP($A35,'gdp raw'!$A$2:$V$73,14,FALSE)</f>
        <v>#N/A</v>
      </c>
      <c r="O35" t="e">
        <f>VLOOKUP($A35,'gdp raw'!$A$2:$V$73,15,FALSE)</f>
        <v>#N/A</v>
      </c>
      <c r="P35" t="e">
        <f>VLOOKUP($A35,'gdp raw'!$A$2:$V$73,16,FALSE)</f>
        <v>#N/A</v>
      </c>
      <c r="Q35" t="e">
        <f>VLOOKUP($A35,'gdp raw'!$A$2:$V$73,17,FALSE)</f>
        <v>#N/A</v>
      </c>
      <c r="R35" t="e">
        <f>VLOOKUP($A35,'gdp raw'!$A$2:$V$73,18,FALSE)</f>
        <v>#N/A</v>
      </c>
      <c r="S35" t="e">
        <f>VLOOKUP($A35,'gdp raw'!$A$2:$V$73,19,FALSE)</f>
        <v>#N/A</v>
      </c>
      <c r="T35" t="e">
        <f>VLOOKUP($A35,'gdp raw'!$A$2:$V$73,20,FALSE)</f>
        <v>#N/A</v>
      </c>
      <c r="U35" t="e">
        <f>VLOOKUP($A35,'gdp raw'!$A$2:$V$73,21,FALSE)</f>
        <v>#N/A</v>
      </c>
      <c r="V35" t="e">
        <f>VLOOKUP($A35,'gdp raw'!$A$2:$V$73,22,FALSE)</f>
        <v>#N/A</v>
      </c>
    </row>
    <row r="36" spans="1:22" x14ac:dyDescent="0.25">
      <c r="A36" s="1">
        <v>37210</v>
      </c>
      <c r="B36" t="e">
        <f>VLOOKUP($A36,'gdp raw'!$A$2:$V$73,2,FALSE)</f>
        <v>#N/A</v>
      </c>
      <c r="C36" t="e">
        <f>VLOOKUP($A36,'gdp raw'!$A$2:$V$73,3,FALSE)</f>
        <v>#N/A</v>
      </c>
      <c r="D36" t="e">
        <f>VLOOKUP($A36,'gdp raw'!$A$2:$V$73,4,FALSE)</f>
        <v>#N/A</v>
      </c>
      <c r="E36" t="e">
        <f>VLOOKUP($A36,'gdp raw'!$A$2:$V$73,5,FALSE)</f>
        <v>#N/A</v>
      </c>
      <c r="F36" t="e">
        <f>VLOOKUP($A36,'gdp raw'!$A$2:$V$73,6,FALSE)</f>
        <v>#N/A</v>
      </c>
      <c r="G36" t="e">
        <f>VLOOKUP($A36,'gdp raw'!$A$2:$V$73,7,FALSE)</f>
        <v>#N/A</v>
      </c>
      <c r="H36" t="e">
        <f>VLOOKUP($A36,'gdp raw'!$A$2:$V$73,8,FALSE)</f>
        <v>#N/A</v>
      </c>
      <c r="I36" t="e">
        <f>VLOOKUP($A36,'gdp raw'!$A$2:$V$73,9,FALSE)</f>
        <v>#N/A</v>
      </c>
      <c r="J36" t="e">
        <f>VLOOKUP($A36,'gdp raw'!$A$2:$V$73,10,FALSE)</f>
        <v>#N/A</v>
      </c>
      <c r="K36" t="e">
        <f>VLOOKUP($A36,'gdp raw'!$A$2:$V$73,11,FALSE)</f>
        <v>#N/A</v>
      </c>
      <c r="L36" t="e">
        <f>VLOOKUP($A36,'gdp raw'!$A$2:$V$73,12,FALSE)</f>
        <v>#N/A</v>
      </c>
      <c r="M36" t="e">
        <f>VLOOKUP($A36,'gdp raw'!$A$2:$V$73,13,FALSE)</f>
        <v>#N/A</v>
      </c>
      <c r="N36" t="e">
        <f>VLOOKUP($A36,'gdp raw'!$A$2:$V$73,14,FALSE)</f>
        <v>#N/A</v>
      </c>
      <c r="O36" t="e">
        <f>VLOOKUP($A36,'gdp raw'!$A$2:$V$73,15,FALSE)</f>
        <v>#N/A</v>
      </c>
      <c r="P36" t="e">
        <f>VLOOKUP($A36,'gdp raw'!$A$2:$V$73,16,FALSE)</f>
        <v>#N/A</v>
      </c>
      <c r="Q36" t="e">
        <f>VLOOKUP($A36,'gdp raw'!$A$2:$V$73,17,FALSE)</f>
        <v>#N/A</v>
      </c>
      <c r="R36" t="e">
        <f>VLOOKUP($A36,'gdp raw'!$A$2:$V$73,18,FALSE)</f>
        <v>#N/A</v>
      </c>
      <c r="S36" t="e">
        <f>VLOOKUP($A36,'gdp raw'!$A$2:$V$73,19,FALSE)</f>
        <v>#N/A</v>
      </c>
      <c r="T36" t="e">
        <f>VLOOKUP($A36,'gdp raw'!$A$2:$V$73,20,FALSE)</f>
        <v>#N/A</v>
      </c>
      <c r="U36" t="e">
        <f>VLOOKUP($A36,'gdp raw'!$A$2:$V$73,21,FALSE)</f>
        <v>#N/A</v>
      </c>
      <c r="V36" t="e">
        <f>VLOOKUP($A36,'gdp raw'!$A$2:$V$73,22,FALSE)</f>
        <v>#N/A</v>
      </c>
    </row>
    <row r="37" spans="1:22" x14ac:dyDescent="0.25">
      <c r="A37" s="1">
        <v>37240</v>
      </c>
      <c r="B37">
        <f>VLOOKUP($A37,'gdp raw'!$A$2:$V$73,2,FALSE)</f>
        <v>600.33000000000004</v>
      </c>
      <c r="C37">
        <f>VLOOKUP($A37,'gdp raw'!$A$2:$V$73,3,FALSE)</f>
        <v>452695</v>
      </c>
      <c r="D37">
        <f>VLOOKUP($A37,'gdp raw'!$A$2:$V$73,4,FALSE)</f>
        <v>394376.65</v>
      </c>
      <c r="E37">
        <f>VLOOKUP($A37,'gdp raw'!$A$2:$V$73,5,FALSE)</f>
        <v>84.528999999999996</v>
      </c>
      <c r="F37">
        <f>VLOOKUP($A37,'gdp raw'!$A$2:$V$73,6,FALSE)</f>
        <v>142033.60000000001</v>
      </c>
      <c r="G37">
        <f>VLOOKUP($A37,'gdp raw'!$A$2:$V$73,7,FALSE)</f>
        <v>83080</v>
      </c>
      <c r="H37">
        <f>VLOOKUP($A37,'gdp raw'!$A$2:$V$73,8,FALSE)</f>
        <v>49937.599999999999</v>
      </c>
      <c r="I37">
        <f>VLOOKUP($A37,'gdp raw'!$A$2:$V$73,9,FALSE)</f>
        <v>40589</v>
      </c>
      <c r="J37">
        <f>VLOOKUP($A37,'gdp raw'!$A$2:$V$73,10,FALSE)</f>
        <v>27239</v>
      </c>
      <c r="K37">
        <f>VLOOKUP($A37,'gdp raw'!$A$2:$V$73,11,FALSE)</f>
        <v>7276.2</v>
      </c>
      <c r="L37">
        <f>VLOOKUP($A37,'gdp raw'!$A$2:$V$73,12,FALSE)</f>
        <v>11042.9</v>
      </c>
      <c r="M37">
        <f>VLOOKUP($A37,'gdp raw'!$A$2:$V$73,13,FALSE)</f>
        <v>7837.8</v>
      </c>
      <c r="N37">
        <f>VLOOKUP($A37,'gdp raw'!$A$2:$V$73,14,FALSE)</f>
        <v>43044.6</v>
      </c>
      <c r="O37">
        <f>VLOOKUP($A37,'gdp raw'!$A$2:$V$73,15,FALSE)</f>
        <v>35671</v>
      </c>
      <c r="P37">
        <f>VLOOKUP($A37,'gdp raw'!$A$2:$V$73,16,FALSE)</f>
        <v>1365297</v>
      </c>
      <c r="Q37">
        <f>VLOOKUP($A37,'gdp raw'!$A$2:$V$73,17,FALSE)</f>
        <v>3247</v>
      </c>
      <c r="R37">
        <f>VLOOKUP($A37,'gdp raw'!$A$2:$V$73,18,FALSE)</f>
        <v>3381041</v>
      </c>
      <c r="S37" t="str">
        <f>VLOOKUP($A37,'gdp raw'!$A$2:$V$73,19,FALSE)</f>
        <v>NA</v>
      </c>
      <c r="T37">
        <f>VLOOKUP($A37,'gdp raw'!$A$2:$V$73,20,FALSE)</f>
        <v>2950.5115999999998</v>
      </c>
      <c r="U37">
        <f>VLOOKUP($A37,'gdp raw'!$A$2:$V$73,21,FALSE)</f>
        <v>21372.648999999998</v>
      </c>
      <c r="V37">
        <f>VLOOKUP($A37,'gdp raw'!$A$2:$V$73,22,FALSE)</f>
        <v>21372.648999999998</v>
      </c>
    </row>
    <row r="38" spans="1:22" x14ac:dyDescent="0.25">
      <c r="A38" s="1">
        <v>37271</v>
      </c>
      <c r="B38" t="e">
        <f>VLOOKUP($A38,'gdp raw'!$A$2:$V$73,2,FALSE)</f>
        <v>#N/A</v>
      </c>
      <c r="C38" t="e">
        <f>VLOOKUP($A38,'gdp raw'!$A$2:$V$73,3,FALSE)</f>
        <v>#N/A</v>
      </c>
      <c r="D38" t="e">
        <f>VLOOKUP($A38,'gdp raw'!$A$2:$V$73,4,FALSE)</f>
        <v>#N/A</v>
      </c>
      <c r="E38" t="e">
        <f>VLOOKUP($A38,'gdp raw'!$A$2:$V$73,5,FALSE)</f>
        <v>#N/A</v>
      </c>
      <c r="F38" t="e">
        <f>VLOOKUP($A38,'gdp raw'!$A$2:$V$73,6,FALSE)</f>
        <v>#N/A</v>
      </c>
      <c r="G38" t="e">
        <f>VLOOKUP($A38,'gdp raw'!$A$2:$V$73,7,FALSE)</f>
        <v>#N/A</v>
      </c>
      <c r="H38" t="e">
        <f>VLOOKUP($A38,'gdp raw'!$A$2:$V$73,8,FALSE)</f>
        <v>#N/A</v>
      </c>
      <c r="I38" t="e">
        <f>VLOOKUP($A38,'gdp raw'!$A$2:$V$73,9,FALSE)</f>
        <v>#N/A</v>
      </c>
      <c r="J38" t="e">
        <f>VLOOKUP($A38,'gdp raw'!$A$2:$V$73,10,FALSE)</f>
        <v>#N/A</v>
      </c>
      <c r="K38" t="e">
        <f>VLOOKUP($A38,'gdp raw'!$A$2:$V$73,11,FALSE)</f>
        <v>#N/A</v>
      </c>
      <c r="L38" t="e">
        <f>VLOOKUP($A38,'gdp raw'!$A$2:$V$73,12,FALSE)</f>
        <v>#N/A</v>
      </c>
      <c r="M38" t="e">
        <f>VLOOKUP($A38,'gdp raw'!$A$2:$V$73,13,FALSE)</f>
        <v>#N/A</v>
      </c>
      <c r="N38" t="e">
        <f>VLOOKUP($A38,'gdp raw'!$A$2:$V$73,14,FALSE)</f>
        <v>#N/A</v>
      </c>
      <c r="O38" t="e">
        <f>VLOOKUP($A38,'gdp raw'!$A$2:$V$73,15,FALSE)</f>
        <v>#N/A</v>
      </c>
      <c r="P38" t="e">
        <f>VLOOKUP($A38,'gdp raw'!$A$2:$V$73,16,FALSE)</f>
        <v>#N/A</v>
      </c>
      <c r="Q38" t="e">
        <f>VLOOKUP($A38,'gdp raw'!$A$2:$V$73,17,FALSE)</f>
        <v>#N/A</v>
      </c>
      <c r="R38" t="e">
        <f>VLOOKUP($A38,'gdp raw'!$A$2:$V$73,18,FALSE)</f>
        <v>#N/A</v>
      </c>
      <c r="S38" t="e">
        <f>VLOOKUP($A38,'gdp raw'!$A$2:$V$73,19,FALSE)</f>
        <v>#N/A</v>
      </c>
      <c r="T38" t="e">
        <f>VLOOKUP($A38,'gdp raw'!$A$2:$V$73,20,FALSE)</f>
        <v>#N/A</v>
      </c>
      <c r="U38" t="e">
        <f>VLOOKUP($A38,'gdp raw'!$A$2:$V$73,21,FALSE)</f>
        <v>#N/A</v>
      </c>
      <c r="V38" t="e">
        <f>VLOOKUP($A38,'gdp raw'!$A$2:$V$73,22,FALSE)</f>
        <v>#N/A</v>
      </c>
    </row>
    <row r="39" spans="1:22" x14ac:dyDescent="0.25">
      <c r="A39" s="1">
        <v>37302</v>
      </c>
      <c r="B39" t="e">
        <f>VLOOKUP($A39,'gdp raw'!$A$2:$V$73,2,FALSE)</f>
        <v>#N/A</v>
      </c>
      <c r="C39" t="e">
        <f>VLOOKUP($A39,'gdp raw'!$A$2:$V$73,3,FALSE)</f>
        <v>#N/A</v>
      </c>
      <c r="D39" t="e">
        <f>VLOOKUP($A39,'gdp raw'!$A$2:$V$73,4,FALSE)</f>
        <v>#N/A</v>
      </c>
      <c r="E39" t="e">
        <f>VLOOKUP($A39,'gdp raw'!$A$2:$V$73,5,FALSE)</f>
        <v>#N/A</v>
      </c>
      <c r="F39" t="e">
        <f>VLOOKUP($A39,'gdp raw'!$A$2:$V$73,6,FALSE)</f>
        <v>#N/A</v>
      </c>
      <c r="G39" t="e">
        <f>VLOOKUP($A39,'gdp raw'!$A$2:$V$73,7,FALSE)</f>
        <v>#N/A</v>
      </c>
      <c r="H39" t="e">
        <f>VLOOKUP($A39,'gdp raw'!$A$2:$V$73,8,FALSE)</f>
        <v>#N/A</v>
      </c>
      <c r="I39" t="e">
        <f>VLOOKUP($A39,'gdp raw'!$A$2:$V$73,9,FALSE)</f>
        <v>#N/A</v>
      </c>
      <c r="J39" t="e">
        <f>VLOOKUP($A39,'gdp raw'!$A$2:$V$73,10,FALSE)</f>
        <v>#N/A</v>
      </c>
      <c r="K39" t="e">
        <f>VLOOKUP($A39,'gdp raw'!$A$2:$V$73,11,FALSE)</f>
        <v>#N/A</v>
      </c>
      <c r="L39" t="e">
        <f>VLOOKUP($A39,'gdp raw'!$A$2:$V$73,12,FALSE)</f>
        <v>#N/A</v>
      </c>
      <c r="M39" t="e">
        <f>VLOOKUP($A39,'gdp raw'!$A$2:$V$73,13,FALSE)</f>
        <v>#N/A</v>
      </c>
      <c r="N39" t="e">
        <f>VLOOKUP($A39,'gdp raw'!$A$2:$V$73,14,FALSE)</f>
        <v>#N/A</v>
      </c>
      <c r="O39" t="e">
        <f>VLOOKUP($A39,'gdp raw'!$A$2:$V$73,15,FALSE)</f>
        <v>#N/A</v>
      </c>
      <c r="P39" t="e">
        <f>VLOOKUP($A39,'gdp raw'!$A$2:$V$73,16,FALSE)</f>
        <v>#N/A</v>
      </c>
      <c r="Q39" t="e">
        <f>VLOOKUP($A39,'gdp raw'!$A$2:$V$73,17,FALSE)</f>
        <v>#N/A</v>
      </c>
      <c r="R39" t="e">
        <f>VLOOKUP($A39,'gdp raw'!$A$2:$V$73,18,FALSE)</f>
        <v>#N/A</v>
      </c>
      <c r="S39" t="e">
        <f>VLOOKUP($A39,'gdp raw'!$A$2:$V$73,19,FALSE)</f>
        <v>#N/A</v>
      </c>
      <c r="T39" t="e">
        <f>VLOOKUP($A39,'gdp raw'!$A$2:$V$73,20,FALSE)</f>
        <v>#N/A</v>
      </c>
      <c r="U39" t="e">
        <f>VLOOKUP($A39,'gdp raw'!$A$2:$V$73,21,FALSE)</f>
        <v>#N/A</v>
      </c>
      <c r="V39" t="e">
        <f>VLOOKUP($A39,'gdp raw'!$A$2:$V$73,22,FALSE)</f>
        <v>#N/A</v>
      </c>
    </row>
    <row r="40" spans="1:22" x14ac:dyDescent="0.25">
      <c r="A40" s="1">
        <v>37330</v>
      </c>
      <c r="B40">
        <f>VLOOKUP($A40,'gdp raw'!$A$2:$V$73,2,FALSE)</f>
        <v>598.33000000000004</v>
      </c>
      <c r="C40">
        <f>VLOOKUP($A40,'gdp raw'!$A$2:$V$73,3,FALSE)</f>
        <v>454572</v>
      </c>
      <c r="D40">
        <f>VLOOKUP($A40,'gdp raw'!$A$2:$V$73,4,FALSE)</f>
        <v>394701.01</v>
      </c>
      <c r="E40">
        <f>VLOOKUP($A40,'gdp raw'!$A$2:$V$73,5,FALSE)</f>
        <v>85.012900000000002</v>
      </c>
      <c r="F40">
        <f>VLOOKUP($A40,'gdp raw'!$A$2:$V$73,6,FALSE)</f>
        <v>141302.1</v>
      </c>
      <c r="G40">
        <f>VLOOKUP($A40,'gdp raw'!$A$2:$V$73,7,FALSE)</f>
        <v>83866</v>
      </c>
      <c r="H40">
        <f>VLOOKUP($A40,'gdp raw'!$A$2:$V$73,8,FALSE)</f>
        <v>50348.5</v>
      </c>
      <c r="I40">
        <f>VLOOKUP($A40,'gdp raw'!$A$2:$V$73,9,FALSE)</f>
        <v>40800</v>
      </c>
      <c r="J40">
        <f>VLOOKUP($A40,'gdp raw'!$A$2:$V$73,10,FALSE)</f>
        <v>28318.1</v>
      </c>
      <c r="K40">
        <f>VLOOKUP($A40,'gdp raw'!$A$2:$V$73,11,FALSE)</f>
        <v>7397.1</v>
      </c>
      <c r="L40">
        <f>VLOOKUP($A40,'gdp raw'!$A$2:$V$73,12,FALSE)</f>
        <v>11081.4</v>
      </c>
      <c r="M40">
        <f>VLOOKUP($A40,'gdp raw'!$A$2:$V$73,13,FALSE)</f>
        <v>8036.8</v>
      </c>
      <c r="N40">
        <f>VLOOKUP($A40,'gdp raw'!$A$2:$V$73,14,FALSE)</f>
        <v>43154.6</v>
      </c>
      <c r="O40">
        <f>VLOOKUP($A40,'gdp raw'!$A$2:$V$73,15,FALSE)</f>
        <v>36474</v>
      </c>
      <c r="P40">
        <f>VLOOKUP($A40,'gdp raw'!$A$2:$V$73,16,FALSE)</f>
        <v>1271165</v>
      </c>
      <c r="Q40">
        <f>VLOOKUP($A40,'gdp raw'!$A$2:$V$73,17,FALSE)</f>
        <v>3289.9</v>
      </c>
      <c r="R40">
        <f>VLOOKUP($A40,'gdp raw'!$A$2:$V$73,18,FALSE)</f>
        <v>3402978</v>
      </c>
      <c r="S40" t="str">
        <f>VLOOKUP($A40,'gdp raw'!$A$2:$V$73,19,FALSE)</f>
        <v>NA</v>
      </c>
      <c r="T40">
        <f>VLOOKUP($A40,'gdp raw'!$A$2:$V$73,20,FALSE)</f>
        <v>2717.8564000000001</v>
      </c>
      <c r="U40">
        <f>VLOOKUP($A40,'gdp raw'!$A$2:$V$73,21,FALSE)</f>
        <v>21408.217999999997</v>
      </c>
      <c r="V40">
        <f>VLOOKUP($A40,'gdp raw'!$A$2:$V$73,22,FALSE)</f>
        <v>21408.217999999997</v>
      </c>
    </row>
    <row r="41" spans="1:22" x14ac:dyDescent="0.25">
      <c r="A41" s="1">
        <v>37361</v>
      </c>
      <c r="B41" t="e">
        <f>VLOOKUP($A41,'gdp raw'!$A$2:$V$73,2,FALSE)</f>
        <v>#N/A</v>
      </c>
      <c r="C41" t="e">
        <f>VLOOKUP($A41,'gdp raw'!$A$2:$V$73,3,FALSE)</f>
        <v>#N/A</v>
      </c>
      <c r="D41" t="e">
        <f>VLOOKUP($A41,'gdp raw'!$A$2:$V$73,4,FALSE)</f>
        <v>#N/A</v>
      </c>
      <c r="E41" t="e">
        <f>VLOOKUP($A41,'gdp raw'!$A$2:$V$73,5,FALSE)</f>
        <v>#N/A</v>
      </c>
      <c r="F41" t="e">
        <f>VLOOKUP($A41,'gdp raw'!$A$2:$V$73,6,FALSE)</f>
        <v>#N/A</v>
      </c>
      <c r="G41" t="e">
        <f>VLOOKUP($A41,'gdp raw'!$A$2:$V$73,7,FALSE)</f>
        <v>#N/A</v>
      </c>
      <c r="H41" t="e">
        <f>VLOOKUP($A41,'gdp raw'!$A$2:$V$73,8,FALSE)</f>
        <v>#N/A</v>
      </c>
      <c r="I41" t="e">
        <f>VLOOKUP($A41,'gdp raw'!$A$2:$V$73,9,FALSE)</f>
        <v>#N/A</v>
      </c>
      <c r="J41" t="e">
        <f>VLOOKUP($A41,'gdp raw'!$A$2:$V$73,10,FALSE)</f>
        <v>#N/A</v>
      </c>
      <c r="K41" t="e">
        <f>VLOOKUP($A41,'gdp raw'!$A$2:$V$73,11,FALSE)</f>
        <v>#N/A</v>
      </c>
      <c r="L41" t="e">
        <f>VLOOKUP($A41,'gdp raw'!$A$2:$V$73,12,FALSE)</f>
        <v>#N/A</v>
      </c>
      <c r="M41" t="e">
        <f>VLOOKUP($A41,'gdp raw'!$A$2:$V$73,13,FALSE)</f>
        <v>#N/A</v>
      </c>
      <c r="N41" t="e">
        <f>VLOOKUP($A41,'gdp raw'!$A$2:$V$73,14,FALSE)</f>
        <v>#N/A</v>
      </c>
      <c r="O41" t="e">
        <f>VLOOKUP($A41,'gdp raw'!$A$2:$V$73,15,FALSE)</f>
        <v>#N/A</v>
      </c>
      <c r="P41" t="e">
        <f>VLOOKUP($A41,'gdp raw'!$A$2:$V$73,16,FALSE)</f>
        <v>#N/A</v>
      </c>
      <c r="Q41" t="e">
        <f>VLOOKUP($A41,'gdp raw'!$A$2:$V$73,17,FALSE)</f>
        <v>#N/A</v>
      </c>
      <c r="R41" t="e">
        <f>VLOOKUP($A41,'gdp raw'!$A$2:$V$73,18,FALSE)</f>
        <v>#N/A</v>
      </c>
      <c r="S41" t="e">
        <f>VLOOKUP($A41,'gdp raw'!$A$2:$V$73,19,FALSE)</f>
        <v>#N/A</v>
      </c>
      <c r="T41" t="e">
        <f>VLOOKUP($A41,'gdp raw'!$A$2:$V$73,20,FALSE)</f>
        <v>#N/A</v>
      </c>
      <c r="U41" t="e">
        <f>VLOOKUP($A41,'gdp raw'!$A$2:$V$73,21,FALSE)</f>
        <v>#N/A</v>
      </c>
      <c r="V41" t="e">
        <f>VLOOKUP($A41,'gdp raw'!$A$2:$V$73,22,FALSE)</f>
        <v>#N/A</v>
      </c>
    </row>
    <row r="42" spans="1:22" x14ac:dyDescent="0.25">
      <c r="A42" s="1">
        <v>37391</v>
      </c>
      <c r="B42" t="e">
        <f>VLOOKUP($A42,'gdp raw'!$A$2:$V$73,2,FALSE)</f>
        <v>#N/A</v>
      </c>
      <c r="C42" t="e">
        <f>VLOOKUP($A42,'gdp raw'!$A$2:$V$73,3,FALSE)</f>
        <v>#N/A</v>
      </c>
      <c r="D42" t="e">
        <f>VLOOKUP($A42,'gdp raw'!$A$2:$V$73,4,FALSE)</f>
        <v>#N/A</v>
      </c>
      <c r="E42" t="e">
        <f>VLOOKUP($A42,'gdp raw'!$A$2:$V$73,5,FALSE)</f>
        <v>#N/A</v>
      </c>
      <c r="F42" t="e">
        <f>VLOOKUP($A42,'gdp raw'!$A$2:$V$73,6,FALSE)</f>
        <v>#N/A</v>
      </c>
      <c r="G42" t="e">
        <f>VLOOKUP($A42,'gdp raw'!$A$2:$V$73,7,FALSE)</f>
        <v>#N/A</v>
      </c>
      <c r="H42" t="e">
        <f>VLOOKUP($A42,'gdp raw'!$A$2:$V$73,8,FALSE)</f>
        <v>#N/A</v>
      </c>
      <c r="I42" t="e">
        <f>VLOOKUP($A42,'gdp raw'!$A$2:$V$73,9,FALSE)</f>
        <v>#N/A</v>
      </c>
      <c r="J42" t="e">
        <f>VLOOKUP($A42,'gdp raw'!$A$2:$V$73,10,FALSE)</f>
        <v>#N/A</v>
      </c>
      <c r="K42" t="e">
        <f>VLOOKUP($A42,'gdp raw'!$A$2:$V$73,11,FALSE)</f>
        <v>#N/A</v>
      </c>
      <c r="L42" t="e">
        <f>VLOOKUP($A42,'gdp raw'!$A$2:$V$73,12,FALSE)</f>
        <v>#N/A</v>
      </c>
      <c r="M42" t="e">
        <f>VLOOKUP($A42,'gdp raw'!$A$2:$V$73,13,FALSE)</f>
        <v>#N/A</v>
      </c>
      <c r="N42" t="e">
        <f>VLOOKUP($A42,'gdp raw'!$A$2:$V$73,14,FALSE)</f>
        <v>#N/A</v>
      </c>
      <c r="O42" t="e">
        <f>VLOOKUP($A42,'gdp raw'!$A$2:$V$73,15,FALSE)</f>
        <v>#N/A</v>
      </c>
      <c r="P42" t="e">
        <f>VLOOKUP($A42,'gdp raw'!$A$2:$V$73,16,FALSE)</f>
        <v>#N/A</v>
      </c>
      <c r="Q42" t="e">
        <f>VLOOKUP($A42,'gdp raw'!$A$2:$V$73,17,FALSE)</f>
        <v>#N/A</v>
      </c>
      <c r="R42" t="e">
        <f>VLOOKUP($A42,'gdp raw'!$A$2:$V$73,18,FALSE)</f>
        <v>#N/A</v>
      </c>
      <c r="S42" t="e">
        <f>VLOOKUP($A42,'gdp raw'!$A$2:$V$73,19,FALSE)</f>
        <v>#N/A</v>
      </c>
      <c r="T42" t="e">
        <f>VLOOKUP($A42,'gdp raw'!$A$2:$V$73,20,FALSE)</f>
        <v>#N/A</v>
      </c>
      <c r="U42" t="e">
        <f>VLOOKUP($A42,'gdp raw'!$A$2:$V$73,21,FALSE)</f>
        <v>#N/A</v>
      </c>
      <c r="V42" t="e">
        <f>VLOOKUP($A42,'gdp raw'!$A$2:$V$73,22,FALSE)</f>
        <v>#N/A</v>
      </c>
    </row>
    <row r="43" spans="1:22" x14ac:dyDescent="0.25">
      <c r="A43" s="1">
        <v>37422</v>
      </c>
      <c r="B43">
        <f>VLOOKUP($A43,'gdp raw'!$A$2:$V$73,2,FALSE)</f>
        <v>599.94000000000005</v>
      </c>
      <c r="C43">
        <f>VLOOKUP($A43,'gdp raw'!$A$2:$V$73,3,FALSE)</f>
        <v>456471</v>
      </c>
      <c r="D43">
        <f>VLOOKUP($A43,'gdp raw'!$A$2:$V$73,4,FALSE)</f>
        <v>396274.16</v>
      </c>
      <c r="E43">
        <f>VLOOKUP($A43,'gdp raw'!$A$2:$V$73,5,FALSE)</f>
        <v>85.650999999999996</v>
      </c>
      <c r="F43">
        <f>VLOOKUP($A43,'gdp raw'!$A$2:$V$73,6,FALSE)</f>
        <v>141729.20000000001</v>
      </c>
      <c r="G43">
        <f>VLOOKUP($A43,'gdp raw'!$A$2:$V$73,7,FALSE)</f>
        <v>84601</v>
      </c>
      <c r="H43">
        <f>VLOOKUP($A43,'gdp raw'!$A$2:$V$73,8,FALSE)</f>
        <v>51471.7</v>
      </c>
      <c r="I43">
        <f>VLOOKUP($A43,'gdp raw'!$A$2:$V$73,9,FALSE)</f>
        <v>41294</v>
      </c>
      <c r="J43">
        <f>VLOOKUP($A43,'gdp raw'!$A$2:$V$73,10,FALSE)</f>
        <v>28402.6</v>
      </c>
      <c r="K43">
        <f>VLOOKUP($A43,'gdp raw'!$A$2:$V$73,11,FALSE)</f>
        <v>7405.5</v>
      </c>
      <c r="L43">
        <f>VLOOKUP($A43,'gdp raw'!$A$2:$V$73,12,FALSE)</f>
        <v>11194.59</v>
      </c>
      <c r="M43">
        <f>VLOOKUP($A43,'gdp raw'!$A$2:$V$73,13,FALSE)</f>
        <v>8174.7</v>
      </c>
      <c r="N43">
        <f>VLOOKUP($A43,'gdp raw'!$A$2:$V$73,14,FALSE)</f>
        <v>42959.199999999997</v>
      </c>
      <c r="O43">
        <f>VLOOKUP($A43,'gdp raw'!$A$2:$V$73,15,FALSE)</f>
        <v>36767</v>
      </c>
      <c r="P43">
        <f>VLOOKUP($A43,'gdp raw'!$A$2:$V$73,16,FALSE)</f>
        <v>1354979</v>
      </c>
      <c r="Q43">
        <f>VLOOKUP($A43,'gdp raw'!$A$2:$V$73,17,FALSE)</f>
        <v>3354.9</v>
      </c>
      <c r="R43">
        <f>VLOOKUP($A43,'gdp raw'!$A$2:$V$73,18,FALSE)</f>
        <v>3492071</v>
      </c>
      <c r="S43" t="str">
        <f>VLOOKUP($A43,'gdp raw'!$A$2:$V$73,19,FALSE)</f>
        <v>NA</v>
      </c>
      <c r="T43">
        <f>VLOOKUP($A43,'gdp raw'!$A$2:$V$73,20,FALSE)</f>
        <v>3108.3654000000001</v>
      </c>
      <c r="U43">
        <f>VLOOKUP($A43,'gdp raw'!$A$2:$V$73,21,FALSE)</f>
        <v>21507.958999999999</v>
      </c>
      <c r="V43">
        <f>VLOOKUP($A43,'gdp raw'!$A$2:$V$73,22,FALSE)</f>
        <v>21507.958999999999</v>
      </c>
    </row>
    <row r="44" spans="1:22" x14ac:dyDescent="0.25">
      <c r="A44" s="1">
        <v>37452</v>
      </c>
      <c r="B44" t="e">
        <f>VLOOKUP($A44,'gdp raw'!$A$2:$V$73,2,FALSE)</f>
        <v>#N/A</v>
      </c>
      <c r="C44" t="e">
        <f>VLOOKUP($A44,'gdp raw'!$A$2:$V$73,3,FALSE)</f>
        <v>#N/A</v>
      </c>
      <c r="D44" t="e">
        <f>VLOOKUP($A44,'gdp raw'!$A$2:$V$73,4,FALSE)</f>
        <v>#N/A</v>
      </c>
      <c r="E44" t="e">
        <f>VLOOKUP($A44,'gdp raw'!$A$2:$V$73,5,FALSE)</f>
        <v>#N/A</v>
      </c>
      <c r="F44" t="e">
        <f>VLOOKUP($A44,'gdp raw'!$A$2:$V$73,6,FALSE)</f>
        <v>#N/A</v>
      </c>
      <c r="G44" t="e">
        <f>VLOOKUP($A44,'gdp raw'!$A$2:$V$73,7,FALSE)</f>
        <v>#N/A</v>
      </c>
      <c r="H44" t="e">
        <f>VLOOKUP($A44,'gdp raw'!$A$2:$V$73,8,FALSE)</f>
        <v>#N/A</v>
      </c>
      <c r="I44" t="e">
        <f>VLOOKUP($A44,'gdp raw'!$A$2:$V$73,9,FALSE)</f>
        <v>#N/A</v>
      </c>
      <c r="J44" t="e">
        <f>VLOOKUP($A44,'gdp raw'!$A$2:$V$73,10,FALSE)</f>
        <v>#N/A</v>
      </c>
      <c r="K44" t="e">
        <f>VLOOKUP($A44,'gdp raw'!$A$2:$V$73,11,FALSE)</f>
        <v>#N/A</v>
      </c>
      <c r="L44" t="e">
        <f>VLOOKUP($A44,'gdp raw'!$A$2:$V$73,12,FALSE)</f>
        <v>#N/A</v>
      </c>
      <c r="M44" t="e">
        <f>VLOOKUP($A44,'gdp raw'!$A$2:$V$73,13,FALSE)</f>
        <v>#N/A</v>
      </c>
      <c r="N44" t="e">
        <f>VLOOKUP($A44,'gdp raw'!$A$2:$V$73,14,FALSE)</f>
        <v>#N/A</v>
      </c>
      <c r="O44" t="e">
        <f>VLOOKUP($A44,'gdp raw'!$A$2:$V$73,15,FALSE)</f>
        <v>#N/A</v>
      </c>
      <c r="P44" t="e">
        <f>VLOOKUP($A44,'gdp raw'!$A$2:$V$73,16,FALSE)</f>
        <v>#N/A</v>
      </c>
      <c r="Q44" t="e">
        <f>VLOOKUP($A44,'gdp raw'!$A$2:$V$73,17,FALSE)</f>
        <v>#N/A</v>
      </c>
      <c r="R44" t="e">
        <f>VLOOKUP($A44,'gdp raw'!$A$2:$V$73,18,FALSE)</f>
        <v>#N/A</v>
      </c>
      <c r="S44" t="e">
        <f>VLOOKUP($A44,'gdp raw'!$A$2:$V$73,19,FALSE)</f>
        <v>#N/A</v>
      </c>
      <c r="T44" t="e">
        <f>VLOOKUP($A44,'gdp raw'!$A$2:$V$73,20,FALSE)</f>
        <v>#N/A</v>
      </c>
      <c r="U44" t="e">
        <f>VLOOKUP($A44,'gdp raw'!$A$2:$V$73,21,FALSE)</f>
        <v>#N/A</v>
      </c>
      <c r="V44" t="e">
        <f>VLOOKUP($A44,'gdp raw'!$A$2:$V$73,22,FALSE)</f>
        <v>#N/A</v>
      </c>
    </row>
    <row r="45" spans="1:22" x14ac:dyDescent="0.25">
      <c r="A45" s="1">
        <v>37483</v>
      </c>
      <c r="B45" t="e">
        <f>VLOOKUP($A45,'gdp raw'!$A$2:$V$73,2,FALSE)</f>
        <v>#N/A</v>
      </c>
      <c r="C45" t="e">
        <f>VLOOKUP($A45,'gdp raw'!$A$2:$V$73,3,FALSE)</f>
        <v>#N/A</v>
      </c>
      <c r="D45" t="e">
        <f>VLOOKUP($A45,'gdp raw'!$A$2:$V$73,4,FALSE)</f>
        <v>#N/A</v>
      </c>
      <c r="E45" t="e">
        <f>VLOOKUP($A45,'gdp raw'!$A$2:$V$73,5,FALSE)</f>
        <v>#N/A</v>
      </c>
      <c r="F45" t="e">
        <f>VLOOKUP($A45,'gdp raw'!$A$2:$V$73,6,FALSE)</f>
        <v>#N/A</v>
      </c>
      <c r="G45" t="e">
        <f>VLOOKUP($A45,'gdp raw'!$A$2:$V$73,7,FALSE)</f>
        <v>#N/A</v>
      </c>
      <c r="H45" t="e">
        <f>VLOOKUP($A45,'gdp raw'!$A$2:$V$73,8,FALSE)</f>
        <v>#N/A</v>
      </c>
      <c r="I45" t="e">
        <f>VLOOKUP($A45,'gdp raw'!$A$2:$V$73,9,FALSE)</f>
        <v>#N/A</v>
      </c>
      <c r="J45" t="e">
        <f>VLOOKUP($A45,'gdp raw'!$A$2:$V$73,10,FALSE)</f>
        <v>#N/A</v>
      </c>
      <c r="K45" t="e">
        <f>VLOOKUP($A45,'gdp raw'!$A$2:$V$73,11,FALSE)</f>
        <v>#N/A</v>
      </c>
      <c r="L45" t="e">
        <f>VLOOKUP($A45,'gdp raw'!$A$2:$V$73,12,FALSE)</f>
        <v>#N/A</v>
      </c>
      <c r="M45" t="e">
        <f>VLOOKUP($A45,'gdp raw'!$A$2:$V$73,13,FALSE)</f>
        <v>#N/A</v>
      </c>
      <c r="N45" t="e">
        <f>VLOOKUP($A45,'gdp raw'!$A$2:$V$73,14,FALSE)</f>
        <v>#N/A</v>
      </c>
      <c r="O45" t="e">
        <f>VLOOKUP($A45,'gdp raw'!$A$2:$V$73,15,FALSE)</f>
        <v>#N/A</v>
      </c>
      <c r="P45" t="e">
        <f>VLOOKUP($A45,'gdp raw'!$A$2:$V$73,16,FALSE)</f>
        <v>#N/A</v>
      </c>
      <c r="Q45" t="e">
        <f>VLOOKUP($A45,'gdp raw'!$A$2:$V$73,17,FALSE)</f>
        <v>#N/A</v>
      </c>
      <c r="R45" t="e">
        <f>VLOOKUP($A45,'gdp raw'!$A$2:$V$73,18,FALSE)</f>
        <v>#N/A</v>
      </c>
      <c r="S45" t="e">
        <f>VLOOKUP($A45,'gdp raw'!$A$2:$V$73,19,FALSE)</f>
        <v>#N/A</v>
      </c>
      <c r="T45" t="e">
        <f>VLOOKUP($A45,'gdp raw'!$A$2:$V$73,20,FALSE)</f>
        <v>#N/A</v>
      </c>
      <c r="U45" t="e">
        <f>VLOOKUP($A45,'gdp raw'!$A$2:$V$73,21,FALSE)</f>
        <v>#N/A</v>
      </c>
      <c r="V45" t="e">
        <f>VLOOKUP($A45,'gdp raw'!$A$2:$V$73,22,FALSE)</f>
        <v>#N/A</v>
      </c>
    </row>
    <row r="46" spans="1:22" x14ac:dyDescent="0.25">
      <c r="A46" s="1">
        <v>37514</v>
      </c>
      <c r="B46">
        <f>VLOOKUP($A46,'gdp raw'!$A$2:$V$73,2,FALSE)</f>
        <v>602.72</v>
      </c>
      <c r="C46">
        <f>VLOOKUP($A46,'gdp raw'!$A$2:$V$73,3,FALSE)</f>
        <v>458119</v>
      </c>
      <c r="D46">
        <f>VLOOKUP($A46,'gdp raw'!$A$2:$V$73,4,FALSE)</f>
        <v>397410.2</v>
      </c>
      <c r="E46">
        <f>VLOOKUP($A46,'gdp raw'!$A$2:$V$73,5,FALSE)</f>
        <v>86.169300000000007</v>
      </c>
      <c r="F46">
        <f>VLOOKUP($A46,'gdp raw'!$A$2:$V$73,6,FALSE)</f>
        <v>142092.1</v>
      </c>
      <c r="G46">
        <f>VLOOKUP($A46,'gdp raw'!$A$2:$V$73,7,FALSE)</f>
        <v>85030</v>
      </c>
      <c r="H46">
        <f>VLOOKUP($A46,'gdp raw'!$A$2:$V$73,8,FALSE)</f>
        <v>51769.5</v>
      </c>
      <c r="I46">
        <f>VLOOKUP($A46,'gdp raw'!$A$2:$V$73,9,FALSE)</f>
        <v>41193</v>
      </c>
      <c r="J46">
        <f>VLOOKUP($A46,'gdp raw'!$A$2:$V$73,10,FALSE)</f>
        <v>28007.4</v>
      </c>
      <c r="K46">
        <f>VLOOKUP($A46,'gdp raw'!$A$2:$V$73,11,FALSE)</f>
        <v>7472.7</v>
      </c>
      <c r="L46">
        <f>VLOOKUP($A46,'gdp raw'!$A$2:$V$73,12,FALSE)</f>
        <v>11444.08</v>
      </c>
      <c r="M46">
        <f>VLOOKUP($A46,'gdp raw'!$A$2:$V$73,13,FALSE)</f>
        <v>8089.5</v>
      </c>
      <c r="N46">
        <f>VLOOKUP($A46,'gdp raw'!$A$2:$V$73,14,FALSE)</f>
        <v>42697.5</v>
      </c>
      <c r="O46">
        <f>VLOOKUP($A46,'gdp raw'!$A$2:$V$73,15,FALSE)</f>
        <v>37585</v>
      </c>
      <c r="P46">
        <f>VLOOKUP($A46,'gdp raw'!$A$2:$V$73,16,FALSE)</f>
        <v>1554838</v>
      </c>
      <c r="Q46">
        <f>VLOOKUP($A46,'gdp raw'!$A$2:$V$73,17,FALSE)</f>
        <v>3331.2</v>
      </c>
      <c r="R46">
        <f>VLOOKUP($A46,'gdp raw'!$A$2:$V$73,18,FALSE)</f>
        <v>3533905</v>
      </c>
      <c r="S46" t="str">
        <f>VLOOKUP($A46,'gdp raw'!$A$2:$V$73,19,FALSE)</f>
        <v>NA</v>
      </c>
      <c r="T46">
        <f>VLOOKUP($A46,'gdp raw'!$A$2:$V$73,20,FALSE)</f>
        <v>3052.7139999999999</v>
      </c>
      <c r="U46">
        <f>VLOOKUP($A46,'gdp raw'!$A$2:$V$73,21,FALSE)</f>
        <v>21591.554</v>
      </c>
      <c r="V46">
        <f>VLOOKUP($A46,'gdp raw'!$A$2:$V$73,22,FALSE)</f>
        <v>21591.554</v>
      </c>
    </row>
    <row r="47" spans="1:22" x14ac:dyDescent="0.25">
      <c r="A47" s="1">
        <v>37544</v>
      </c>
      <c r="B47" t="e">
        <f>VLOOKUP($A47,'gdp raw'!$A$2:$V$73,2,FALSE)</f>
        <v>#N/A</v>
      </c>
      <c r="C47" t="e">
        <f>VLOOKUP($A47,'gdp raw'!$A$2:$V$73,3,FALSE)</f>
        <v>#N/A</v>
      </c>
      <c r="D47" t="e">
        <f>VLOOKUP($A47,'gdp raw'!$A$2:$V$73,4,FALSE)</f>
        <v>#N/A</v>
      </c>
      <c r="E47" t="e">
        <f>VLOOKUP($A47,'gdp raw'!$A$2:$V$73,5,FALSE)</f>
        <v>#N/A</v>
      </c>
      <c r="F47" t="e">
        <f>VLOOKUP($A47,'gdp raw'!$A$2:$V$73,6,FALSE)</f>
        <v>#N/A</v>
      </c>
      <c r="G47" t="e">
        <f>VLOOKUP($A47,'gdp raw'!$A$2:$V$73,7,FALSE)</f>
        <v>#N/A</v>
      </c>
      <c r="H47" t="e">
        <f>VLOOKUP($A47,'gdp raw'!$A$2:$V$73,8,FALSE)</f>
        <v>#N/A</v>
      </c>
      <c r="I47" t="e">
        <f>VLOOKUP($A47,'gdp raw'!$A$2:$V$73,9,FALSE)</f>
        <v>#N/A</v>
      </c>
      <c r="J47" t="e">
        <f>VLOOKUP($A47,'gdp raw'!$A$2:$V$73,10,FALSE)</f>
        <v>#N/A</v>
      </c>
      <c r="K47" t="e">
        <f>VLOOKUP($A47,'gdp raw'!$A$2:$V$73,11,FALSE)</f>
        <v>#N/A</v>
      </c>
      <c r="L47" t="e">
        <f>VLOOKUP($A47,'gdp raw'!$A$2:$V$73,12,FALSE)</f>
        <v>#N/A</v>
      </c>
      <c r="M47" t="e">
        <f>VLOOKUP($A47,'gdp raw'!$A$2:$V$73,13,FALSE)</f>
        <v>#N/A</v>
      </c>
      <c r="N47" t="e">
        <f>VLOOKUP($A47,'gdp raw'!$A$2:$V$73,14,FALSE)</f>
        <v>#N/A</v>
      </c>
      <c r="O47" t="e">
        <f>VLOOKUP($A47,'gdp raw'!$A$2:$V$73,15,FALSE)</f>
        <v>#N/A</v>
      </c>
      <c r="P47" t="e">
        <f>VLOOKUP($A47,'gdp raw'!$A$2:$V$73,16,FALSE)</f>
        <v>#N/A</v>
      </c>
      <c r="Q47" t="e">
        <f>VLOOKUP($A47,'gdp raw'!$A$2:$V$73,17,FALSE)</f>
        <v>#N/A</v>
      </c>
      <c r="R47" t="e">
        <f>VLOOKUP($A47,'gdp raw'!$A$2:$V$73,18,FALSE)</f>
        <v>#N/A</v>
      </c>
      <c r="S47" t="e">
        <f>VLOOKUP($A47,'gdp raw'!$A$2:$V$73,19,FALSE)</f>
        <v>#N/A</v>
      </c>
      <c r="T47" t="e">
        <f>VLOOKUP($A47,'gdp raw'!$A$2:$V$73,20,FALSE)</f>
        <v>#N/A</v>
      </c>
      <c r="U47" t="e">
        <f>VLOOKUP($A47,'gdp raw'!$A$2:$V$73,21,FALSE)</f>
        <v>#N/A</v>
      </c>
      <c r="V47" t="e">
        <f>VLOOKUP($A47,'gdp raw'!$A$2:$V$73,22,FALSE)</f>
        <v>#N/A</v>
      </c>
    </row>
    <row r="48" spans="1:22" x14ac:dyDescent="0.25">
      <c r="A48" s="1">
        <v>37575</v>
      </c>
      <c r="B48" t="e">
        <f>VLOOKUP($A48,'gdp raw'!$A$2:$V$73,2,FALSE)</f>
        <v>#N/A</v>
      </c>
      <c r="C48" t="e">
        <f>VLOOKUP($A48,'gdp raw'!$A$2:$V$73,3,FALSE)</f>
        <v>#N/A</v>
      </c>
      <c r="D48" t="e">
        <f>VLOOKUP($A48,'gdp raw'!$A$2:$V$73,4,FALSE)</f>
        <v>#N/A</v>
      </c>
      <c r="E48" t="e">
        <f>VLOOKUP($A48,'gdp raw'!$A$2:$V$73,5,FALSE)</f>
        <v>#N/A</v>
      </c>
      <c r="F48" t="e">
        <f>VLOOKUP($A48,'gdp raw'!$A$2:$V$73,6,FALSE)</f>
        <v>#N/A</v>
      </c>
      <c r="G48" t="e">
        <f>VLOOKUP($A48,'gdp raw'!$A$2:$V$73,7,FALSE)</f>
        <v>#N/A</v>
      </c>
      <c r="H48" t="e">
        <f>VLOOKUP($A48,'gdp raw'!$A$2:$V$73,8,FALSE)</f>
        <v>#N/A</v>
      </c>
      <c r="I48" t="e">
        <f>VLOOKUP($A48,'gdp raw'!$A$2:$V$73,9,FALSE)</f>
        <v>#N/A</v>
      </c>
      <c r="J48" t="e">
        <f>VLOOKUP($A48,'gdp raw'!$A$2:$V$73,10,FALSE)</f>
        <v>#N/A</v>
      </c>
      <c r="K48" t="e">
        <f>VLOOKUP($A48,'gdp raw'!$A$2:$V$73,11,FALSE)</f>
        <v>#N/A</v>
      </c>
      <c r="L48" t="e">
        <f>VLOOKUP($A48,'gdp raw'!$A$2:$V$73,12,FALSE)</f>
        <v>#N/A</v>
      </c>
      <c r="M48" t="e">
        <f>VLOOKUP($A48,'gdp raw'!$A$2:$V$73,13,FALSE)</f>
        <v>#N/A</v>
      </c>
      <c r="N48" t="e">
        <f>VLOOKUP($A48,'gdp raw'!$A$2:$V$73,14,FALSE)</f>
        <v>#N/A</v>
      </c>
      <c r="O48" t="e">
        <f>VLOOKUP($A48,'gdp raw'!$A$2:$V$73,15,FALSE)</f>
        <v>#N/A</v>
      </c>
      <c r="P48" t="e">
        <f>VLOOKUP($A48,'gdp raw'!$A$2:$V$73,16,FALSE)</f>
        <v>#N/A</v>
      </c>
      <c r="Q48" t="e">
        <f>VLOOKUP($A48,'gdp raw'!$A$2:$V$73,17,FALSE)</f>
        <v>#N/A</v>
      </c>
      <c r="R48" t="e">
        <f>VLOOKUP($A48,'gdp raw'!$A$2:$V$73,18,FALSE)</f>
        <v>#N/A</v>
      </c>
      <c r="S48" t="e">
        <f>VLOOKUP($A48,'gdp raw'!$A$2:$V$73,19,FALSE)</f>
        <v>#N/A</v>
      </c>
      <c r="T48" t="e">
        <f>VLOOKUP($A48,'gdp raw'!$A$2:$V$73,20,FALSE)</f>
        <v>#N/A</v>
      </c>
      <c r="U48" t="e">
        <f>VLOOKUP($A48,'gdp raw'!$A$2:$V$73,21,FALSE)</f>
        <v>#N/A</v>
      </c>
      <c r="V48" t="e">
        <f>VLOOKUP($A48,'gdp raw'!$A$2:$V$73,22,FALSE)</f>
        <v>#N/A</v>
      </c>
    </row>
    <row r="49" spans="1:22" x14ac:dyDescent="0.25">
      <c r="A49" s="1">
        <v>37605</v>
      </c>
      <c r="B49">
        <f>VLOOKUP($A49,'gdp raw'!$A$2:$V$73,2,FALSE)</f>
        <v>601.49</v>
      </c>
      <c r="C49">
        <f>VLOOKUP($A49,'gdp raw'!$A$2:$V$73,3,FALSE)</f>
        <v>457891</v>
      </c>
      <c r="D49">
        <f>VLOOKUP($A49,'gdp raw'!$A$2:$V$73,4,FALSE)</f>
        <v>397970.68</v>
      </c>
      <c r="E49">
        <f>VLOOKUP($A49,'gdp raw'!$A$2:$V$73,5,FALSE)</f>
        <v>86.816400000000002</v>
      </c>
      <c r="F49">
        <f>VLOOKUP($A49,'gdp raw'!$A$2:$V$73,6,FALSE)</f>
        <v>142125.9</v>
      </c>
      <c r="G49">
        <f>VLOOKUP($A49,'gdp raw'!$A$2:$V$73,7,FALSE)</f>
        <v>85300</v>
      </c>
      <c r="H49">
        <f>VLOOKUP($A49,'gdp raw'!$A$2:$V$73,8,FALSE)</f>
        <v>52178</v>
      </c>
      <c r="I49">
        <f>VLOOKUP($A49,'gdp raw'!$A$2:$V$73,9,FALSE)</f>
        <v>41608</v>
      </c>
      <c r="J49">
        <f>VLOOKUP($A49,'gdp raw'!$A$2:$V$73,10,FALSE)</f>
        <v>28300.6</v>
      </c>
      <c r="K49">
        <f>VLOOKUP($A49,'gdp raw'!$A$2:$V$73,11,FALSE)</f>
        <v>7600.8</v>
      </c>
      <c r="L49">
        <f>VLOOKUP($A49,'gdp raw'!$A$2:$V$73,12,FALSE)</f>
        <v>11521.49</v>
      </c>
      <c r="M49">
        <f>VLOOKUP($A49,'gdp raw'!$A$2:$V$73,13,FALSE)</f>
        <v>8026.9</v>
      </c>
      <c r="N49">
        <f>VLOOKUP($A49,'gdp raw'!$A$2:$V$73,14,FALSE)</f>
        <v>42429.2</v>
      </c>
      <c r="O49">
        <f>VLOOKUP($A49,'gdp raw'!$A$2:$V$73,15,FALSE)</f>
        <v>37957</v>
      </c>
      <c r="P49">
        <f>VLOOKUP($A49,'gdp raw'!$A$2:$V$73,16,FALSE)</f>
        <v>1405223</v>
      </c>
      <c r="Q49">
        <f>VLOOKUP($A49,'gdp raw'!$A$2:$V$73,17,FALSE)</f>
        <v>3359.5</v>
      </c>
      <c r="R49">
        <f>VLOOKUP($A49,'gdp raw'!$A$2:$V$73,18,FALSE)</f>
        <v>3664699</v>
      </c>
      <c r="S49" t="str">
        <f>VLOOKUP($A49,'gdp raw'!$A$2:$V$73,19,FALSE)</f>
        <v>NA</v>
      </c>
      <c r="T49">
        <f>VLOOKUP($A49,'gdp raw'!$A$2:$V$73,20,FALSE)</f>
        <v>3146.6959000000002</v>
      </c>
      <c r="U49">
        <f>VLOOKUP($A49,'gdp raw'!$A$2:$V$73,21,FALSE)</f>
        <v>21609.928</v>
      </c>
      <c r="V49">
        <f>VLOOKUP($A49,'gdp raw'!$A$2:$V$73,22,FALSE)</f>
        <v>21609.928</v>
      </c>
    </row>
    <row r="50" spans="1:22" x14ac:dyDescent="0.25">
      <c r="A50" s="1">
        <v>37636</v>
      </c>
      <c r="B50" t="e">
        <f>VLOOKUP($A50,'gdp raw'!$A$2:$V$73,2,FALSE)</f>
        <v>#N/A</v>
      </c>
      <c r="C50" t="e">
        <f>VLOOKUP($A50,'gdp raw'!$A$2:$V$73,3,FALSE)</f>
        <v>#N/A</v>
      </c>
      <c r="D50" t="e">
        <f>VLOOKUP($A50,'gdp raw'!$A$2:$V$73,4,FALSE)</f>
        <v>#N/A</v>
      </c>
      <c r="E50" t="e">
        <f>VLOOKUP($A50,'gdp raw'!$A$2:$V$73,5,FALSE)</f>
        <v>#N/A</v>
      </c>
      <c r="F50" t="e">
        <f>VLOOKUP($A50,'gdp raw'!$A$2:$V$73,6,FALSE)</f>
        <v>#N/A</v>
      </c>
      <c r="G50" t="e">
        <f>VLOOKUP($A50,'gdp raw'!$A$2:$V$73,7,FALSE)</f>
        <v>#N/A</v>
      </c>
      <c r="H50" t="e">
        <f>VLOOKUP($A50,'gdp raw'!$A$2:$V$73,8,FALSE)</f>
        <v>#N/A</v>
      </c>
      <c r="I50" t="e">
        <f>VLOOKUP($A50,'gdp raw'!$A$2:$V$73,9,FALSE)</f>
        <v>#N/A</v>
      </c>
      <c r="J50" t="e">
        <f>VLOOKUP($A50,'gdp raw'!$A$2:$V$73,10,FALSE)</f>
        <v>#N/A</v>
      </c>
      <c r="K50" t="e">
        <f>VLOOKUP($A50,'gdp raw'!$A$2:$V$73,11,FALSE)</f>
        <v>#N/A</v>
      </c>
      <c r="L50" t="e">
        <f>VLOOKUP($A50,'gdp raw'!$A$2:$V$73,12,FALSE)</f>
        <v>#N/A</v>
      </c>
      <c r="M50" t="e">
        <f>VLOOKUP($A50,'gdp raw'!$A$2:$V$73,13,FALSE)</f>
        <v>#N/A</v>
      </c>
      <c r="N50" t="e">
        <f>VLOOKUP($A50,'gdp raw'!$A$2:$V$73,14,FALSE)</f>
        <v>#N/A</v>
      </c>
      <c r="O50" t="e">
        <f>VLOOKUP($A50,'gdp raw'!$A$2:$V$73,15,FALSE)</f>
        <v>#N/A</v>
      </c>
      <c r="P50" t="e">
        <f>VLOOKUP($A50,'gdp raw'!$A$2:$V$73,16,FALSE)</f>
        <v>#N/A</v>
      </c>
      <c r="Q50" t="e">
        <f>VLOOKUP($A50,'gdp raw'!$A$2:$V$73,17,FALSE)</f>
        <v>#N/A</v>
      </c>
      <c r="R50" t="e">
        <f>VLOOKUP($A50,'gdp raw'!$A$2:$V$73,18,FALSE)</f>
        <v>#N/A</v>
      </c>
      <c r="S50" t="e">
        <f>VLOOKUP($A50,'gdp raw'!$A$2:$V$73,19,FALSE)</f>
        <v>#N/A</v>
      </c>
      <c r="T50" t="e">
        <f>VLOOKUP($A50,'gdp raw'!$A$2:$V$73,20,FALSE)</f>
        <v>#N/A</v>
      </c>
      <c r="U50" t="e">
        <f>VLOOKUP($A50,'gdp raw'!$A$2:$V$73,21,FALSE)</f>
        <v>#N/A</v>
      </c>
      <c r="V50" t="e">
        <f>VLOOKUP($A50,'gdp raw'!$A$2:$V$73,22,FALSE)</f>
        <v>#N/A</v>
      </c>
    </row>
    <row r="51" spans="1:22" x14ac:dyDescent="0.25">
      <c r="A51" s="1">
        <v>37667</v>
      </c>
      <c r="B51" t="e">
        <f>VLOOKUP($A51,'gdp raw'!$A$2:$V$73,2,FALSE)</f>
        <v>#N/A</v>
      </c>
      <c r="C51" t="e">
        <f>VLOOKUP($A51,'gdp raw'!$A$2:$V$73,3,FALSE)</f>
        <v>#N/A</v>
      </c>
      <c r="D51" t="e">
        <f>VLOOKUP($A51,'gdp raw'!$A$2:$V$73,4,FALSE)</f>
        <v>#N/A</v>
      </c>
      <c r="E51" t="e">
        <f>VLOOKUP($A51,'gdp raw'!$A$2:$V$73,5,FALSE)</f>
        <v>#N/A</v>
      </c>
      <c r="F51" t="e">
        <f>VLOOKUP($A51,'gdp raw'!$A$2:$V$73,6,FALSE)</f>
        <v>#N/A</v>
      </c>
      <c r="G51" t="e">
        <f>VLOOKUP($A51,'gdp raw'!$A$2:$V$73,7,FALSE)</f>
        <v>#N/A</v>
      </c>
      <c r="H51" t="e">
        <f>VLOOKUP($A51,'gdp raw'!$A$2:$V$73,8,FALSE)</f>
        <v>#N/A</v>
      </c>
      <c r="I51" t="e">
        <f>VLOOKUP($A51,'gdp raw'!$A$2:$V$73,9,FALSE)</f>
        <v>#N/A</v>
      </c>
      <c r="J51" t="e">
        <f>VLOOKUP($A51,'gdp raw'!$A$2:$V$73,10,FALSE)</f>
        <v>#N/A</v>
      </c>
      <c r="K51" t="e">
        <f>VLOOKUP($A51,'gdp raw'!$A$2:$V$73,11,FALSE)</f>
        <v>#N/A</v>
      </c>
      <c r="L51" t="e">
        <f>VLOOKUP($A51,'gdp raw'!$A$2:$V$73,12,FALSE)</f>
        <v>#N/A</v>
      </c>
      <c r="M51" t="e">
        <f>VLOOKUP($A51,'gdp raw'!$A$2:$V$73,13,FALSE)</f>
        <v>#N/A</v>
      </c>
      <c r="N51" t="e">
        <f>VLOOKUP($A51,'gdp raw'!$A$2:$V$73,14,FALSE)</f>
        <v>#N/A</v>
      </c>
      <c r="O51" t="e">
        <f>VLOOKUP($A51,'gdp raw'!$A$2:$V$73,15,FALSE)</f>
        <v>#N/A</v>
      </c>
      <c r="P51" t="e">
        <f>VLOOKUP($A51,'gdp raw'!$A$2:$V$73,16,FALSE)</f>
        <v>#N/A</v>
      </c>
      <c r="Q51" t="e">
        <f>VLOOKUP($A51,'gdp raw'!$A$2:$V$73,17,FALSE)</f>
        <v>#N/A</v>
      </c>
      <c r="R51" t="e">
        <f>VLOOKUP($A51,'gdp raw'!$A$2:$V$73,18,FALSE)</f>
        <v>#N/A</v>
      </c>
      <c r="S51" t="e">
        <f>VLOOKUP($A51,'gdp raw'!$A$2:$V$73,19,FALSE)</f>
        <v>#N/A</v>
      </c>
      <c r="T51" t="e">
        <f>VLOOKUP($A51,'gdp raw'!$A$2:$V$73,20,FALSE)</f>
        <v>#N/A</v>
      </c>
      <c r="U51" t="e">
        <f>VLOOKUP($A51,'gdp raw'!$A$2:$V$73,21,FALSE)</f>
        <v>#N/A</v>
      </c>
      <c r="V51" t="e">
        <f>VLOOKUP($A51,'gdp raw'!$A$2:$V$73,22,FALSE)</f>
        <v>#N/A</v>
      </c>
    </row>
    <row r="52" spans="1:22" x14ac:dyDescent="0.25">
      <c r="A52" s="1">
        <v>37695</v>
      </c>
      <c r="B52">
        <f>VLOOKUP($A52,'gdp raw'!$A$2:$V$73,2,FALSE)</f>
        <v>594.12</v>
      </c>
      <c r="C52">
        <f>VLOOKUP($A52,'gdp raw'!$A$2:$V$73,3,FALSE)</f>
        <v>458631</v>
      </c>
      <c r="D52">
        <f>VLOOKUP($A52,'gdp raw'!$A$2:$V$73,4,FALSE)</f>
        <v>397473.55</v>
      </c>
      <c r="E52">
        <f>VLOOKUP($A52,'gdp raw'!$A$2:$V$73,5,FALSE)</f>
        <v>87.674700000000001</v>
      </c>
      <c r="F52">
        <f>VLOOKUP($A52,'gdp raw'!$A$2:$V$73,6,FALSE)</f>
        <v>142456.6</v>
      </c>
      <c r="G52">
        <f>VLOOKUP($A52,'gdp raw'!$A$2:$V$73,7,FALSE)</f>
        <v>84976</v>
      </c>
      <c r="H52">
        <f>VLOOKUP($A52,'gdp raw'!$A$2:$V$73,8,FALSE)</f>
        <v>53260.2</v>
      </c>
      <c r="I52">
        <f>VLOOKUP($A52,'gdp raw'!$A$2:$V$73,9,FALSE)</f>
        <v>41250</v>
      </c>
      <c r="J52">
        <f>VLOOKUP($A52,'gdp raw'!$A$2:$V$73,10,FALSE)</f>
        <v>28528.9</v>
      </c>
      <c r="K52">
        <f>VLOOKUP($A52,'gdp raw'!$A$2:$V$73,11,FALSE)</f>
        <v>7600.7</v>
      </c>
      <c r="L52">
        <f>VLOOKUP($A52,'gdp raw'!$A$2:$V$73,12,FALSE)</f>
        <v>11726</v>
      </c>
      <c r="M52">
        <f>VLOOKUP($A52,'gdp raw'!$A$2:$V$73,13,FALSE)</f>
        <v>7992.3</v>
      </c>
      <c r="N52">
        <f>VLOOKUP($A52,'gdp raw'!$A$2:$V$73,14,FALSE)</f>
        <v>42455.4</v>
      </c>
      <c r="O52">
        <f>VLOOKUP($A52,'gdp raw'!$A$2:$V$73,15,FALSE)</f>
        <v>37630</v>
      </c>
      <c r="P52">
        <f>VLOOKUP($A52,'gdp raw'!$A$2:$V$73,16,FALSE)</f>
        <v>1286739</v>
      </c>
      <c r="Q52">
        <f>VLOOKUP($A52,'gdp raw'!$A$2:$V$73,17,FALSE)</f>
        <v>3377</v>
      </c>
      <c r="R52">
        <f>VLOOKUP($A52,'gdp raw'!$A$2:$V$73,18,FALSE)</f>
        <v>3719743</v>
      </c>
      <c r="S52" t="str">
        <f>VLOOKUP($A52,'gdp raw'!$A$2:$V$73,19,FALSE)</f>
        <v>NA</v>
      </c>
      <c r="T52">
        <f>VLOOKUP($A52,'gdp raw'!$A$2:$V$73,20,FALSE)</f>
        <v>2975.6747</v>
      </c>
      <c r="U52">
        <f>VLOOKUP($A52,'gdp raw'!$A$2:$V$73,21,FALSE)</f>
        <v>21561.716</v>
      </c>
      <c r="V52">
        <f>VLOOKUP($A52,'gdp raw'!$A$2:$V$73,22,FALSE)</f>
        <v>21561.716</v>
      </c>
    </row>
    <row r="53" spans="1:22" x14ac:dyDescent="0.25">
      <c r="A53" s="1">
        <v>37726</v>
      </c>
      <c r="B53" t="e">
        <f>VLOOKUP($A53,'gdp raw'!$A$2:$V$73,2,FALSE)</f>
        <v>#N/A</v>
      </c>
      <c r="C53" t="e">
        <f>VLOOKUP($A53,'gdp raw'!$A$2:$V$73,3,FALSE)</f>
        <v>#N/A</v>
      </c>
      <c r="D53" t="e">
        <f>VLOOKUP($A53,'gdp raw'!$A$2:$V$73,4,FALSE)</f>
        <v>#N/A</v>
      </c>
      <c r="E53" t="e">
        <f>VLOOKUP($A53,'gdp raw'!$A$2:$V$73,5,FALSE)</f>
        <v>#N/A</v>
      </c>
      <c r="F53" t="e">
        <f>VLOOKUP($A53,'gdp raw'!$A$2:$V$73,6,FALSE)</f>
        <v>#N/A</v>
      </c>
      <c r="G53" t="e">
        <f>VLOOKUP($A53,'gdp raw'!$A$2:$V$73,7,FALSE)</f>
        <v>#N/A</v>
      </c>
      <c r="H53" t="e">
        <f>VLOOKUP($A53,'gdp raw'!$A$2:$V$73,8,FALSE)</f>
        <v>#N/A</v>
      </c>
      <c r="I53" t="e">
        <f>VLOOKUP($A53,'gdp raw'!$A$2:$V$73,9,FALSE)</f>
        <v>#N/A</v>
      </c>
      <c r="J53" t="e">
        <f>VLOOKUP($A53,'gdp raw'!$A$2:$V$73,10,FALSE)</f>
        <v>#N/A</v>
      </c>
      <c r="K53" t="e">
        <f>VLOOKUP($A53,'gdp raw'!$A$2:$V$73,11,FALSE)</f>
        <v>#N/A</v>
      </c>
      <c r="L53" t="e">
        <f>VLOOKUP($A53,'gdp raw'!$A$2:$V$73,12,FALSE)</f>
        <v>#N/A</v>
      </c>
      <c r="M53" t="e">
        <f>VLOOKUP($A53,'gdp raw'!$A$2:$V$73,13,FALSE)</f>
        <v>#N/A</v>
      </c>
      <c r="N53" t="e">
        <f>VLOOKUP($A53,'gdp raw'!$A$2:$V$73,14,FALSE)</f>
        <v>#N/A</v>
      </c>
      <c r="O53" t="e">
        <f>VLOOKUP($A53,'gdp raw'!$A$2:$V$73,15,FALSE)</f>
        <v>#N/A</v>
      </c>
      <c r="P53" t="e">
        <f>VLOOKUP($A53,'gdp raw'!$A$2:$V$73,16,FALSE)</f>
        <v>#N/A</v>
      </c>
      <c r="Q53" t="e">
        <f>VLOOKUP($A53,'gdp raw'!$A$2:$V$73,17,FALSE)</f>
        <v>#N/A</v>
      </c>
      <c r="R53" t="e">
        <f>VLOOKUP($A53,'gdp raw'!$A$2:$V$73,18,FALSE)</f>
        <v>#N/A</v>
      </c>
      <c r="S53" t="e">
        <f>VLOOKUP($A53,'gdp raw'!$A$2:$V$73,19,FALSE)</f>
        <v>#N/A</v>
      </c>
      <c r="T53" t="e">
        <f>VLOOKUP($A53,'gdp raw'!$A$2:$V$73,20,FALSE)</f>
        <v>#N/A</v>
      </c>
      <c r="U53" t="e">
        <f>VLOOKUP($A53,'gdp raw'!$A$2:$V$73,21,FALSE)</f>
        <v>#N/A</v>
      </c>
      <c r="V53" t="e">
        <f>VLOOKUP($A53,'gdp raw'!$A$2:$V$73,22,FALSE)</f>
        <v>#N/A</v>
      </c>
    </row>
    <row r="54" spans="1:22" x14ac:dyDescent="0.25">
      <c r="A54" s="1">
        <v>37756</v>
      </c>
      <c r="B54" t="e">
        <f>VLOOKUP($A54,'gdp raw'!$A$2:$V$73,2,FALSE)</f>
        <v>#N/A</v>
      </c>
      <c r="C54" t="e">
        <f>VLOOKUP($A54,'gdp raw'!$A$2:$V$73,3,FALSE)</f>
        <v>#N/A</v>
      </c>
      <c r="D54" t="e">
        <f>VLOOKUP($A54,'gdp raw'!$A$2:$V$73,4,FALSE)</f>
        <v>#N/A</v>
      </c>
      <c r="E54" t="e">
        <f>VLOOKUP($A54,'gdp raw'!$A$2:$V$73,5,FALSE)</f>
        <v>#N/A</v>
      </c>
      <c r="F54" t="e">
        <f>VLOOKUP($A54,'gdp raw'!$A$2:$V$73,6,FALSE)</f>
        <v>#N/A</v>
      </c>
      <c r="G54" t="e">
        <f>VLOOKUP($A54,'gdp raw'!$A$2:$V$73,7,FALSE)</f>
        <v>#N/A</v>
      </c>
      <c r="H54" t="e">
        <f>VLOOKUP($A54,'gdp raw'!$A$2:$V$73,8,FALSE)</f>
        <v>#N/A</v>
      </c>
      <c r="I54" t="e">
        <f>VLOOKUP($A54,'gdp raw'!$A$2:$V$73,9,FALSE)</f>
        <v>#N/A</v>
      </c>
      <c r="J54" t="e">
        <f>VLOOKUP($A54,'gdp raw'!$A$2:$V$73,10,FALSE)</f>
        <v>#N/A</v>
      </c>
      <c r="K54" t="e">
        <f>VLOOKUP($A54,'gdp raw'!$A$2:$V$73,11,FALSE)</f>
        <v>#N/A</v>
      </c>
      <c r="L54" t="e">
        <f>VLOOKUP($A54,'gdp raw'!$A$2:$V$73,12,FALSE)</f>
        <v>#N/A</v>
      </c>
      <c r="M54" t="e">
        <f>VLOOKUP($A54,'gdp raw'!$A$2:$V$73,13,FALSE)</f>
        <v>#N/A</v>
      </c>
      <c r="N54" t="e">
        <f>VLOOKUP($A54,'gdp raw'!$A$2:$V$73,14,FALSE)</f>
        <v>#N/A</v>
      </c>
      <c r="O54" t="e">
        <f>VLOOKUP($A54,'gdp raw'!$A$2:$V$73,15,FALSE)</f>
        <v>#N/A</v>
      </c>
      <c r="P54" t="e">
        <f>VLOOKUP($A54,'gdp raw'!$A$2:$V$73,16,FALSE)</f>
        <v>#N/A</v>
      </c>
      <c r="Q54" t="e">
        <f>VLOOKUP($A54,'gdp raw'!$A$2:$V$73,17,FALSE)</f>
        <v>#N/A</v>
      </c>
      <c r="R54" t="e">
        <f>VLOOKUP($A54,'gdp raw'!$A$2:$V$73,18,FALSE)</f>
        <v>#N/A</v>
      </c>
      <c r="S54" t="e">
        <f>VLOOKUP($A54,'gdp raw'!$A$2:$V$73,19,FALSE)</f>
        <v>#N/A</v>
      </c>
      <c r="T54" t="e">
        <f>VLOOKUP($A54,'gdp raw'!$A$2:$V$73,20,FALSE)</f>
        <v>#N/A</v>
      </c>
      <c r="U54" t="e">
        <f>VLOOKUP($A54,'gdp raw'!$A$2:$V$73,21,FALSE)</f>
        <v>#N/A</v>
      </c>
      <c r="V54" t="e">
        <f>VLOOKUP($A54,'gdp raw'!$A$2:$V$73,22,FALSE)</f>
        <v>#N/A</v>
      </c>
    </row>
    <row r="55" spans="1:22" x14ac:dyDescent="0.25">
      <c r="A55" s="1">
        <v>37787</v>
      </c>
      <c r="B55">
        <f>VLOOKUP($A55,'gdp raw'!$A$2:$V$73,2,FALSE)</f>
        <v>594.32000000000005</v>
      </c>
      <c r="C55">
        <f>VLOOKUP($A55,'gdp raw'!$A$2:$V$73,3,FALSE)</f>
        <v>458012</v>
      </c>
      <c r="D55">
        <f>VLOOKUP($A55,'gdp raw'!$A$2:$V$73,4,FALSE)</f>
        <v>396141.76</v>
      </c>
      <c r="E55">
        <f>VLOOKUP($A55,'gdp raw'!$A$2:$V$73,5,FALSE)</f>
        <v>88.266900000000007</v>
      </c>
      <c r="F55">
        <f>VLOOKUP($A55,'gdp raw'!$A$2:$V$73,6,FALSE)</f>
        <v>142034.4</v>
      </c>
      <c r="G55">
        <f>VLOOKUP($A55,'gdp raw'!$A$2:$V$73,7,FALSE)</f>
        <v>85061</v>
      </c>
      <c r="H55">
        <f>VLOOKUP($A55,'gdp raw'!$A$2:$V$73,8,FALSE)</f>
        <v>54199.1</v>
      </c>
      <c r="I55">
        <f>VLOOKUP($A55,'gdp raw'!$A$2:$V$73,9,FALSE)</f>
        <v>41931</v>
      </c>
      <c r="J55">
        <f>VLOOKUP($A55,'gdp raw'!$A$2:$V$73,10,FALSE)</f>
        <v>27535</v>
      </c>
      <c r="K55">
        <f>VLOOKUP($A55,'gdp raw'!$A$2:$V$73,11,FALSE)</f>
        <v>7615.3</v>
      </c>
      <c r="L55">
        <f>VLOOKUP($A55,'gdp raw'!$A$2:$V$73,12,FALSE)</f>
        <v>11892.42</v>
      </c>
      <c r="M55">
        <f>VLOOKUP($A55,'gdp raw'!$A$2:$V$73,13,FALSE)</f>
        <v>8173.3</v>
      </c>
      <c r="N55">
        <f>VLOOKUP($A55,'gdp raw'!$A$2:$V$73,14,FALSE)</f>
        <v>42115.7</v>
      </c>
      <c r="O55">
        <f>VLOOKUP($A55,'gdp raw'!$A$2:$V$73,15,FALSE)</f>
        <v>37824</v>
      </c>
      <c r="P55">
        <f>VLOOKUP($A55,'gdp raw'!$A$2:$V$73,16,FALSE)</f>
        <v>1381007</v>
      </c>
      <c r="Q55">
        <f>VLOOKUP($A55,'gdp raw'!$A$2:$V$73,17,FALSE)</f>
        <v>3391</v>
      </c>
      <c r="R55">
        <f>VLOOKUP($A55,'gdp raw'!$A$2:$V$73,18,FALSE)</f>
        <v>3788922</v>
      </c>
      <c r="S55" t="str">
        <f>VLOOKUP($A55,'gdp raw'!$A$2:$V$73,19,FALSE)</f>
        <v>NA</v>
      </c>
      <c r="T55">
        <f>VLOOKUP($A55,'gdp raw'!$A$2:$V$73,20,FALSE)</f>
        <v>3301.2456000000002</v>
      </c>
      <c r="U55">
        <f>VLOOKUP($A55,'gdp raw'!$A$2:$V$73,21,FALSE)</f>
        <v>21570.047000000002</v>
      </c>
      <c r="V55">
        <f>VLOOKUP($A55,'gdp raw'!$A$2:$V$73,22,FALSE)</f>
        <v>21570.047000000002</v>
      </c>
    </row>
    <row r="56" spans="1:22" x14ac:dyDescent="0.25">
      <c r="A56" s="1">
        <v>37817</v>
      </c>
      <c r="B56" t="e">
        <f>VLOOKUP($A56,'gdp raw'!$A$2:$V$73,2,FALSE)</f>
        <v>#N/A</v>
      </c>
      <c r="C56" t="e">
        <f>VLOOKUP($A56,'gdp raw'!$A$2:$V$73,3,FALSE)</f>
        <v>#N/A</v>
      </c>
      <c r="D56" t="e">
        <f>VLOOKUP($A56,'gdp raw'!$A$2:$V$73,4,FALSE)</f>
        <v>#N/A</v>
      </c>
      <c r="E56" t="e">
        <f>VLOOKUP($A56,'gdp raw'!$A$2:$V$73,5,FALSE)</f>
        <v>#N/A</v>
      </c>
      <c r="F56" t="e">
        <f>VLOOKUP($A56,'gdp raw'!$A$2:$V$73,6,FALSE)</f>
        <v>#N/A</v>
      </c>
      <c r="G56" t="e">
        <f>VLOOKUP($A56,'gdp raw'!$A$2:$V$73,7,FALSE)</f>
        <v>#N/A</v>
      </c>
      <c r="H56" t="e">
        <f>VLOOKUP($A56,'gdp raw'!$A$2:$V$73,8,FALSE)</f>
        <v>#N/A</v>
      </c>
      <c r="I56" t="e">
        <f>VLOOKUP($A56,'gdp raw'!$A$2:$V$73,9,FALSE)</f>
        <v>#N/A</v>
      </c>
      <c r="J56" t="e">
        <f>VLOOKUP($A56,'gdp raw'!$A$2:$V$73,10,FALSE)</f>
        <v>#N/A</v>
      </c>
      <c r="K56" t="e">
        <f>VLOOKUP($A56,'gdp raw'!$A$2:$V$73,11,FALSE)</f>
        <v>#N/A</v>
      </c>
      <c r="L56" t="e">
        <f>VLOOKUP($A56,'gdp raw'!$A$2:$V$73,12,FALSE)</f>
        <v>#N/A</v>
      </c>
      <c r="M56" t="e">
        <f>VLOOKUP($A56,'gdp raw'!$A$2:$V$73,13,FALSE)</f>
        <v>#N/A</v>
      </c>
      <c r="N56" t="e">
        <f>VLOOKUP($A56,'gdp raw'!$A$2:$V$73,14,FALSE)</f>
        <v>#N/A</v>
      </c>
      <c r="O56" t="e">
        <f>VLOOKUP($A56,'gdp raw'!$A$2:$V$73,15,FALSE)</f>
        <v>#N/A</v>
      </c>
      <c r="P56" t="e">
        <f>VLOOKUP($A56,'gdp raw'!$A$2:$V$73,16,FALSE)</f>
        <v>#N/A</v>
      </c>
      <c r="Q56" t="e">
        <f>VLOOKUP($A56,'gdp raw'!$A$2:$V$73,17,FALSE)</f>
        <v>#N/A</v>
      </c>
      <c r="R56" t="e">
        <f>VLOOKUP($A56,'gdp raw'!$A$2:$V$73,18,FALSE)</f>
        <v>#N/A</v>
      </c>
      <c r="S56" t="e">
        <f>VLOOKUP($A56,'gdp raw'!$A$2:$V$73,19,FALSE)</f>
        <v>#N/A</v>
      </c>
      <c r="T56" t="e">
        <f>VLOOKUP($A56,'gdp raw'!$A$2:$V$73,20,FALSE)</f>
        <v>#N/A</v>
      </c>
      <c r="U56" t="e">
        <f>VLOOKUP($A56,'gdp raw'!$A$2:$V$73,21,FALSE)</f>
        <v>#N/A</v>
      </c>
      <c r="V56" t="e">
        <f>VLOOKUP($A56,'gdp raw'!$A$2:$V$73,22,FALSE)</f>
        <v>#N/A</v>
      </c>
    </row>
    <row r="57" spans="1:22" x14ac:dyDescent="0.25">
      <c r="A57" s="1">
        <v>37848</v>
      </c>
      <c r="B57" t="e">
        <f>VLOOKUP($A57,'gdp raw'!$A$2:$V$73,2,FALSE)</f>
        <v>#N/A</v>
      </c>
      <c r="C57" t="e">
        <f>VLOOKUP($A57,'gdp raw'!$A$2:$V$73,3,FALSE)</f>
        <v>#N/A</v>
      </c>
      <c r="D57" t="e">
        <f>VLOOKUP($A57,'gdp raw'!$A$2:$V$73,4,FALSE)</f>
        <v>#N/A</v>
      </c>
      <c r="E57" t="e">
        <f>VLOOKUP($A57,'gdp raw'!$A$2:$V$73,5,FALSE)</f>
        <v>#N/A</v>
      </c>
      <c r="F57" t="e">
        <f>VLOOKUP($A57,'gdp raw'!$A$2:$V$73,6,FALSE)</f>
        <v>#N/A</v>
      </c>
      <c r="G57" t="e">
        <f>VLOOKUP($A57,'gdp raw'!$A$2:$V$73,7,FALSE)</f>
        <v>#N/A</v>
      </c>
      <c r="H57" t="e">
        <f>VLOOKUP($A57,'gdp raw'!$A$2:$V$73,8,FALSE)</f>
        <v>#N/A</v>
      </c>
      <c r="I57" t="e">
        <f>VLOOKUP($A57,'gdp raw'!$A$2:$V$73,9,FALSE)</f>
        <v>#N/A</v>
      </c>
      <c r="J57" t="e">
        <f>VLOOKUP($A57,'gdp raw'!$A$2:$V$73,10,FALSE)</f>
        <v>#N/A</v>
      </c>
      <c r="K57" t="e">
        <f>VLOOKUP($A57,'gdp raw'!$A$2:$V$73,11,FALSE)</f>
        <v>#N/A</v>
      </c>
      <c r="L57" t="e">
        <f>VLOOKUP($A57,'gdp raw'!$A$2:$V$73,12,FALSE)</f>
        <v>#N/A</v>
      </c>
      <c r="M57" t="e">
        <f>VLOOKUP($A57,'gdp raw'!$A$2:$V$73,13,FALSE)</f>
        <v>#N/A</v>
      </c>
      <c r="N57" t="e">
        <f>VLOOKUP($A57,'gdp raw'!$A$2:$V$73,14,FALSE)</f>
        <v>#N/A</v>
      </c>
      <c r="O57" t="e">
        <f>VLOOKUP($A57,'gdp raw'!$A$2:$V$73,15,FALSE)</f>
        <v>#N/A</v>
      </c>
      <c r="P57" t="e">
        <f>VLOOKUP($A57,'gdp raw'!$A$2:$V$73,16,FALSE)</f>
        <v>#N/A</v>
      </c>
      <c r="Q57" t="e">
        <f>VLOOKUP($A57,'gdp raw'!$A$2:$V$73,17,FALSE)</f>
        <v>#N/A</v>
      </c>
      <c r="R57" t="e">
        <f>VLOOKUP($A57,'gdp raw'!$A$2:$V$73,18,FALSE)</f>
        <v>#N/A</v>
      </c>
      <c r="S57" t="e">
        <f>VLOOKUP($A57,'gdp raw'!$A$2:$V$73,19,FALSE)</f>
        <v>#N/A</v>
      </c>
      <c r="T57" t="e">
        <f>VLOOKUP($A57,'gdp raw'!$A$2:$V$73,20,FALSE)</f>
        <v>#N/A</v>
      </c>
      <c r="U57" t="e">
        <f>VLOOKUP($A57,'gdp raw'!$A$2:$V$73,21,FALSE)</f>
        <v>#N/A</v>
      </c>
      <c r="V57" t="e">
        <f>VLOOKUP($A57,'gdp raw'!$A$2:$V$73,22,FALSE)</f>
        <v>#N/A</v>
      </c>
    </row>
    <row r="58" spans="1:22" x14ac:dyDescent="0.25">
      <c r="A58" s="1">
        <v>37879</v>
      </c>
      <c r="B58">
        <f>VLOOKUP($A58,'gdp raw'!$A$2:$V$73,2,FALSE)</f>
        <v>597.28</v>
      </c>
      <c r="C58">
        <f>VLOOKUP($A58,'gdp raw'!$A$2:$V$73,3,FALSE)</f>
        <v>461253</v>
      </c>
      <c r="D58">
        <f>VLOOKUP($A58,'gdp raw'!$A$2:$V$73,4,FALSE)</f>
        <v>397192.24</v>
      </c>
      <c r="E58">
        <f>VLOOKUP($A58,'gdp raw'!$A$2:$V$73,5,FALSE)</f>
        <v>88.872900000000001</v>
      </c>
      <c r="F58">
        <f>VLOOKUP($A58,'gdp raw'!$A$2:$V$73,6,FALSE)</f>
        <v>142014.39999999999</v>
      </c>
      <c r="G58">
        <f>VLOOKUP($A58,'gdp raw'!$A$2:$V$73,7,FALSE)</f>
        <v>85371</v>
      </c>
      <c r="H58">
        <f>VLOOKUP($A58,'gdp raw'!$A$2:$V$73,8,FALSE)</f>
        <v>54541.7</v>
      </c>
      <c r="I58">
        <f>VLOOKUP($A58,'gdp raw'!$A$2:$V$73,9,FALSE)</f>
        <v>42419</v>
      </c>
      <c r="J58">
        <f>VLOOKUP($A58,'gdp raw'!$A$2:$V$73,10,FALSE)</f>
        <v>28432.2</v>
      </c>
      <c r="K58">
        <f>VLOOKUP($A58,'gdp raw'!$A$2:$V$73,11,FALSE)</f>
        <v>7698.6</v>
      </c>
      <c r="L58">
        <f>VLOOKUP($A58,'gdp raw'!$A$2:$V$73,12,FALSE)</f>
        <v>11938.56</v>
      </c>
      <c r="M58">
        <f>VLOOKUP($A58,'gdp raw'!$A$2:$V$73,13,FALSE)</f>
        <v>8201.7000000000007</v>
      </c>
      <c r="N58">
        <f>VLOOKUP($A58,'gdp raw'!$A$2:$V$73,14,FALSE)</f>
        <v>42430.8</v>
      </c>
      <c r="O58">
        <f>VLOOKUP($A58,'gdp raw'!$A$2:$V$73,15,FALSE)</f>
        <v>38389</v>
      </c>
      <c r="P58">
        <f>VLOOKUP($A58,'gdp raw'!$A$2:$V$73,16,FALSE)</f>
        <v>1588235</v>
      </c>
      <c r="Q58">
        <f>VLOOKUP($A58,'gdp raw'!$A$2:$V$73,17,FALSE)</f>
        <v>3433.9</v>
      </c>
      <c r="R58">
        <f>VLOOKUP($A58,'gdp raw'!$A$2:$V$73,18,FALSE)</f>
        <v>3878203</v>
      </c>
      <c r="S58" t="str">
        <f>VLOOKUP($A58,'gdp raw'!$A$2:$V$73,19,FALSE)</f>
        <v>NA</v>
      </c>
      <c r="T58">
        <f>VLOOKUP($A58,'gdp raw'!$A$2:$V$73,20,FALSE)</f>
        <v>3260.9014999999999</v>
      </c>
      <c r="U58">
        <f>VLOOKUP($A58,'gdp raw'!$A$2:$V$73,21,FALSE)</f>
        <v>21683.07</v>
      </c>
      <c r="V58">
        <f>VLOOKUP($A58,'gdp raw'!$A$2:$V$73,22,FALSE)</f>
        <v>21683.07</v>
      </c>
    </row>
    <row r="59" spans="1:22" x14ac:dyDescent="0.25">
      <c r="A59" s="1">
        <v>37909</v>
      </c>
      <c r="B59" t="e">
        <f>VLOOKUP($A59,'gdp raw'!$A$2:$V$73,2,FALSE)</f>
        <v>#N/A</v>
      </c>
      <c r="C59" t="e">
        <f>VLOOKUP($A59,'gdp raw'!$A$2:$V$73,3,FALSE)</f>
        <v>#N/A</v>
      </c>
      <c r="D59" t="e">
        <f>VLOOKUP($A59,'gdp raw'!$A$2:$V$73,4,FALSE)</f>
        <v>#N/A</v>
      </c>
      <c r="E59" t="e">
        <f>VLOOKUP($A59,'gdp raw'!$A$2:$V$73,5,FALSE)</f>
        <v>#N/A</v>
      </c>
      <c r="F59" t="e">
        <f>VLOOKUP($A59,'gdp raw'!$A$2:$V$73,6,FALSE)</f>
        <v>#N/A</v>
      </c>
      <c r="G59" t="e">
        <f>VLOOKUP($A59,'gdp raw'!$A$2:$V$73,7,FALSE)</f>
        <v>#N/A</v>
      </c>
      <c r="H59" t="e">
        <f>VLOOKUP($A59,'gdp raw'!$A$2:$V$73,8,FALSE)</f>
        <v>#N/A</v>
      </c>
      <c r="I59" t="e">
        <f>VLOOKUP($A59,'gdp raw'!$A$2:$V$73,9,FALSE)</f>
        <v>#N/A</v>
      </c>
      <c r="J59" t="e">
        <f>VLOOKUP($A59,'gdp raw'!$A$2:$V$73,10,FALSE)</f>
        <v>#N/A</v>
      </c>
      <c r="K59" t="e">
        <f>VLOOKUP($A59,'gdp raw'!$A$2:$V$73,11,FALSE)</f>
        <v>#N/A</v>
      </c>
      <c r="L59" t="e">
        <f>VLOOKUP($A59,'gdp raw'!$A$2:$V$73,12,FALSE)</f>
        <v>#N/A</v>
      </c>
      <c r="M59" t="e">
        <f>VLOOKUP($A59,'gdp raw'!$A$2:$V$73,13,FALSE)</f>
        <v>#N/A</v>
      </c>
      <c r="N59" t="e">
        <f>VLOOKUP($A59,'gdp raw'!$A$2:$V$73,14,FALSE)</f>
        <v>#N/A</v>
      </c>
      <c r="O59" t="e">
        <f>VLOOKUP($A59,'gdp raw'!$A$2:$V$73,15,FALSE)</f>
        <v>#N/A</v>
      </c>
      <c r="P59" t="e">
        <f>VLOOKUP($A59,'gdp raw'!$A$2:$V$73,16,FALSE)</f>
        <v>#N/A</v>
      </c>
      <c r="Q59" t="e">
        <f>VLOOKUP($A59,'gdp raw'!$A$2:$V$73,17,FALSE)</f>
        <v>#N/A</v>
      </c>
      <c r="R59" t="e">
        <f>VLOOKUP($A59,'gdp raw'!$A$2:$V$73,18,FALSE)</f>
        <v>#N/A</v>
      </c>
      <c r="S59" t="e">
        <f>VLOOKUP($A59,'gdp raw'!$A$2:$V$73,19,FALSE)</f>
        <v>#N/A</v>
      </c>
      <c r="T59" t="e">
        <f>VLOOKUP($A59,'gdp raw'!$A$2:$V$73,20,FALSE)</f>
        <v>#N/A</v>
      </c>
      <c r="U59" t="e">
        <f>VLOOKUP($A59,'gdp raw'!$A$2:$V$73,21,FALSE)</f>
        <v>#N/A</v>
      </c>
      <c r="V59" t="e">
        <f>VLOOKUP($A59,'gdp raw'!$A$2:$V$73,22,FALSE)</f>
        <v>#N/A</v>
      </c>
    </row>
    <row r="60" spans="1:22" x14ac:dyDescent="0.25">
      <c r="A60" s="1">
        <v>37940</v>
      </c>
      <c r="B60" t="e">
        <f>VLOOKUP($A60,'gdp raw'!$A$2:$V$73,2,FALSE)</f>
        <v>#N/A</v>
      </c>
      <c r="C60" t="e">
        <f>VLOOKUP($A60,'gdp raw'!$A$2:$V$73,3,FALSE)</f>
        <v>#N/A</v>
      </c>
      <c r="D60" t="e">
        <f>VLOOKUP($A60,'gdp raw'!$A$2:$V$73,4,FALSE)</f>
        <v>#N/A</v>
      </c>
      <c r="E60" t="e">
        <f>VLOOKUP($A60,'gdp raw'!$A$2:$V$73,5,FALSE)</f>
        <v>#N/A</v>
      </c>
      <c r="F60" t="e">
        <f>VLOOKUP($A60,'gdp raw'!$A$2:$V$73,6,FALSE)</f>
        <v>#N/A</v>
      </c>
      <c r="G60" t="e">
        <f>VLOOKUP($A60,'gdp raw'!$A$2:$V$73,7,FALSE)</f>
        <v>#N/A</v>
      </c>
      <c r="H60" t="e">
        <f>VLOOKUP($A60,'gdp raw'!$A$2:$V$73,8,FALSE)</f>
        <v>#N/A</v>
      </c>
      <c r="I60" t="e">
        <f>VLOOKUP($A60,'gdp raw'!$A$2:$V$73,9,FALSE)</f>
        <v>#N/A</v>
      </c>
      <c r="J60" t="e">
        <f>VLOOKUP($A60,'gdp raw'!$A$2:$V$73,10,FALSE)</f>
        <v>#N/A</v>
      </c>
      <c r="K60" t="e">
        <f>VLOOKUP($A60,'gdp raw'!$A$2:$V$73,11,FALSE)</f>
        <v>#N/A</v>
      </c>
      <c r="L60" t="e">
        <f>VLOOKUP($A60,'gdp raw'!$A$2:$V$73,12,FALSE)</f>
        <v>#N/A</v>
      </c>
      <c r="M60" t="e">
        <f>VLOOKUP($A60,'gdp raw'!$A$2:$V$73,13,FALSE)</f>
        <v>#N/A</v>
      </c>
      <c r="N60" t="e">
        <f>VLOOKUP($A60,'gdp raw'!$A$2:$V$73,14,FALSE)</f>
        <v>#N/A</v>
      </c>
      <c r="O60" t="e">
        <f>VLOOKUP($A60,'gdp raw'!$A$2:$V$73,15,FALSE)</f>
        <v>#N/A</v>
      </c>
      <c r="P60" t="e">
        <f>VLOOKUP($A60,'gdp raw'!$A$2:$V$73,16,FALSE)</f>
        <v>#N/A</v>
      </c>
      <c r="Q60" t="e">
        <f>VLOOKUP($A60,'gdp raw'!$A$2:$V$73,17,FALSE)</f>
        <v>#N/A</v>
      </c>
      <c r="R60" t="e">
        <f>VLOOKUP($A60,'gdp raw'!$A$2:$V$73,18,FALSE)</f>
        <v>#N/A</v>
      </c>
      <c r="S60" t="e">
        <f>VLOOKUP($A60,'gdp raw'!$A$2:$V$73,19,FALSE)</f>
        <v>#N/A</v>
      </c>
      <c r="T60" t="e">
        <f>VLOOKUP($A60,'gdp raw'!$A$2:$V$73,20,FALSE)</f>
        <v>#N/A</v>
      </c>
      <c r="U60" t="e">
        <f>VLOOKUP($A60,'gdp raw'!$A$2:$V$73,21,FALSE)</f>
        <v>#N/A</v>
      </c>
      <c r="V60" t="e">
        <f>VLOOKUP($A60,'gdp raw'!$A$2:$V$73,22,FALSE)</f>
        <v>#N/A</v>
      </c>
    </row>
    <row r="61" spans="1:22" x14ac:dyDescent="0.25">
      <c r="A61" s="1">
        <v>37970</v>
      </c>
      <c r="B61">
        <f>VLOOKUP($A61,'gdp raw'!$A$2:$V$73,2,FALSE)</f>
        <v>599.48</v>
      </c>
      <c r="C61">
        <f>VLOOKUP($A61,'gdp raw'!$A$2:$V$73,3,FALSE)</f>
        <v>464677</v>
      </c>
      <c r="D61">
        <f>VLOOKUP($A61,'gdp raw'!$A$2:$V$73,4,FALSE)</f>
        <v>399325.66</v>
      </c>
      <c r="E61">
        <f>VLOOKUP($A61,'gdp raw'!$A$2:$V$73,5,FALSE)</f>
        <v>89.789100000000005</v>
      </c>
      <c r="F61">
        <f>VLOOKUP($A61,'gdp raw'!$A$2:$V$73,6,FALSE)</f>
        <v>142791</v>
      </c>
      <c r="G61">
        <f>VLOOKUP($A61,'gdp raw'!$A$2:$V$73,7,FALSE)</f>
        <v>86012</v>
      </c>
      <c r="H61">
        <f>VLOOKUP($A61,'gdp raw'!$A$2:$V$73,8,FALSE)</f>
        <v>55711.199999999997</v>
      </c>
      <c r="I61">
        <f>VLOOKUP($A61,'gdp raw'!$A$2:$V$73,9,FALSE)</f>
        <v>42583</v>
      </c>
      <c r="J61">
        <f>VLOOKUP($A61,'gdp raw'!$A$2:$V$73,10,FALSE)</f>
        <v>29036</v>
      </c>
      <c r="K61">
        <f>VLOOKUP($A61,'gdp raw'!$A$2:$V$73,11,FALSE)</f>
        <v>7765.9</v>
      </c>
      <c r="L61">
        <f>VLOOKUP($A61,'gdp raw'!$A$2:$V$73,12,FALSE)</f>
        <v>12136.1</v>
      </c>
      <c r="M61">
        <f>VLOOKUP($A61,'gdp raw'!$A$2:$V$73,13,FALSE)</f>
        <v>8408</v>
      </c>
      <c r="N61">
        <f>VLOOKUP($A61,'gdp raw'!$A$2:$V$73,14,FALSE)</f>
        <v>42638.9</v>
      </c>
      <c r="O61">
        <f>VLOOKUP($A61,'gdp raw'!$A$2:$V$73,15,FALSE)</f>
        <v>40430</v>
      </c>
      <c r="P61">
        <f>VLOOKUP($A61,'gdp raw'!$A$2:$V$73,16,FALSE)</f>
        <v>1472351</v>
      </c>
      <c r="Q61">
        <f>VLOOKUP($A61,'gdp raw'!$A$2:$V$73,17,FALSE)</f>
        <v>3463.6</v>
      </c>
      <c r="R61">
        <f>VLOOKUP($A61,'gdp raw'!$A$2:$V$73,18,FALSE)</f>
        <v>3920896</v>
      </c>
      <c r="S61" t="str">
        <f>VLOOKUP($A61,'gdp raw'!$A$2:$V$73,19,FALSE)</f>
        <v>NA</v>
      </c>
      <c r="T61">
        <f>VLOOKUP($A61,'gdp raw'!$A$2:$V$73,20,FALSE)</f>
        <v>3379.6504</v>
      </c>
      <c r="U61">
        <f>VLOOKUP($A61,'gdp raw'!$A$2:$V$73,21,FALSE)</f>
        <v>21837.757000000001</v>
      </c>
      <c r="V61">
        <f>VLOOKUP($A61,'gdp raw'!$A$2:$V$73,22,FALSE)</f>
        <v>21837.757000000001</v>
      </c>
    </row>
    <row r="62" spans="1:22" x14ac:dyDescent="0.25">
      <c r="A62" s="1">
        <v>38001</v>
      </c>
      <c r="B62" t="e">
        <f>VLOOKUP($A62,'gdp raw'!$A$2:$V$73,2,FALSE)</f>
        <v>#N/A</v>
      </c>
      <c r="C62" t="e">
        <f>VLOOKUP($A62,'gdp raw'!$A$2:$V$73,3,FALSE)</f>
        <v>#N/A</v>
      </c>
      <c r="D62" t="e">
        <f>VLOOKUP($A62,'gdp raw'!$A$2:$V$73,4,FALSE)</f>
        <v>#N/A</v>
      </c>
      <c r="E62" t="e">
        <f>VLOOKUP($A62,'gdp raw'!$A$2:$V$73,5,FALSE)</f>
        <v>#N/A</v>
      </c>
      <c r="F62" t="e">
        <f>VLOOKUP($A62,'gdp raw'!$A$2:$V$73,6,FALSE)</f>
        <v>#N/A</v>
      </c>
      <c r="G62" t="e">
        <f>VLOOKUP($A62,'gdp raw'!$A$2:$V$73,7,FALSE)</f>
        <v>#N/A</v>
      </c>
      <c r="H62" t="e">
        <f>VLOOKUP($A62,'gdp raw'!$A$2:$V$73,8,FALSE)</f>
        <v>#N/A</v>
      </c>
      <c r="I62" t="e">
        <f>VLOOKUP($A62,'gdp raw'!$A$2:$V$73,9,FALSE)</f>
        <v>#N/A</v>
      </c>
      <c r="J62" t="e">
        <f>VLOOKUP($A62,'gdp raw'!$A$2:$V$73,10,FALSE)</f>
        <v>#N/A</v>
      </c>
      <c r="K62" t="e">
        <f>VLOOKUP($A62,'gdp raw'!$A$2:$V$73,11,FALSE)</f>
        <v>#N/A</v>
      </c>
      <c r="L62" t="e">
        <f>VLOOKUP($A62,'gdp raw'!$A$2:$V$73,12,FALSE)</f>
        <v>#N/A</v>
      </c>
      <c r="M62" t="e">
        <f>VLOOKUP($A62,'gdp raw'!$A$2:$V$73,13,FALSE)</f>
        <v>#N/A</v>
      </c>
      <c r="N62" t="e">
        <f>VLOOKUP($A62,'gdp raw'!$A$2:$V$73,14,FALSE)</f>
        <v>#N/A</v>
      </c>
      <c r="O62" t="e">
        <f>VLOOKUP($A62,'gdp raw'!$A$2:$V$73,15,FALSE)</f>
        <v>#N/A</v>
      </c>
      <c r="P62" t="e">
        <f>VLOOKUP($A62,'gdp raw'!$A$2:$V$73,16,FALSE)</f>
        <v>#N/A</v>
      </c>
      <c r="Q62" t="e">
        <f>VLOOKUP($A62,'gdp raw'!$A$2:$V$73,17,FALSE)</f>
        <v>#N/A</v>
      </c>
      <c r="R62" t="e">
        <f>VLOOKUP($A62,'gdp raw'!$A$2:$V$73,18,FALSE)</f>
        <v>#N/A</v>
      </c>
      <c r="S62" t="e">
        <f>VLOOKUP($A62,'gdp raw'!$A$2:$V$73,19,FALSE)</f>
        <v>#N/A</v>
      </c>
      <c r="T62" t="e">
        <f>VLOOKUP($A62,'gdp raw'!$A$2:$V$73,20,FALSE)</f>
        <v>#N/A</v>
      </c>
      <c r="U62" t="e">
        <f>VLOOKUP($A62,'gdp raw'!$A$2:$V$73,21,FALSE)</f>
        <v>#N/A</v>
      </c>
      <c r="V62" t="e">
        <f>VLOOKUP($A62,'gdp raw'!$A$2:$V$73,22,FALSE)</f>
        <v>#N/A</v>
      </c>
    </row>
    <row r="63" spans="1:22" x14ac:dyDescent="0.25">
      <c r="A63" s="1">
        <v>38032</v>
      </c>
      <c r="B63" t="e">
        <f>VLOOKUP($A63,'gdp raw'!$A$2:$V$73,2,FALSE)</f>
        <v>#N/A</v>
      </c>
      <c r="C63" t="e">
        <f>VLOOKUP($A63,'gdp raw'!$A$2:$V$73,3,FALSE)</f>
        <v>#N/A</v>
      </c>
      <c r="D63" t="e">
        <f>VLOOKUP($A63,'gdp raw'!$A$2:$V$73,4,FALSE)</f>
        <v>#N/A</v>
      </c>
      <c r="E63" t="e">
        <f>VLOOKUP($A63,'gdp raw'!$A$2:$V$73,5,FALSE)</f>
        <v>#N/A</v>
      </c>
      <c r="F63" t="e">
        <f>VLOOKUP($A63,'gdp raw'!$A$2:$V$73,6,FALSE)</f>
        <v>#N/A</v>
      </c>
      <c r="G63" t="e">
        <f>VLOOKUP($A63,'gdp raw'!$A$2:$V$73,7,FALSE)</f>
        <v>#N/A</v>
      </c>
      <c r="H63" t="e">
        <f>VLOOKUP($A63,'gdp raw'!$A$2:$V$73,8,FALSE)</f>
        <v>#N/A</v>
      </c>
      <c r="I63" t="e">
        <f>VLOOKUP($A63,'gdp raw'!$A$2:$V$73,9,FALSE)</f>
        <v>#N/A</v>
      </c>
      <c r="J63" t="e">
        <f>VLOOKUP($A63,'gdp raw'!$A$2:$V$73,10,FALSE)</f>
        <v>#N/A</v>
      </c>
      <c r="K63" t="e">
        <f>VLOOKUP($A63,'gdp raw'!$A$2:$V$73,11,FALSE)</f>
        <v>#N/A</v>
      </c>
      <c r="L63" t="e">
        <f>VLOOKUP($A63,'gdp raw'!$A$2:$V$73,12,FALSE)</f>
        <v>#N/A</v>
      </c>
      <c r="M63" t="e">
        <f>VLOOKUP($A63,'gdp raw'!$A$2:$V$73,13,FALSE)</f>
        <v>#N/A</v>
      </c>
      <c r="N63" t="e">
        <f>VLOOKUP($A63,'gdp raw'!$A$2:$V$73,14,FALSE)</f>
        <v>#N/A</v>
      </c>
      <c r="O63" t="e">
        <f>VLOOKUP($A63,'gdp raw'!$A$2:$V$73,15,FALSE)</f>
        <v>#N/A</v>
      </c>
      <c r="P63" t="e">
        <f>VLOOKUP($A63,'gdp raw'!$A$2:$V$73,16,FALSE)</f>
        <v>#N/A</v>
      </c>
      <c r="Q63" t="e">
        <f>VLOOKUP($A63,'gdp raw'!$A$2:$V$73,17,FALSE)</f>
        <v>#N/A</v>
      </c>
      <c r="R63" t="e">
        <f>VLOOKUP($A63,'gdp raw'!$A$2:$V$73,18,FALSE)</f>
        <v>#N/A</v>
      </c>
      <c r="S63" t="e">
        <f>VLOOKUP($A63,'gdp raw'!$A$2:$V$73,19,FALSE)</f>
        <v>#N/A</v>
      </c>
      <c r="T63" t="e">
        <f>VLOOKUP($A63,'gdp raw'!$A$2:$V$73,20,FALSE)</f>
        <v>#N/A</v>
      </c>
      <c r="U63" t="e">
        <f>VLOOKUP($A63,'gdp raw'!$A$2:$V$73,21,FALSE)</f>
        <v>#N/A</v>
      </c>
      <c r="V63" t="e">
        <f>VLOOKUP($A63,'gdp raw'!$A$2:$V$73,22,FALSE)</f>
        <v>#N/A</v>
      </c>
    </row>
    <row r="64" spans="1:22" x14ac:dyDescent="0.25">
      <c r="A64" s="1">
        <v>38061</v>
      </c>
      <c r="B64">
        <f>VLOOKUP($A64,'gdp raw'!$A$2:$V$73,2,FALSE)</f>
        <v>599.35</v>
      </c>
      <c r="C64">
        <f>VLOOKUP($A64,'gdp raw'!$A$2:$V$73,3,FALSE)</f>
        <v>468868</v>
      </c>
      <c r="D64">
        <f>VLOOKUP($A64,'gdp raw'!$A$2:$V$73,4,FALSE)</f>
        <v>401352.49</v>
      </c>
      <c r="E64">
        <f>VLOOKUP($A64,'gdp raw'!$A$2:$V$73,5,FALSE)</f>
        <v>90.330200000000005</v>
      </c>
      <c r="F64">
        <f>VLOOKUP($A64,'gdp raw'!$A$2:$V$73,6,FALSE)</f>
        <v>144214.79999999999</v>
      </c>
      <c r="G64">
        <f>VLOOKUP($A64,'gdp raw'!$A$2:$V$73,7,FALSE)</f>
        <v>87365</v>
      </c>
      <c r="H64">
        <f>VLOOKUP($A64,'gdp raw'!$A$2:$V$73,8,FALSE)</f>
        <v>56719.8</v>
      </c>
      <c r="I64">
        <f>VLOOKUP($A64,'gdp raw'!$A$2:$V$73,9,FALSE)</f>
        <v>42952</v>
      </c>
      <c r="J64">
        <f>VLOOKUP($A64,'gdp raw'!$A$2:$V$73,10,FALSE)</f>
        <v>29805.8</v>
      </c>
      <c r="K64">
        <f>VLOOKUP($A64,'gdp raw'!$A$2:$V$73,11,FALSE)</f>
        <v>7825.3</v>
      </c>
      <c r="L64">
        <f>VLOOKUP($A64,'gdp raw'!$A$2:$V$73,12,FALSE)</f>
        <v>12289.03</v>
      </c>
      <c r="M64">
        <f>VLOOKUP($A64,'gdp raw'!$A$2:$V$73,13,FALSE)</f>
        <v>8425.9</v>
      </c>
      <c r="N64">
        <f>VLOOKUP($A64,'gdp raw'!$A$2:$V$73,14,FALSE)</f>
        <v>43028.6</v>
      </c>
      <c r="O64">
        <f>VLOOKUP($A64,'gdp raw'!$A$2:$V$73,15,FALSE)</f>
        <v>40208</v>
      </c>
      <c r="P64">
        <f>VLOOKUP($A64,'gdp raw'!$A$2:$V$73,16,FALSE)</f>
        <v>1296672</v>
      </c>
      <c r="Q64">
        <f>VLOOKUP($A64,'gdp raw'!$A$2:$V$73,17,FALSE)</f>
        <v>3516.8</v>
      </c>
      <c r="R64">
        <f>VLOOKUP($A64,'gdp raw'!$A$2:$V$73,18,FALSE)</f>
        <v>3989560</v>
      </c>
      <c r="S64" t="str">
        <f>VLOOKUP($A64,'gdp raw'!$A$2:$V$73,19,FALSE)</f>
        <v>NA</v>
      </c>
      <c r="T64">
        <f>VLOOKUP($A64,'gdp raw'!$A$2:$V$73,20,FALSE)</f>
        <v>3280.8126999999999</v>
      </c>
      <c r="U64">
        <f>VLOOKUP($A64,'gdp raw'!$A$2:$V$73,21,FALSE)</f>
        <v>21963.057000000001</v>
      </c>
      <c r="V64">
        <f>VLOOKUP($A64,'gdp raw'!$A$2:$V$73,22,FALSE)</f>
        <v>21963.057000000001</v>
      </c>
    </row>
    <row r="65" spans="1:22" x14ac:dyDescent="0.25">
      <c r="A65" s="1">
        <v>38092</v>
      </c>
      <c r="B65" t="e">
        <f>VLOOKUP($A65,'gdp raw'!$A$2:$V$73,2,FALSE)</f>
        <v>#N/A</v>
      </c>
      <c r="C65" t="e">
        <f>VLOOKUP($A65,'gdp raw'!$A$2:$V$73,3,FALSE)</f>
        <v>#N/A</v>
      </c>
      <c r="D65" t="e">
        <f>VLOOKUP($A65,'gdp raw'!$A$2:$V$73,4,FALSE)</f>
        <v>#N/A</v>
      </c>
      <c r="E65" t="e">
        <f>VLOOKUP($A65,'gdp raw'!$A$2:$V$73,5,FALSE)</f>
        <v>#N/A</v>
      </c>
      <c r="F65" t="e">
        <f>VLOOKUP($A65,'gdp raw'!$A$2:$V$73,6,FALSE)</f>
        <v>#N/A</v>
      </c>
      <c r="G65" t="e">
        <f>VLOOKUP($A65,'gdp raw'!$A$2:$V$73,7,FALSE)</f>
        <v>#N/A</v>
      </c>
      <c r="H65" t="e">
        <f>VLOOKUP($A65,'gdp raw'!$A$2:$V$73,8,FALSE)</f>
        <v>#N/A</v>
      </c>
      <c r="I65" t="e">
        <f>VLOOKUP($A65,'gdp raw'!$A$2:$V$73,9,FALSE)</f>
        <v>#N/A</v>
      </c>
      <c r="J65" t="e">
        <f>VLOOKUP($A65,'gdp raw'!$A$2:$V$73,10,FALSE)</f>
        <v>#N/A</v>
      </c>
      <c r="K65" t="e">
        <f>VLOOKUP($A65,'gdp raw'!$A$2:$V$73,11,FALSE)</f>
        <v>#N/A</v>
      </c>
      <c r="L65" t="e">
        <f>VLOOKUP($A65,'gdp raw'!$A$2:$V$73,12,FALSE)</f>
        <v>#N/A</v>
      </c>
      <c r="M65" t="e">
        <f>VLOOKUP($A65,'gdp raw'!$A$2:$V$73,13,FALSE)</f>
        <v>#N/A</v>
      </c>
      <c r="N65" t="e">
        <f>VLOOKUP($A65,'gdp raw'!$A$2:$V$73,14,FALSE)</f>
        <v>#N/A</v>
      </c>
      <c r="O65" t="e">
        <f>VLOOKUP($A65,'gdp raw'!$A$2:$V$73,15,FALSE)</f>
        <v>#N/A</v>
      </c>
      <c r="P65" t="e">
        <f>VLOOKUP($A65,'gdp raw'!$A$2:$V$73,16,FALSE)</f>
        <v>#N/A</v>
      </c>
      <c r="Q65" t="e">
        <f>VLOOKUP($A65,'gdp raw'!$A$2:$V$73,17,FALSE)</f>
        <v>#N/A</v>
      </c>
      <c r="R65" t="e">
        <f>VLOOKUP($A65,'gdp raw'!$A$2:$V$73,18,FALSE)</f>
        <v>#N/A</v>
      </c>
      <c r="S65" t="e">
        <f>VLOOKUP($A65,'gdp raw'!$A$2:$V$73,19,FALSE)</f>
        <v>#N/A</v>
      </c>
      <c r="T65" t="e">
        <f>VLOOKUP($A65,'gdp raw'!$A$2:$V$73,20,FALSE)</f>
        <v>#N/A</v>
      </c>
      <c r="U65" t="e">
        <f>VLOOKUP($A65,'gdp raw'!$A$2:$V$73,21,FALSE)</f>
        <v>#N/A</v>
      </c>
      <c r="V65" t="e">
        <f>VLOOKUP($A65,'gdp raw'!$A$2:$V$73,22,FALSE)</f>
        <v>#N/A</v>
      </c>
    </row>
    <row r="66" spans="1:22" x14ac:dyDescent="0.25">
      <c r="A66" s="1">
        <v>38122</v>
      </c>
      <c r="B66" t="e">
        <f>VLOOKUP($A66,'gdp raw'!$A$2:$V$73,2,FALSE)</f>
        <v>#N/A</v>
      </c>
      <c r="C66" t="e">
        <f>VLOOKUP($A66,'gdp raw'!$A$2:$V$73,3,FALSE)</f>
        <v>#N/A</v>
      </c>
      <c r="D66" t="e">
        <f>VLOOKUP($A66,'gdp raw'!$A$2:$V$73,4,FALSE)</f>
        <v>#N/A</v>
      </c>
      <c r="E66" t="e">
        <f>VLOOKUP($A66,'gdp raw'!$A$2:$V$73,5,FALSE)</f>
        <v>#N/A</v>
      </c>
      <c r="F66" t="e">
        <f>VLOOKUP($A66,'gdp raw'!$A$2:$V$73,6,FALSE)</f>
        <v>#N/A</v>
      </c>
      <c r="G66" t="e">
        <f>VLOOKUP($A66,'gdp raw'!$A$2:$V$73,7,FALSE)</f>
        <v>#N/A</v>
      </c>
      <c r="H66" t="e">
        <f>VLOOKUP($A66,'gdp raw'!$A$2:$V$73,8,FALSE)</f>
        <v>#N/A</v>
      </c>
      <c r="I66" t="e">
        <f>VLOOKUP($A66,'gdp raw'!$A$2:$V$73,9,FALSE)</f>
        <v>#N/A</v>
      </c>
      <c r="J66" t="e">
        <f>VLOOKUP($A66,'gdp raw'!$A$2:$V$73,10,FALSE)</f>
        <v>#N/A</v>
      </c>
      <c r="K66" t="e">
        <f>VLOOKUP($A66,'gdp raw'!$A$2:$V$73,11,FALSE)</f>
        <v>#N/A</v>
      </c>
      <c r="L66" t="e">
        <f>VLOOKUP($A66,'gdp raw'!$A$2:$V$73,12,FALSE)</f>
        <v>#N/A</v>
      </c>
      <c r="M66" t="e">
        <f>VLOOKUP($A66,'gdp raw'!$A$2:$V$73,13,FALSE)</f>
        <v>#N/A</v>
      </c>
      <c r="N66" t="e">
        <f>VLOOKUP($A66,'gdp raw'!$A$2:$V$73,14,FALSE)</f>
        <v>#N/A</v>
      </c>
      <c r="O66" t="e">
        <f>VLOOKUP($A66,'gdp raw'!$A$2:$V$73,15,FALSE)</f>
        <v>#N/A</v>
      </c>
      <c r="P66" t="e">
        <f>VLOOKUP($A66,'gdp raw'!$A$2:$V$73,16,FALSE)</f>
        <v>#N/A</v>
      </c>
      <c r="Q66" t="e">
        <f>VLOOKUP($A66,'gdp raw'!$A$2:$V$73,17,FALSE)</f>
        <v>#N/A</v>
      </c>
      <c r="R66" t="e">
        <f>VLOOKUP($A66,'gdp raw'!$A$2:$V$73,18,FALSE)</f>
        <v>#N/A</v>
      </c>
      <c r="S66" t="e">
        <f>VLOOKUP($A66,'gdp raw'!$A$2:$V$73,19,FALSE)</f>
        <v>#N/A</v>
      </c>
      <c r="T66" t="e">
        <f>VLOOKUP($A66,'gdp raw'!$A$2:$V$73,20,FALSE)</f>
        <v>#N/A</v>
      </c>
      <c r="U66" t="e">
        <f>VLOOKUP($A66,'gdp raw'!$A$2:$V$73,21,FALSE)</f>
        <v>#N/A</v>
      </c>
      <c r="V66" t="e">
        <f>VLOOKUP($A66,'gdp raw'!$A$2:$V$73,22,FALSE)</f>
        <v>#N/A</v>
      </c>
    </row>
    <row r="67" spans="1:22" x14ac:dyDescent="0.25">
      <c r="A67" s="1">
        <v>38153</v>
      </c>
      <c r="B67">
        <f>VLOOKUP($A67,'gdp raw'!$A$2:$V$73,2,FALSE)</f>
        <v>601.41</v>
      </c>
      <c r="C67">
        <f>VLOOKUP($A67,'gdp raw'!$A$2:$V$73,3,FALSE)</f>
        <v>471600</v>
      </c>
      <c r="D67">
        <f>VLOOKUP($A67,'gdp raw'!$A$2:$V$73,4,FALSE)</f>
        <v>402710.58</v>
      </c>
      <c r="E67">
        <f>VLOOKUP($A67,'gdp raw'!$A$2:$V$73,5,FALSE)</f>
        <v>91.037099999999995</v>
      </c>
      <c r="F67">
        <f>VLOOKUP($A67,'gdp raw'!$A$2:$V$73,6,FALSE)</f>
        <v>144759.20000000001</v>
      </c>
      <c r="G67">
        <f>VLOOKUP($A67,'gdp raw'!$A$2:$V$73,7,FALSE)</f>
        <v>88222</v>
      </c>
      <c r="H67">
        <f>VLOOKUP($A67,'gdp raw'!$A$2:$V$73,8,FALSE)</f>
        <v>56708.9</v>
      </c>
      <c r="I67">
        <f>VLOOKUP($A67,'gdp raw'!$A$2:$V$73,9,FALSE)</f>
        <v>43419</v>
      </c>
      <c r="J67">
        <f>VLOOKUP($A67,'gdp raw'!$A$2:$V$73,10,FALSE)</f>
        <v>30831.599999999999</v>
      </c>
      <c r="K67">
        <f>VLOOKUP($A67,'gdp raw'!$A$2:$V$73,11,FALSE)</f>
        <v>7918.6</v>
      </c>
      <c r="L67">
        <f>VLOOKUP($A67,'gdp raw'!$A$2:$V$73,12,FALSE)</f>
        <v>12380.76</v>
      </c>
      <c r="M67">
        <f>VLOOKUP($A67,'gdp raw'!$A$2:$V$73,13,FALSE)</f>
        <v>8497.2999999999993</v>
      </c>
      <c r="N67">
        <f>VLOOKUP($A67,'gdp raw'!$A$2:$V$73,14,FALSE)</f>
        <v>43289.8</v>
      </c>
      <c r="O67">
        <f>VLOOKUP($A67,'gdp raw'!$A$2:$V$73,15,FALSE)</f>
        <v>41047</v>
      </c>
      <c r="P67">
        <f>VLOOKUP($A67,'gdp raw'!$A$2:$V$73,16,FALSE)</f>
        <v>1365627</v>
      </c>
      <c r="Q67">
        <f>VLOOKUP($A67,'gdp raw'!$A$2:$V$73,17,FALSE)</f>
        <v>3552.5</v>
      </c>
      <c r="R67">
        <f>VLOOKUP($A67,'gdp raw'!$A$2:$V$73,18,FALSE)</f>
        <v>4096580</v>
      </c>
      <c r="S67" t="str">
        <f>VLOOKUP($A67,'gdp raw'!$A$2:$V$73,19,FALSE)</f>
        <v>NA</v>
      </c>
      <c r="T67">
        <f>VLOOKUP($A67,'gdp raw'!$A$2:$V$73,20,FALSE)</f>
        <v>3409.8114</v>
      </c>
      <c r="U67">
        <f>VLOOKUP($A67,'gdp raw'!$A$2:$V$73,21,FALSE)</f>
        <v>22078.609</v>
      </c>
      <c r="V67">
        <f>VLOOKUP($A67,'gdp raw'!$A$2:$V$73,22,FALSE)</f>
        <v>22078.609</v>
      </c>
    </row>
    <row r="68" spans="1:22" x14ac:dyDescent="0.25">
      <c r="A68" s="1">
        <v>38183</v>
      </c>
      <c r="B68" t="e">
        <f>VLOOKUP($A68,'gdp raw'!$A$2:$V$73,2,FALSE)</f>
        <v>#N/A</v>
      </c>
      <c r="C68" t="e">
        <f>VLOOKUP($A68,'gdp raw'!$A$2:$V$73,3,FALSE)</f>
        <v>#N/A</v>
      </c>
      <c r="D68" t="e">
        <f>VLOOKUP($A68,'gdp raw'!$A$2:$V$73,4,FALSE)</f>
        <v>#N/A</v>
      </c>
      <c r="E68" t="e">
        <f>VLOOKUP($A68,'gdp raw'!$A$2:$V$73,5,FALSE)</f>
        <v>#N/A</v>
      </c>
      <c r="F68" t="e">
        <f>VLOOKUP($A68,'gdp raw'!$A$2:$V$73,6,FALSE)</f>
        <v>#N/A</v>
      </c>
      <c r="G68" t="e">
        <f>VLOOKUP($A68,'gdp raw'!$A$2:$V$73,7,FALSE)</f>
        <v>#N/A</v>
      </c>
      <c r="H68" t="e">
        <f>VLOOKUP($A68,'gdp raw'!$A$2:$V$73,8,FALSE)</f>
        <v>#N/A</v>
      </c>
      <c r="I68" t="e">
        <f>VLOOKUP($A68,'gdp raw'!$A$2:$V$73,9,FALSE)</f>
        <v>#N/A</v>
      </c>
      <c r="J68" t="e">
        <f>VLOOKUP($A68,'gdp raw'!$A$2:$V$73,10,FALSE)</f>
        <v>#N/A</v>
      </c>
      <c r="K68" t="e">
        <f>VLOOKUP($A68,'gdp raw'!$A$2:$V$73,11,FALSE)</f>
        <v>#N/A</v>
      </c>
      <c r="L68" t="e">
        <f>VLOOKUP($A68,'gdp raw'!$A$2:$V$73,12,FALSE)</f>
        <v>#N/A</v>
      </c>
      <c r="M68" t="e">
        <f>VLOOKUP($A68,'gdp raw'!$A$2:$V$73,13,FALSE)</f>
        <v>#N/A</v>
      </c>
      <c r="N68" t="e">
        <f>VLOOKUP($A68,'gdp raw'!$A$2:$V$73,14,FALSE)</f>
        <v>#N/A</v>
      </c>
      <c r="O68" t="e">
        <f>VLOOKUP($A68,'gdp raw'!$A$2:$V$73,15,FALSE)</f>
        <v>#N/A</v>
      </c>
      <c r="P68" t="e">
        <f>VLOOKUP($A68,'gdp raw'!$A$2:$V$73,16,FALSE)</f>
        <v>#N/A</v>
      </c>
      <c r="Q68" t="e">
        <f>VLOOKUP($A68,'gdp raw'!$A$2:$V$73,17,FALSE)</f>
        <v>#N/A</v>
      </c>
      <c r="R68" t="e">
        <f>VLOOKUP($A68,'gdp raw'!$A$2:$V$73,18,FALSE)</f>
        <v>#N/A</v>
      </c>
      <c r="S68" t="e">
        <f>VLOOKUP($A68,'gdp raw'!$A$2:$V$73,19,FALSE)</f>
        <v>#N/A</v>
      </c>
      <c r="T68" t="e">
        <f>VLOOKUP($A68,'gdp raw'!$A$2:$V$73,20,FALSE)</f>
        <v>#N/A</v>
      </c>
      <c r="U68" t="e">
        <f>VLOOKUP($A68,'gdp raw'!$A$2:$V$73,21,FALSE)</f>
        <v>#N/A</v>
      </c>
      <c r="V68" t="e">
        <f>VLOOKUP($A68,'gdp raw'!$A$2:$V$73,22,FALSE)</f>
        <v>#N/A</v>
      </c>
    </row>
    <row r="69" spans="1:22" x14ac:dyDescent="0.25">
      <c r="A69" s="1">
        <v>38214</v>
      </c>
      <c r="B69" t="e">
        <f>VLOOKUP($A69,'gdp raw'!$A$2:$V$73,2,FALSE)</f>
        <v>#N/A</v>
      </c>
      <c r="C69" t="e">
        <f>VLOOKUP($A69,'gdp raw'!$A$2:$V$73,3,FALSE)</f>
        <v>#N/A</v>
      </c>
      <c r="D69" t="e">
        <f>VLOOKUP($A69,'gdp raw'!$A$2:$V$73,4,FALSE)</f>
        <v>#N/A</v>
      </c>
      <c r="E69" t="e">
        <f>VLOOKUP($A69,'gdp raw'!$A$2:$V$73,5,FALSE)</f>
        <v>#N/A</v>
      </c>
      <c r="F69" t="e">
        <f>VLOOKUP($A69,'gdp raw'!$A$2:$V$73,6,FALSE)</f>
        <v>#N/A</v>
      </c>
      <c r="G69" t="e">
        <f>VLOOKUP($A69,'gdp raw'!$A$2:$V$73,7,FALSE)</f>
        <v>#N/A</v>
      </c>
      <c r="H69" t="e">
        <f>VLOOKUP($A69,'gdp raw'!$A$2:$V$73,8,FALSE)</f>
        <v>#N/A</v>
      </c>
      <c r="I69" t="e">
        <f>VLOOKUP($A69,'gdp raw'!$A$2:$V$73,9,FALSE)</f>
        <v>#N/A</v>
      </c>
      <c r="J69" t="e">
        <f>VLOOKUP($A69,'gdp raw'!$A$2:$V$73,10,FALSE)</f>
        <v>#N/A</v>
      </c>
      <c r="K69" t="e">
        <f>VLOOKUP($A69,'gdp raw'!$A$2:$V$73,11,FALSE)</f>
        <v>#N/A</v>
      </c>
      <c r="L69" t="e">
        <f>VLOOKUP($A69,'gdp raw'!$A$2:$V$73,12,FALSE)</f>
        <v>#N/A</v>
      </c>
      <c r="M69" t="e">
        <f>VLOOKUP($A69,'gdp raw'!$A$2:$V$73,13,FALSE)</f>
        <v>#N/A</v>
      </c>
      <c r="N69" t="e">
        <f>VLOOKUP($A69,'gdp raw'!$A$2:$V$73,14,FALSE)</f>
        <v>#N/A</v>
      </c>
      <c r="O69" t="e">
        <f>VLOOKUP($A69,'gdp raw'!$A$2:$V$73,15,FALSE)</f>
        <v>#N/A</v>
      </c>
      <c r="P69" t="e">
        <f>VLOOKUP($A69,'gdp raw'!$A$2:$V$73,16,FALSE)</f>
        <v>#N/A</v>
      </c>
      <c r="Q69" t="e">
        <f>VLOOKUP($A69,'gdp raw'!$A$2:$V$73,17,FALSE)</f>
        <v>#N/A</v>
      </c>
      <c r="R69" t="e">
        <f>VLOOKUP($A69,'gdp raw'!$A$2:$V$73,18,FALSE)</f>
        <v>#N/A</v>
      </c>
      <c r="S69" t="e">
        <f>VLOOKUP($A69,'gdp raw'!$A$2:$V$73,19,FALSE)</f>
        <v>#N/A</v>
      </c>
      <c r="T69" t="e">
        <f>VLOOKUP($A69,'gdp raw'!$A$2:$V$73,20,FALSE)</f>
        <v>#N/A</v>
      </c>
      <c r="U69" t="e">
        <f>VLOOKUP($A69,'gdp raw'!$A$2:$V$73,21,FALSE)</f>
        <v>#N/A</v>
      </c>
      <c r="V69" t="e">
        <f>VLOOKUP($A69,'gdp raw'!$A$2:$V$73,22,FALSE)</f>
        <v>#N/A</v>
      </c>
    </row>
    <row r="70" spans="1:22" x14ac:dyDescent="0.25">
      <c r="A70" s="1">
        <v>38245</v>
      </c>
      <c r="B70">
        <f>VLOOKUP($A70,'gdp raw'!$A$2:$V$73,2,FALSE)</f>
        <v>600.25</v>
      </c>
      <c r="C70">
        <f>VLOOKUP($A70,'gdp raw'!$A$2:$V$73,3,FALSE)</f>
        <v>473340</v>
      </c>
      <c r="D70">
        <f>VLOOKUP($A70,'gdp raw'!$A$2:$V$73,4,FALSE)</f>
        <v>403901.94</v>
      </c>
      <c r="E70">
        <f>VLOOKUP($A70,'gdp raw'!$A$2:$V$73,5,FALSE)</f>
        <v>91.947500000000005</v>
      </c>
      <c r="F70">
        <f>VLOOKUP($A70,'gdp raw'!$A$2:$V$73,6,FALSE)</f>
        <v>145133.1</v>
      </c>
      <c r="G70">
        <f>VLOOKUP($A70,'gdp raw'!$A$2:$V$73,7,FALSE)</f>
        <v>88975</v>
      </c>
      <c r="H70">
        <f>VLOOKUP($A70,'gdp raw'!$A$2:$V$73,8,FALSE)</f>
        <v>57459</v>
      </c>
      <c r="I70">
        <f>VLOOKUP($A70,'gdp raw'!$A$2:$V$73,9,FALSE)</f>
        <v>43807</v>
      </c>
      <c r="J70">
        <f>VLOOKUP($A70,'gdp raw'!$A$2:$V$73,10,FALSE)</f>
        <v>31023.599999999999</v>
      </c>
      <c r="K70">
        <f>VLOOKUP($A70,'gdp raw'!$A$2:$V$73,11,FALSE)</f>
        <v>8023.7</v>
      </c>
      <c r="L70">
        <f>VLOOKUP($A70,'gdp raw'!$A$2:$V$73,12,FALSE)</f>
        <v>12666.03</v>
      </c>
      <c r="M70">
        <f>VLOOKUP($A70,'gdp raw'!$A$2:$V$73,13,FALSE)</f>
        <v>8604.1</v>
      </c>
      <c r="N70">
        <f>VLOOKUP($A70,'gdp raw'!$A$2:$V$73,14,FALSE)</f>
        <v>43236.7</v>
      </c>
      <c r="O70">
        <f>VLOOKUP($A70,'gdp raw'!$A$2:$V$73,15,FALSE)</f>
        <v>41233</v>
      </c>
      <c r="P70">
        <f>VLOOKUP($A70,'gdp raw'!$A$2:$V$73,16,FALSE)</f>
        <v>1581195</v>
      </c>
      <c r="Q70">
        <f>VLOOKUP($A70,'gdp raw'!$A$2:$V$73,17,FALSE)</f>
        <v>3589.6</v>
      </c>
      <c r="R70">
        <f>VLOOKUP($A70,'gdp raw'!$A$2:$V$73,18,FALSE)</f>
        <v>4133812</v>
      </c>
      <c r="S70" t="str">
        <f>VLOOKUP($A70,'gdp raw'!$A$2:$V$73,19,FALSE)</f>
        <v>NA</v>
      </c>
      <c r="T70">
        <f>VLOOKUP($A70,'gdp raw'!$A$2:$V$73,20,FALSE)</f>
        <v>3456.9584</v>
      </c>
      <c r="U70">
        <f>VLOOKUP($A70,'gdp raw'!$A$2:$V$73,21,FALSE)</f>
        <v>22146.596000000001</v>
      </c>
      <c r="V70">
        <f>VLOOKUP($A70,'gdp raw'!$A$2:$V$73,22,FALSE)</f>
        <v>22146.596000000001</v>
      </c>
    </row>
    <row r="71" spans="1:22" x14ac:dyDescent="0.25">
      <c r="A71" s="1">
        <v>38275</v>
      </c>
      <c r="B71" t="e">
        <f>VLOOKUP($A71,'gdp raw'!$A$2:$V$73,2,FALSE)</f>
        <v>#N/A</v>
      </c>
      <c r="C71" t="e">
        <f>VLOOKUP($A71,'gdp raw'!$A$2:$V$73,3,FALSE)</f>
        <v>#N/A</v>
      </c>
      <c r="D71" t="e">
        <f>VLOOKUP($A71,'gdp raw'!$A$2:$V$73,4,FALSE)</f>
        <v>#N/A</v>
      </c>
      <c r="E71" t="e">
        <f>VLOOKUP($A71,'gdp raw'!$A$2:$V$73,5,FALSE)</f>
        <v>#N/A</v>
      </c>
      <c r="F71" t="e">
        <f>VLOOKUP($A71,'gdp raw'!$A$2:$V$73,6,FALSE)</f>
        <v>#N/A</v>
      </c>
      <c r="G71" t="e">
        <f>VLOOKUP($A71,'gdp raw'!$A$2:$V$73,7,FALSE)</f>
        <v>#N/A</v>
      </c>
      <c r="H71" t="e">
        <f>VLOOKUP($A71,'gdp raw'!$A$2:$V$73,8,FALSE)</f>
        <v>#N/A</v>
      </c>
      <c r="I71" t="e">
        <f>VLOOKUP($A71,'gdp raw'!$A$2:$V$73,9,FALSE)</f>
        <v>#N/A</v>
      </c>
      <c r="J71" t="e">
        <f>VLOOKUP($A71,'gdp raw'!$A$2:$V$73,10,FALSE)</f>
        <v>#N/A</v>
      </c>
      <c r="K71" t="e">
        <f>VLOOKUP($A71,'gdp raw'!$A$2:$V$73,11,FALSE)</f>
        <v>#N/A</v>
      </c>
      <c r="L71" t="e">
        <f>VLOOKUP($A71,'gdp raw'!$A$2:$V$73,12,FALSE)</f>
        <v>#N/A</v>
      </c>
      <c r="M71" t="e">
        <f>VLOOKUP($A71,'gdp raw'!$A$2:$V$73,13,FALSE)</f>
        <v>#N/A</v>
      </c>
      <c r="N71" t="e">
        <f>VLOOKUP($A71,'gdp raw'!$A$2:$V$73,14,FALSE)</f>
        <v>#N/A</v>
      </c>
      <c r="O71" t="e">
        <f>VLOOKUP($A71,'gdp raw'!$A$2:$V$73,15,FALSE)</f>
        <v>#N/A</v>
      </c>
      <c r="P71" t="e">
        <f>VLOOKUP($A71,'gdp raw'!$A$2:$V$73,16,FALSE)</f>
        <v>#N/A</v>
      </c>
      <c r="Q71" t="e">
        <f>VLOOKUP($A71,'gdp raw'!$A$2:$V$73,17,FALSE)</f>
        <v>#N/A</v>
      </c>
      <c r="R71" t="e">
        <f>VLOOKUP($A71,'gdp raw'!$A$2:$V$73,18,FALSE)</f>
        <v>#N/A</v>
      </c>
      <c r="S71" t="e">
        <f>VLOOKUP($A71,'gdp raw'!$A$2:$V$73,19,FALSE)</f>
        <v>#N/A</v>
      </c>
      <c r="T71" t="e">
        <f>VLOOKUP($A71,'gdp raw'!$A$2:$V$73,20,FALSE)</f>
        <v>#N/A</v>
      </c>
      <c r="U71" t="e">
        <f>VLOOKUP($A71,'gdp raw'!$A$2:$V$73,21,FALSE)</f>
        <v>#N/A</v>
      </c>
      <c r="V71" t="e">
        <f>VLOOKUP($A71,'gdp raw'!$A$2:$V$73,22,FALSE)</f>
        <v>#N/A</v>
      </c>
    </row>
    <row r="72" spans="1:22" x14ac:dyDescent="0.25">
      <c r="A72" s="1">
        <v>38306</v>
      </c>
      <c r="B72" t="e">
        <f>VLOOKUP($A72,'gdp raw'!$A$2:$V$73,2,FALSE)</f>
        <v>#N/A</v>
      </c>
      <c r="C72" t="e">
        <f>VLOOKUP($A72,'gdp raw'!$A$2:$V$73,3,FALSE)</f>
        <v>#N/A</v>
      </c>
      <c r="D72" t="e">
        <f>VLOOKUP($A72,'gdp raw'!$A$2:$V$73,4,FALSE)</f>
        <v>#N/A</v>
      </c>
      <c r="E72" t="e">
        <f>VLOOKUP($A72,'gdp raw'!$A$2:$V$73,5,FALSE)</f>
        <v>#N/A</v>
      </c>
      <c r="F72" t="e">
        <f>VLOOKUP($A72,'gdp raw'!$A$2:$V$73,6,FALSE)</f>
        <v>#N/A</v>
      </c>
      <c r="G72" t="e">
        <f>VLOOKUP($A72,'gdp raw'!$A$2:$V$73,7,FALSE)</f>
        <v>#N/A</v>
      </c>
      <c r="H72" t="e">
        <f>VLOOKUP($A72,'gdp raw'!$A$2:$V$73,8,FALSE)</f>
        <v>#N/A</v>
      </c>
      <c r="I72" t="e">
        <f>VLOOKUP($A72,'gdp raw'!$A$2:$V$73,9,FALSE)</f>
        <v>#N/A</v>
      </c>
      <c r="J72" t="e">
        <f>VLOOKUP($A72,'gdp raw'!$A$2:$V$73,10,FALSE)</f>
        <v>#N/A</v>
      </c>
      <c r="K72" t="e">
        <f>VLOOKUP($A72,'gdp raw'!$A$2:$V$73,11,FALSE)</f>
        <v>#N/A</v>
      </c>
      <c r="L72" t="e">
        <f>VLOOKUP($A72,'gdp raw'!$A$2:$V$73,12,FALSE)</f>
        <v>#N/A</v>
      </c>
      <c r="M72" t="e">
        <f>VLOOKUP($A72,'gdp raw'!$A$2:$V$73,13,FALSE)</f>
        <v>#N/A</v>
      </c>
      <c r="N72" t="e">
        <f>VLOOKUP($A72,'gdp raw'!$A$2:$V$73,14,FALSE)</f>
        <v>#N/A</v>
      </c>
      <c r="O72" t="e">
        <f>VLOOKUP($A72,'gdp raw'!$A$2:$V$73,15,FALSE)</f>
        <v>#N/A</v>
      </c>
      <c r="P72" t="e">
        <f>VLOOKUP($A72,'gdp raw'!$A$2:$V$73,16,FALSE)</f>
        <v>#N/A</v>
      </c>
      <c r="Q72" t="e">
        <f>VLOOKUP($A72,'gdp raw'!$A$2:$V$73,17,FALSE)</f>
        <v>#N/A</v>
      </c>
      <c r="R72" t="e">
        <f>VLOOKUP($A72,'gdp raw'!$A$2:$V$73,18,FALSE)</f>
        <v>#N/A</v>
      </c>
      <c r="S72" t="e">
        <f>VLOOKUP($A72,'gdp raw'!$A$2:$V$73,19,FALSE)</f>
        <v>#N/A</v>
      </c>
      <c r="T72" t="e">
        <f>VLOOKUP($A72,'gdp raw'!$A$2:$V$73,20,FALSE)</f>
        <v>#N/A</v>
      </c>
      <c r="U72" t="e">
        <f>VLOOKUP($A72,'gdp raw'!$A$2:$V$73,21,FALSE)</f>
        <v>#N/A</v>
      </c>
      <c r="V72" t="e">
        <f>VLOOKUP($A72,'gdp raw'!$A$2:$V$73,22,FALSE)</f>
        <v>#N/A</v>
      </c>
    </row>
    <row r="73" spans="1:22" x14ac:dyDescent="0.25">
      <c r="A73" s="1">
        <v>38336</v>
      </c>
      <c r="B73">
        <f>VLOOKUP($A73,'gdp raw'!$A$2:$V$73,2,FALSE)</f>
        <v>600.83000000000004</v>
      </c>
      <c r="C73">
        <f>VLOOKUP($A73,'gdp raw'!$A$2:$V$73,3,FALSE)</f>
        <v>476453</v>
      </c>
      <c r="D73">
        <f>VLOOKUP($A73,'gdp raw'!$A$2:$V$73,4,FALSE)</f>
        <v>403938.95</v>
      </c>
      <c r="E73">
        <f>VLOOKUP($A73,'gdp raw'!$A$2:$V$73,5,FALSE)</f>
        <v>92.518199999999993</v>
      </c>
      <c r="F73">
        <f>VLOOKUP($A73,'gdp raw'!$A$2:$V$73,6,FALSE)</f>
        <v>145424.70000000001</v>
      </c>
      <c r="G73">
        <f>VLOOKUP($A73,'gdp raw'!$A$2:$V$73,7,FALSE)</f>
        <v>89265</v>
      </c>
      <c r="H73">
        <f>VLOOKUP($A73,'gdp raw'!$A$2:$V$73,8,FALSE)</f>
        <v>57238.7</v>
      </c>
      <c r="I73">
        <f>VLOOKUP($A73,'gdp raw'!$A$2:$V$73,9,FALSE)</f>
        <v>44608</v>
      </c>
      <c r="J73">
        <f>VLOOKUP($A73,'gdp raw'!$A$2:$V$73,10,FALSE)</f>
        <v>31751.7</v>
      </c>
      <c r="K73">
        <f>VLOOKUP($A73,'gdp raw'!$A$2:$V$73,11,FALSE)</f>
        <v>8052.8</v>
      </c>
      <c r="L73">
        <f>VLOOKUP($A73,'gdp raw'!$A$2:$V$73,12,FALSE)</f>
        <v>12865.36</v>
      </c>
      <c r="M73">
        <f>VLOOKUP($A73,'gdp raw'!$A$2:$V$73,13,FALSE)</f>
        <v>8706.5</v>
      </c>
      <c r="N73">
        <f>VLOOKUP($A73,'gdp raw'!$A$2:$V$73,14,FALSE)</f>
        <v>43158.8</v>
      </c>
      <c r="O73">
        <f>VLOOKUP($A73,'gdp raw'!$A$2:$V$73,15,FALSE)</f>
        <v>42272</v>
      </c>
      <c r="P73">
        <f>VLOOKUP($A73,'gdp raw'!$A$2:$V$73,16,FALSE)</f>
        <v>1510158</v>
      </c>
      <c r="Q73">
        <f>VLOOKUP($A73,'gdp raw'!$A$2:$V$73,17,FALSE)</f>
        <v>3631.2</v>
      </c>
      <c r="R73">
        <f>VLOOKUP($A73,'gdp raw'!$A$2:$V$73,18,FALSE)</f>
        <v>4251339</v>
      </c>
      <c r="S73" t="str">
        <f>VLOOKUP($A73,'gdp raw'!$A$2:$V$73,19,FALSE)</f>
        <v>NA</v>
      </c>
      <c r="T73">
        <f>VLOOKUP($A73,'gdp raw'!$A$2:$V$73,20,FALSE)</f>
        <v>3583.0120000000002</v>
      </c>
      <c r="U73">
        <f>VLOOKUP($A73,'gdp raw'!$A$2:$V$73,21,FALSE)</f>
        <v>22221.53</v>
      </c>
      <c r="V73">
        <f>VLOOKUP($A73,'gdp raw'!$A$2:$V$73,22,FALSE)</f>
        <v>22221.53</v>
      </c>
    </row>
    <row r="74" spans="1:22" x14ac:dyDescent="0.25">
      <c r="A74" s="1">
        <v>38367</v>
      </c>
      <c r="B74" t="e">
        <f>VLOOKUP($A74,'gdp raw'!$A$2:$V$73,2,FALSE)</f>
        <v>#N/A</v>
      </c>
      <c r="C74" t="e">
        <f>VLOOKUP($A74,'gdp raw'!$A$2:$V$73,3,FALSE)</f>
        <v>#N/A</v>
      </c>
      <c r="D74" t="e">
        <f>VLOOKUP($A74,'gdp raw'!$A$2:$V$73,4,FALSE)</f>
        <v>#N/A</v>
      </c>
      <c r="E74" t="e">
        <f>VLOOKUP($A74,'gdp raw'!$A$2:$V$73,5,FALSE)</f>
        <v>#N/A</v>
      </c>
      <c r="F74" t="e">
        <f>VLOOKUP($A74,'gdp raw'!$A$2:$V$73,6,FALSE)</f>
        <v>#N/A</v>
      </c>
      <c r="G74" t="e">
        <f>VLOOKUP($A74,'gdp raw'!$A$2:$V$73,7,FALSE)</f>
        <v>#N/A</v>
      </c>
      <c r="H74" t="e">
        <f>VLOOKUP($A74,'gdp raw'!$A$2:$V$73,8,FALSE)</f>
        <v>#N/A</v>
      </c>
      <c r="I74" t="e">
        <f>VLOOKUP($A74,'gdp raw'!$A$2:$V$73,9,FALSE)</f>
        <v>#N/A</v>
      </c>
      <c r="J74" t="e">
        <f>VLOOKUP($A74,'gdp raw'!$A$2:$V$73,10,FALSE)</f>
        <v>#N/A</v>
      </c>
      <c r="K74" t="e">
        <f>VLOOKUP($A74,'gdp raw'!$A$2:$V$73,11,FALSE)</f>
        <v>#N/A</v>
      </c>
      <c r="L74" t="e">
        <f>VLOOKUP($A74,'gdp raw'!$A$2:$V$73,12,FALSE)</f>
        <v>#N/A</v>
      </c>
      <c r="M74" t="e">
        <f>VLOOKUP($A74,'gdp raw'!$A$2:$V$73,13,FALSE)</f>
        <v>#N/A</v>
      </c>
      <c r="N74" t="e">
        <f>VLOOKUP($A74,'gdp raw'!$A$2:$V$73,14,FALSE)</f>
        <v>#N/A</v>
      </c>
      <c r="O74" t="e">
        <f>VLOOKUP($A74,'gdp raw'!$A$2:$V$73,15,FALSE)</f>
        <v>#N/A</v>
      </c>
      <c r="P74" t="e">
        <f>VLOOKUP($A74,'gdp raw'!$A$2:$V$73,16,FALSE)</f>
        <v>#N/A</v>
      </c>
      <c r="Q74" t="e">
        <f>VLOOKUP($A74,'gdp raw'!$A$2:$V$73,17,FALSE)</f>
        <v>#N/A</v>
      </c>
      <c r="R74" t="e">
        <f>VLOOKUP($A74,'gdp raw'!$A$2:$V$73,18,FALSE)</f>
        <v>#N/A</v>
      </c>
      <c r="S74" t="e">
        <f>VLOOKUP($A74,'gdp raw'!$A$2:$V$73,19,FALSE)</f>
        <v>#N/A</v>
      </c>
      <c r="T74" t="e">
        <f>VLOOKUP($A74,'gdp raw'!$A$2:$V$73,20,FALSE)</f>
        <v>#N/A</v>
      </c>
      <c r="U74" t="e">
        <f>VLOOKUP($A74,'gdp raw'!$A$2:$V$73,21,FALSE)</f>
        <v>#N/A</v>
      </c>
      <c r="V74" t="e">
        <f>VLOOKUP($A74,'gdp raw'!$A$2:$V$73,22,FALSE)</f>
        <v>#N/A</v>
      </c>
    </row>
    <row r="75" spans="1:22" x14ac:dyDescent="0.25">
      <c r="A75" s="1">
        <v>38398</v>
      </c>
      <c r="B75" t="e">
        <f>VLOOKUP($A75,'gdp raw'!$A$2:$V$73,2,FALSE)</f>
        <v>#N/A</v>
      </c>
      <c r="C75" t="e">
        <f>VLOOKUP($A75,'gdp raw'!$A$2:$V$73,3,FALSE)</f>
        <v>#N/A</v>
      </c>
      <c r="D75" t="e">
        <f>VLOOKUP($A75,'gdp raw'!$A$2:$V$73,4,FALSE)</f>
        <v>#N/A</v>
      </c>
      <c r="E75" t="e">
        <f>VLOOKUP($A75,'gdp raw'!$A$2:$V$73,5,FALSE)</f>
        <v>#N/A</v>
      </c>
      <c r="F75" t="e">
        <f>VLOOKUP($A75,'gdp raw'!$A$2:$V$73,6,FALSE)</f>
        <v>#N/A</v>
      </c>
      <c r="G75" t="e">
        <f>VLOOKUP($A75,'gdp raw'!$A$2:$V$73,7,FALSE)</f>
        <v>#N/A</v>
      </c>
      <c r="H75" t="e">
        <f>VLOOKUP($A75,'gdp raw'!$A$2:$V$73,8,FALSE)</f>
        <v>#N/A</v>
      </c>
      <c r="I75" t="e">
        <f>VLOOKUP($A75,'gdp raw'!$A$2:$V$73,9,FALSE)</f>
        <v>#N/A</v>
      </c>
      <c r="J75" t="e">
        <f>VLOOKUP($A75,'gdp raw'!$A$2:$V$73,10,FALSE)</f>
        <v>#N/A</v>
      </c>
      <c r="K75" t="e">
        <f>VLOOKUP($A75,'gdp raw'!$A$2:$V$73,11,FALSE)</f>
        <v>#N/A</v>
      </c>
      <c r="L75" t="e">
        <f>VLOOKUP($A75,'gdp raw'!$A$2:$V$73,12,FALSE)</f>
        <v>#N/A</v>
      </c>
      <c r="M75" t="e">
        <f>VLOOKUP($A75,'gdp raw'!$A$2:$V$73,13,FALSE)</f>
        <v>#N/A</v>
      </c>
      <c r="N75" t="e">
        <f>VLOOKUP($A75,'gdp raw'!$A$2:$V$73,14,FALSE)</f>
        <v>#N/A</v>
      </c>
      <c r="O75" t="e">
        <f>VLOOKUP($A75,'gdp raw'!$A$2:$V$73,15,FALSE)</f>
        <v>#N/A</v>
      </c>
      <c r="P75" t="e">
        <f>VLOOKUP($A75,'gdp raw'!$A$2:$V$73,16,FALSE)</f>
        <v>#N/A</v>
      </c>
      <c r="Q75" t="e">
        <f>VLOOKUP($A75,'gdp raw'!$A$2:$V$73,17,FALSE)</f>
        <v>#N/A</v>
      </c>
      <c r="R75" t="e">
        <f>VLOOKUP($A75,'gdp raw'!$A$2:$V$73,18,FALSE)</f>
        <v>#N/A</v>
      </c>
      <c r="S75" t="e">
        <f>VLOOKUP($A75,'gdp raw'!$A$2:$V$73,19,FALSE)</f>
        <v>#N/A</v>
      </c>
      <c r="T75" t="e">
        <f>VLOOKUP($A75,'gdp raw'!$A$2:$V$73,20,FALSE)</f>
        <v>#N/A</v>
      </c>
      <c r="U75" t="e">
        <f>VLOOKUP($A75,'gdp raw'!$A$2:$V$73,21,FALSE)</f>
        <v>#N/A</v>
      </c>
      <c r="V75" t="e">
        <f>VLOOKUP($A75,'gdp raw'!$A$2:$V$73,22,FALSE)</f>
        <v>#N/A</v>
      </c>
    </row>
    <row r="76" spans="1:22" x14ac:dyDescent="0.25">
      <c r="A76" s="1">
        <v>38426</v>
      </c>
      <c r="B76">
        <f>VLOOKUP($A76,'gdp raw'!$A$2:$V$73,2,FALSE)</f>
        <v>599.69000000000005</v>
      </c>
      <c r="C76">
        <f>VLOOKUP($A76,'gdp raw'!$A$2:$V$73,3,FALSE)</f>
        <v>477791</v>
      </c>
      <c r="D76">
        <f>VLOOKUP($A76,'gdp raw'!$A$2:$V$73,4,FALSE)</f>
        <v>403591.63</v>
      </c>
      <c r="E76">
        <f>VLOOKUP($A76,'gdp raw'!$A$2:$V$73,5,FALSE)</f>
        <v>93.451899999999995</v>
      </c>
      <c r="F76">
        <f>VLOOKUP($A76,'gdp raw'!$A$2:$V$73,6,FALSE)</f>
        <v>145996.1</v>
      </c>
      <c r="G76">
        <f>VLOOKUP($A76,'gdp raw'!$A$2:$V$73,7,FALSE)</f>
        <v>89631</v>
      </c>
      <c r="H76">
        <f>VLOOKUP($A76,'gdp raw'!$A$2:$V$73,8,FALSE)</f>
        <v>56911.7</v>
      </c>
      <c r="I76">
        <f>VLOOKUP($A76,'gdp raw'!$A$2:$V$73,9,FALSE)</f>
        <v>44698</v>
      </c>
      <c r="J76">
        <f>VLOOKUP($A76,'gdp raw'!$A$2:$V$73,10,FALSE)</f>
        <v>30667.5</v>
      </c>
      <c r="K76">
        <f>VLOOKUP($A76,'gdp raw'!$A$2:$V$73,11,FALSE)</f>
        <v>8154.1</v>
      </c>
      <c r="L76">
        <f>VLOOKUP($A76,'gdp raw'!$A$2:$V$73,12,FALSE)</f>
        <v>13031.79</v>
      </c>
      <c r="M76">
        <f>VLOOKUP($A76,'gdp raw'!$A$2:$V$73,13,FALSE)</f>
        <v>8653.7999999999993</v>
      </c>
      <c r="N76">
        <f>VLOOKUP($A76,'gdp raw'!$A$2:$V$73,14,FALSE)</f>
        <v>43485.599999999999</v>
      </c>
      <c r="O76">
        <f>VLOOKUP($A76,'gdp raw'!$A$2:$V$73,15,FALSE)</f>
        <v>42452</v>
      </c>
      <c r="P76">
        <f>VLOOKUP($A76,'gdp raw'!$A$2:$V$73,16,FALSE)</f>
        <v>1319136</v>
      </c>
      <c r="Q76">
        <f>VLOOKUP($A76,'gdp raw'!$A$2:$V$73,17,FALSE)</f>
        <v>3666.4</v>
      </c>
      <c r="R76">
        <f>VLOOKUP($A76,'gdp raw'!$A$2:$V$73,18,FALSE)</f>
        <v>4358834</v>
      </c>
      <c r="S76">
        <f>VLOOKUP($A76,'gdp raw'!$A$2:$V$73,19,FALSE)</f>
        <v>6412.4</v>
      </c>
      <c r="T76">
        <f>VLOOKUP($A76,'gdp raw'!$A$2:$V$73,20,FALSE)</f>
        <v>3403.5391</v>
      </c>
      <c r="U76">
        <f>VLOOKUP($A76,'gdp raw'!$A$2:$V$73,21,FALSE)</f>
        <v>22260.153999999999</v>
      </c>
      <c r="V76">
        <f>VLOOKUP($A76,'gdp raw'!$A$2:$V$73,22,FALSE)</f>
        <v>22260.153999999999</v>
      </c>
    </row>
    <row r="77" spans="1:22" x14ac:dyDescent="0.25">
      <c r="A77" s="1">
        <v>38457</v>
      </c>
      <c r="B77" t="e">
        <f>VLOOKUP($A77,'gdp raw'!$A$2:$V$73,2,FALSE)</f>
        <v>#N/A</v>
      </c>
      <c r="C77" t="e">
        <f>VLOOKUP($A77,'gdp raw'!$A$2:$V$73,3,FALSE)</f>
        <v>#N/A</v>
      </c>
      <c r="D77" t="e">
        <f>VLOOKUP($A77,'gdp raw'!$A$2:$V$73,4,FALSE)</f>
        <v>#N/A</v>
      </c>
      <c r="E77" t="e">
        <f>VLOOKUP($A77,'gdp raw'!$A$2:$V$73,5,FALSE)</f>
        <v>#N/A</v>
      </c>
      <c r="F77" t="e">
        <f>VLOOKUP($A77,'gdp raw'!$A$2:$V$73,6,FALSE)</f>
        <v>#N/A</v>
      </c>
      <c r="G77" t="e">
        <f>VLOOKUP($A77,'gdp raw'!$A$2:$V$73,7,FALSE)</f>
        <v>#N/A</v>
      </c>
      <c r="H77" t="e">
        <f>VLOOKUP($A77,'gdp raw'!$A$2:$V$73,8,FALSE)</f>
        <v>#N/A</v>
      </c>
      <c r="I77" t="e">
        <f>VLOOKUP($A77,'gdp raw'!$A$2:$V$73,9,FALSE)</f>
        <v>#N/A</v>
      </c>
      <c r="J77" t="e">
        <f>VLOOKUP($A77,'gdp raw'!$A$2:$V$73,10,FALSE)</f>
        <v>#N/A</v>
      </c>
      <c r="K77" t="e">
        <f>VLOOKUP($A77,'gdp raw'!$A$2:$V$73,11,FALSE)</f>
        <v>#N/A</v>
      </c>
      <c r="L77" t="e">
        <f>VLOOKUP($A77,'gdp raw'!$A$2:$V$73,12,FALSE)</f>
        <v>#N/A</v>
      </c>
      <c r="M77" t="e">
        <f>VLOOKUP($A77,'gdp raw'!$A$2:$V$73,13,FALSE)</f>
        <v>#N/A</v>
      </c>
      <c r="N77" t="e">
        <f>VLOOKUP($A77,'gdp raw'!$A$2:$V$73,14,FALSE)</f>
        <v>#N/A</v>
      </c>
      <c r="O77" t="e">
        <f>VLOOKUP($A77,'gdp raw'!$A$2:$V$73,15,FALSE)</f>
        <v>#N/A</v>
      </c>
      <c r="P77" t="e">
        <f>VLOOKUP($A77,'gdp raw'!$A$2:$V$73,16,FALSE)</f>
        <v>#N/A</v>
      </c>
      <c r="Q77" t="e">
        <f>VLOOKUP($A77,'gdp raw'!$A$2:$V$73,17,FALSE)</f>
        <v>#N/A</v>
      </c>
      <c r="R77" t="e">
        <f>VLOOKUP($A77,'gdp raw'!$A$2:$V$73,18,FALSE)</f>
        <v>#N/A</v>
      </c>
      <c r="S77" t="e">
        <f>VLOOKUP($A77,'gdp raw'!$A$2:$V$73,19,FALSE)</f>
        <v>#N/A</v>
      </c>
      <c r="T77" t="e">
        <f>VLOOKUP($A77,'gdp raw'!$A$2:$V$73,20,FALSE)</f>
        <v>#N/A</v>
      </c>
      <c r="U77" t="e">
        <f>VLOOKUP($A77,'gdp raw'!$A$2:$V$73,21,FALSE)</f>
        <v>#N/A</v>
      </c>
      <c r="V77" t="e">
        <f>VLOOKUP($A77,'gdp raw'!$A$2:$V$73,22,FALSE)</f>
        <v>#N/A</v>
      </c>
    </row>
    <row r="78" spans="1:22" x14ac:dyDescent="0.25">
      <c r="A78" s="1">
        <v>38487</v>
      </c>
      <c r="B78" t="e">
        <f>VLOOKUP($A78,'gdp raw'!$A$2:$V$73,2,FALSE)</f>
        <v>#N/A</v>
      </c>
      <c r="C78" t="e">
        <f>VLOOKUP($A78,'gdp raw'!$A$2:$V$73,3,FALSE)</f>
        <v>#N/A</v>
      </c>
      <c r="D78" t="e">
        <f>VLOOKUP($A78,'gdp raw'!$A$2:$V$73,4,FALSE)</f>
        <v>#N/A</v>
      </c>
      <c r="E78" t="e">
        <f>VLOOKUP($A78,'gdp raw'!$A$2:$V$73,5,FALSE)</f>
        <v>#N/A</v>
      </c>
      <c r="F78" t="e">
        <f>VLOOKUP($A78,'gdp raw'!$A$2:$V$73,6,FALSE)</f>
        <v>#N/A</v>
      </c>
      <c r="G78" t="e">
        <f>VLOOKUP($A78,'gdp raw'!$A$2:$V$73,7,FALSE)</f>
        <v>#N/A</v>
      </c>
      <c r="H78" t="e">
        <f>VLOOKUP($A78,'gdp raw'!$A$2:$V$73,8,FALSE)</f>
        <v>#N/A</v>
      </c>
      <c r="I78" t="e">
        <f>VLOOKUP($A78,'gdp raw'!$A$2:$V$73,9,FALSE)</f>
        <v>#N/A</v>
      </c>
      <c r="J78" t="e">
        <f>VLOOKUP($A78,'gdp raw'!$A$2:$V$73,10,FALSE)</f>
        <v>#N/A</v>
      </c>
      <c r="K78" t="e">
        <f>VLOOKUP($A78,'gdp raw'!$A$2:$V$73,11,FALSE)</f>
        <v>#N/A</v>
      </c>
      <c r="L78" t="e">
        <f>VLOOKUP($A78,'gdp raw'!$A$2:$V$73,12,FALSE)</f>
        <v>#N/A</v>
      </c>
      <c r="M78" t="e">
        <f>VLOOKUP($A78,'gdp raw'!$A$2:$V$73,13,FALSE)</f>
        <v>#N/A</v>
      </c>
      <c r="N78" t="e">
        <f>VLOOKUP($A78,'gdp raw'!$A$2:$V$73,14,FALSE)</f>
        <v>#N/A</v>
      </c>
      <c r="O78" t="e">
        <f>VLOOKUP($A78,'gdp raw'!$A$2:$V$73,15,FALSE)</f>
        <v>#N/A</v>
      </c>
      <c r="P78" t="e">
        <f>VLOOKUP($A78,'gdp raw'!$A$2:$V$73,16,FALSE)</f>
        <v>#N/A</v>
      </c>
      <c r="Q78" t="e">
        <f>VLOOKUP($A78,'gdp raw'!$A$2:$V$73,17,FALSE)</f>
        <v>#N/A</v>
      </c>
      <c r="R78" t="e">
        <f>VLOOKUP($A78,'gdp raw'!$A$2:$V$73,18,FALSE)</f>
        <v>#N/A</v>
      </c>
      <c r="S78" t="e">
        <f>VLOOKUP($A78,'gdp raw'!$A$2:$V$73,19,FALSE)</f>
        <v>#N/A</v>
      </c>
      <c r="T78" t="e">
        <f>VLOOKUP($A78,'gdp raw'!$A$2:$V$73,20,FALSE)</f>
        <v>#N/A</v>
      </c>
      <c r="U78" t="e">
        <f>VLOOKUP($A78,'gdp raw'!$A$2:$V$73,21,FALSE)</f>
        <v>#N/A</v>
      </c>
      <c r="V78" t="e">
        <f>VLOOKUP($A78,'gdp raw'!$A$2:$V$73,22,FALSE)</f>
        <v>#N/A</v>
      </c>
    </row>
    <row r="79" spans="1:22" x14ac:dyDescent="0.25">
      <c r="A79" s="1">
        <v>38518</v>
      </c>
      <c r="B79">
        <f>VLOOKUP($A79,'gdp raw'!$A$2:$V$73,2,FALSE)</f>
        <v>603.75</v>
      </c>
      <c r="C79">
        <f>VLOOKUP($A79,'gdp raw'!$A$2:$V$73,3,FALSE)</f>
        <v>478482</v>
      </c>
      <c r="D79">
        <f>VLOOKUP($A79,'gdp raw'!$A$2:$V$73,4,FALSE)</f>
        <v>406868.28</v>
      </c>
      <c r="E79">
        <f>VLOOKUP($A79,'gdp raw'!$A$2:$V$73,5,FALSE)</f>
        <v>94.4041</v>
      </c>
      <c r="F79">
        <f>VLOOKUP($A79,'gdp raw'!$A$2:$V$73,6,FALSE)</f>
        <v>147054.9</v>
      </c>
      <c r="G79">
        <f>VLOOKUP($A79,'gdp raw'!$A$2:$V$73,7,FALSE)</f>
        <v>90077</v>
      </c>
      <c r="H79">
        <f>VLOOKUP($A79,'gdp raw'!$A$2:$V$73,8,FALSE)</f>
        <v>57046.7</v>
      </c>
      <c r="I79">
        <f>VLOOKUP($A79,'gdp raw'!$A$2:$V$73,9,FALSE)</f>
        <v>44633</v>
      </c>
      <c r="J79">
        <f>VLOOKUP($A79,'gdp raw'!$A$2:$V$73,10,FALSE)</f>
        <v>32888</v>
      </c>
      <c r="K79">
        <f>VLOOKUP($A79,'gdp raw'!$A$2:$V$73,11,FALSE)</f>
        <v>8278.4</v>
      </c>
      <c r="L79">
        <f>VLOOKUP($A79,'gdp raw'!$A$2:$V$73,12,FALSE)</f>
        <v>13306.51</v>
      </c>
      <c r="M79">
        <f>VLOOKUP($A79,'gdp raw'!$A$2:$V$73,13,FALSE)</f>
        <v>8762</v>
      </c>
      <c r="N79">
        <f>VLOOKUP($A79,'gdp raw'!$A$2:$V$73,14,FALSE)</f>
        <v>43667.8</v>
      </c>
      <c r="O79">
        <f>VLOOKUP($A79,'gdp raw'!$A$2:$V$73,15,FALSE)</f>
        <v>43329</v>
      </c>
      <c r="P79">
        <f>VLOOKUP($A79,'gdp raw'!$A$2:$V$73,16,FALSE)</f>
        <v>1450728</v>
      </c>
      <c r="Q79">
        <f>VLOOKUP($A79,'gdp raw'!$A$2:$V$73,17,FALSE)</f>
        <v>3664.9</v>
      </c>
      <c r="R79">
        <f>VLOOKUP($A79,'gdp raw'!$A$2:$V$73,18,FALSE)</f>
        <v>4445538</v>
      </c>
      <c r="S79">
        <f>VLOOKUP($A79,'gdp raw'!$A$2:$V$73,19,FALSE)</f>
        <v>6503.3</v>
      </c>
      <c r="T79">
        <f>VLOOKUP($A79,'gdp raw'!$A$2:$V$73,20,FALSE)</f>
        <v>3815.8611000000001</v>
      </c>
      <c r="U79">
        <f>VLOOKUP($A79,'gdp raw'!$A$2:$V$73,21,FALSE)</f>
        <v>22399.707000000002</v>
      </c>
      <c r="V79">
        <f>VLOOKUP($A79,'gdp raw'!$A$2:$V$73,22,FALSE)</f>
        <v>22399.707000000002</v>
      </c>
    </row>
    <row r="80" spans="1:22" x14ac:dyDescent="0.25">
      <c r="A80" s="1">
        <v>38548</v>
      </c>
      <c r="B80" t="e">
        <f>VLOOKUP($A80,'gdp raw'!$A$2:$V$73,2,FALSE)</f>
        <v>#N/A</v>
      </c>
      <c r="C80" t="e">
        <f>VLOOKUP($A80,'gdp raw'!$A$2:$V$73,3,FALSE)</f>
        <v>#N/A</v>
      </c>
      <c r="D80" t="e">
        <f>VLOOKUP($A80,'gdp raw'!$A$2:$V$73,4,FALSE)</f>
        <v>#N/A</v>
      </c>
      <c r="E80" t="e">
        <f>VLOOKUP($A80,'gdp raw'!$A$2:$V$73,5,FALSE)</f>
        <v>#N/A</v>
      </c>
      <c r="F80" t="e">
        <f>VLOOKUP($A80,'gdp raw'!$A$2:$V$73,6,FALSE)</f>
        <v>#N/A</v>
      </c>
      <c r="G80" t="e">
        <f>VLOOKUP($A80,'gdp raw'!$A$2:$V$73,7,FALSE)</f>
        <v>#N/A</v>
      </c>
      <c r="H80" t="e">
        <f>VLOOKUP($A80,'gdp raw'!$A$2:$V$73,8,FALSE)</f>
        <v>#N/A</v>
      </c>
      <c r="I80" t="e">
        <f>VLOOKUP($A80,'gdp raw'!$A$2:$V$73,9,FALSE)</f>
        <v>#N/A</v>
      </c>
      <c r="J80" t="e">
        <f>VLOOKUP($A80,'gdp raw'!$A$2:$V$73,10,FALSE)</f>
        <v>#N/A</v>
      </c>
      <c r="K80" t="e">
        <f>VLOOKUP($A80,'gdp raw'!$A$2:$V$73,11,FALSE)</f>
        <v>#N/A</v>
      </c>
      <c r="L80" t="e">
        <f>VLOOKUP($A80,'gdp raw'!$A$2:$V$73,12,FALSE)</f>
        <v>#N/A</v>
      </c>
      <c r="M80" t="e">
        <f>VLOOKUP($A80,'gdp raw'!$A$2:$V$73,13,FALSE)</f>
        <v>#N/A</v>
      </c>
      <c r="N80" t="e">
        <f>VLOOKUP($A80,'gdp raw'!$A$2:$V$73,14,FALSE)</f>
        <v>#N/A</v>
      </c>
      <c r="O80" t="e">
        <f>VLOOKUP($A80,'gdp raw'!$A$2:$V$73,15,FALSE)</f>
        <v>#N/A</v>
      </c>
      <c r="P80" t="e">
        <f>VLOOKUP($A80,'gdp raw'!$A$2:$V$73,16,FALSE)</f>
        <v>#N/A</v>
      </c>
      <c r="Q80" t="e">
        <f>VLOOKUP($A80,'gdp raw'!$A$2:$V$73,17,FALSE)</f>
        <v>#N/A</v>
      </c>
      <c r="R80" t="e">
        <f>VLOOKUP($A80,'gdp raw'!$A$2:$V$73,18,FALSE)</f>
        <v>#N/A</v>
      </c>
      <c r="S80" t="e">
        <f>VLOOKUP($A80,'gdp raw'!$A$2:$V$73,19,FALSE)</f>
        <v>#N/A</v>
      </c>
      <c r="T80" t="e">
        <f>VLOOKUP($A80,'gdp raw'!$A$2:$V$73,20,FALSE)</f>
        <v>#N/A</v>
      </c>
      <c r="U80" t="e">
        <f>VLOOKUP($A80,'gdp raw'!$A$2:$V$73,21,FALSE)</f>
        <v>#N/A</v>
      </c>
      <c r="V80" t="e">
        <f>VLOOKUP($A80,'gdp raw'!$A$2:$V$73,22,FALSE)</f>
        <v>#N/A</v>
      </c>
    </row>
    <row r="81" spans="1:22" x14ac:dyDescent="0.25">
      <c r="A81" s="1">
        <v>38579</v>
      </c>
      <c r="B81" t="e">
        <f>VLOOKUP($A81,'gdp raw'!$A$2:$V$73,2,FALSE)</f>
        <v>#N/A</v>
      </c>
      <c r="C81" t="e">
        <f>VLOOKUP($A81,'gdp raw'!$A$2:$V$73,3,FALSE)</f>
        <v>#N/A</v>
      </c>
      <c r="D81" t="e">
        <f>VLOOKUP($A81,'gdp raw'!$A$2:$V$73,4,FALSE)</f>
        <v>#N/A</v>
      </c>
      <c r="E81" t="e">
        <f>VLOOKUP($A81,'gdp raw'!$A$2:$V$73,5,FALSE)</f>
        <v>#N/A</v>
      </c>
      <c r="F81" t="e">
        <f>VLOOKUP($A81,'gdp raw'!$A$2:$V$73,6,FALSE)</f>
        <v>#N/A</v>
      </c>
      <c r="G81" t="e">
        <f>VLOOKUP($A81,'gdp raw'!$A$2:$V$73,7,FALSE)</f>
        <v>#N/A</v>
      </c>
      <c r="H81" t="e">
        <f>VLOOKUP($A81,'gdp raw'!$A$2:$V$73,8,FALSE)</f>
        <v>#N/A</v>
      </c>
      <c r="I81" t="e">
        <f>VLOOKUP($A81,'gdp raw'!$A$2:$V$73,9,FALSE)</f>
        <v>#N/A</v>
      </c>
      <c r="J81" t="e">
        <f>VLOOKUP($A81,'gdp raw'!$A$2:$V$73,10,FALSE)</f>
        <v>#N/A</v>
      </c>
      <c r="K81" t="e">
        <f>VLOOKUP($A81,'gdp raw'!$A$2:$V$73,11,FALSE)</f>
        <v>#N/A</v>
      </c>
      <c r="L81" t="e">
        <f>VLOOKUP($A81,'gdp raw'!$A$2:$V$73,12,FALSE)</f>
        <v>#N/A</v>
      </c>
      <c r="M81" t="e">
        <f>VLOOKUP($A81,'gdp raw'!$A$2:$V$73,13,FALSE)</f>
        <v>#N/A</v>
      </c>
      <c r="N81" t="e">
        <f>VLOOKUP($A81,'gdp raw'!$A$2:$V$73,14,FALSE)</f>
        <v>#N/A</v>
      </c>
      <c r="O81" t="e">
        <f>VLOOKUP($A81,'gdp raw'!$A$2:$V$73,15,FALSE)</f>
        <v>#N/A</v>
      </c>
      <c r="P81" t="e">
        <f>VLOOKUP($A81,'gdp raw'!$A$2:$V$73,16,FALSE)</f>
        <v>#N/A</v>
      </c>
      <c r="Q81" t="e">
        <f>VLOOKUP($A81,'gdp raw'!$A$2:$V$73,17,FALSE)</f>
        <v>#N/A</v>
      </c>
      <c r="R81" t="e">
        <f>VLOOKUP($A81,'gdp raw'!$A$2:$V$73,18,FALSE)</f>
        <v>#N/A</v>
      </c>
      <c r="S81" t="e">
        <f>VLOOKUP($A81,'gdp raw'!$A$2:$V$73,19,FALSE)</f>
        <v>#N/A</v>
      </c>
      <c r="T81" t="e">
        <f>VLOOKUP($A81,'gdp raw'!$A$2:$V$73,20,FALSE)</f>
        <v>#N/A</v>
      </c>
      <c r="U81" t="e">
        <f>VLOOKUP($A81,'gdp raw'!$A$2:$V$73,21,FALSE)</f>
        <v>#N/A</v>
      </c>
      <c r="V81" t="e">
        <f>VLOOKUP($A81,'gdp raw'!$A$2:$V$73,22,FALSE)</f>
        <v>#N/A</v>
      </c>
    </row>
    <row r="82" spans="1:22" x14ac:dyDescent="0.25">
      <c r="A82" s="1">
        <v>38610</v>
      </c>
      <c r="B82">
        <f>VLOOKUP($A82,'gdp raw'!$A$2:$V$73,2,FALSE)</f>
        <v>608.59</v>
      </c>
      <c r="C82">
        <f>VLOOKUP($A82,'gdp raw'!$A$2:$V$73,3,FALSE)</f>
        <v>480935</v>
      </c>
      <c r="D82">
        <f>VLOOKUP($A82,'gdp raw'!$A$2:$V$73,4,FALSE)</f>
        <v>409586.18</v>
      </c>
      <c r="E82">
        <f>VLOOKUP($A82,'gdp raw'!$A$2:$V$73,5,FALSE)</f>
        <v>95.302999999999997</v>
      </c>
      <c r="F82">
        <f>VLOOKUP($A82,'gdp raw'!$A$2:$V$73,6,FALSE)</f>
        <v>149071.79999999999</v>
      </c>
      <c r="G82">
        <f>VLOOKUP($A82,'gdp raw'!$A$2:$V$73,7,FALSE)</f>
        <v>90408</v>
      </c>
      <c r="H82">
        <f>VLOOKUP($A82,'gdp raw'!$A$2:$V$73,8,FALSE)</f>
        <v>57840.7</v>
      </c>
      <c r="I82">
        <f>VLOOKUP($A82,'gdp raw'!$A$2:$V$73,9,FALSE)</f>
        <v>45073</v>
      </c>
      <c r="J82">
        <f>VLOOKUP($A82,'gdp raw'!$A$2:$V$73,10,FALSE)</f>
        <v>33249.5</v>
      </c>
      <c r="K82">
        <f>VLOOKUP($A82,'gdp raw'!$A$2:$V$73,11,FALSE)</f>
        <v>8347.2000000000007</v>
      </c>
      <c r="L82">
        <f>VLOOKUP($A82,'gdp raw'!$A$2:$V$73,12,FALSE)</f>
        <v>13527.96</v>
      </c>
      <c r="M82">
        <f>VLOOKUP($A82,'gdp raw'!$A$2:$V$73,13,FALSE)</f>
        <v>8934.2000000000007</v>
      </c>
      <c r="N82">
        <f>VLOOKUP($A82,'gdp raw'!$A$2:$V$73,14,FALSE)</f>
        <v>43397.1</v>
      </c>
      <c r="O82">
        <f>VLOOKUP($A82,'gdp raw'!$A$2:$V$73,15,FALSE)</f>
        <v>43635</v>
      </c>
      <c r="P82">
        <f>VLOOKUP($A82,'gdp raw'!$A$2:$V$73,16,FALSE)</f>
        <v>1659089</v>
      </c>
      <c r="Q82">
        <f>VLOOKUP($A82,'gdp raw'!$A$2:$V$73,17,FALSE)</f>
        <v>3720.9</v>
      </c>
      <c r="R82">
        <f>VLOOKUP($A82,'gdp raw'!$A$2:$V$73,18,FALSE)</f>
        <v>4666272</v>
      </c>
      <c r="S82">
        <f>VLOOKUP($A82,'gdp raw'!$A$2:$V$73,19,FALSE)</f>
        <v>6690.6</v>
      </c>
      <c r="T82">
        <f>VLOOKUP($A82,'gdp raw'!$A$2:$V$73,20,FALSE)</f>
        <v>3817.0617999999999</v>
      </c>
      <c r="U82">
        <f>VLOOKUP($A82,'gdp raw'!$A$2:$V$73,21,FALSE)</f>
        <v>22564.412999999997</v>
      </c>
      <c r="V82">
        <f>VLOOKUP($A82,'gdp raw'!$A$2:$V$73,22,FALSE)</f>
        <v>22564.412999999997</v>
      </c>
    </row>
    <row r="83" spans="1:22" x14ac:dyDescent="0.25">
      <c r="A83" s="1">
        <v>38640</v>
      </c>
      <c r="B83" t="e">
        <f>VLOOKUP($A83,'gdp raw'!$A$2:$V$73,2,FALSE)</f>
        <v>#N/A</v>
      </c>
      <c r="C83" t="e">
        <f>VLOOKUP($A83,'gdp raw'!$A$2:$V$73,3,FALSE)</f>
        <v>#N/A</v>
      </c>
      <c r="D83" t="e">
        <f>VLOOKUP($A83,'gdp raw'!$A$2:$V$73,4,FALSE)</f>
        <v>#N/A</v>
      </c>
      <c r="E83" t="e">
        <f>VLOOKUP($A83,'gdp raw'!$A$2:$V$73,5,FALSE)</f>
        <v>#N/A</v>
      </c>
      <c r="F83" t="e">
        <f>VLOOKUP($A83,'gdp raw'!$A$2:$V$73,6,FALSE)</f>
        <v>#N/A</v>
      </c>
      <c r="G83" t="e">
        <f>VLOOKUP($A83,'gdp raw'!$A$2:$V$73,7,FALSE)</f>
        <v>#N/A</v>
      </c>
      <c r="H83" t="e">
        <f>VLOOKUP($A83,'gdp raw'!$A$2:$V$73,8,FALSE)</f>
        <v>#N/A</v>
      </c>
      <c r="I83" t="e">
        <f>VLOOKUP($A83,'gdp raw'!$A$2:$V$73,9,FALSE)</f>
        <v>#N/A</v>
      </c>
      <c r="J83" t="e">
        <f>VLOOKUP($A83,'gdp raw'!$A$2:$V$73,10,FALSE)</f>
        <v>#N/A</v>
      </c>
      <c r="K83" t="e">
        <f>VLOOKUP($A83,'gdp raw'!$A$2:$V$73,11,FALSE)</f>
        <v>#N/A</v>
      </c>
      <c r="L83" t="e">
        <f>VLOOKUP($A83,'gdp raw'!$A$2:$V$73,12,FALSE)</f>
        <v>#N/A</v>
      </c>
      <c r="M83" t="e">
        <f>VLOOKUP($A83,'gdp raw'!$A$2:$V$73,13,FALSE)</f>
        <v>#N/A</v>
      </c>
      <c r="N83" t="e">
        <f>VLOOKUP($A83,'gdp raw'!$A$2:$V$73,14,FALSE)</f>
        <v>#N/A</v>
      </c>
      <c r="O83" t="e">
        <f>VLOOKUP($A83,'gdp raw'!$A$2:$V$73,15,FALSE)</f>
        <v>#N/A</v>
      </c>
      <c r="P83" t="e">
        <f>VLOOKUP($A83,'gdp raw'!$A$2:$V$73,16,FALSE)</f>
        <v>#N/A</v>
      </c>
      <c r="Q83" t="e">
        <f>VLOOKUP($A83,'gdp raw'!$A$2:$V$73,17,FALSE)</f>
        <v>#N/A</v>
      </c>
      <c r="R83" t="e">
        <f>VLOOKUP($A83,'gdp raw'!$A$2:$V$73,18,FALSE)</f>
        <v>#N/A</v>
      </c>
      <c r="S83" t="e">
        <f>VLOOKUP($A83,'gdp raw'!$A$2:$V$73,19,FALSE)</f>
        <v>#N/A</v>
      </c>
      <c r="T83" t="e">
        <f>VLOOKUP($A83,'gdp raw'!$A$2:$V$73,20,FALSE)</f>
        <v>#N/A</v>
      </c>
      <c r="U83" t="e">
        <f>VLOOKUP($A83,'gdp raw'!$A$2:$V$73,21,FALSE)</f>
        <v>#N/A</v>
      </c>
      <c r="V83" t="e">
        <f>VLOOKUP($A83,'gdp raw'!$A$2:$V$73,22,FALSE)</f>
        <v>#N/A</v>
      </c>
    </row>
    <row r="84" spans="1:22" x14ac:dyDescent="0.25">
      <c r="A84" s="1">
        <v>38671</v>
      </c>
      <c r="B84" t="e">
        <f>VLOOKUP($A84,'gdp raw'!$A$2:$V$73,2,FALSE)</f>
        <v>#N/A</v>
      </c>
      <c r="C84" t="e">
        <f>VLOOKUP($A84,'gdp raw'!$A$2:$V$73,3,FALSE)</f>
        <v>#N/A</v>
      </c>
      <c r="D84" t="e">
        <f>VLOOKUP($A84,'gdp raw'!$A$2:$V$73,4,FALSE)</f>
        <v>#N/A</v>
      </c>
      <c r="E84" t="e">
        <f>VLOOKUP($A84,'gdp raw'!$A$2:$V$73,5,FALSE)</f>
        <v>#N/A</v>
      </c>
      <c r="F84" t="e">
        <f>VLOOKUP($A84,'gdp raw'!$A$2:$V$73,6,FALSE)</f>
        <v>#N/A</v>
      </c>
      <c r="G84" t="e">
        <f>VLOOKUP($A84,'gdp raw'!$A$2:$V$73,7,FALSE)</f>
        <v>#N/A</v>
      </c>
      <c r="H84" t="e">
        <f>VLOOKUP($A84,'gdp raw'!$A$2:$V$73,8,FALSE)</f>
        <v>#N/A</v>
      </c>
      <c r="I84" t="e">
        <f>VLOOKUP($A84,'gdp raw'!$A$2:$V$73,9,FALSE)</f>
        <v>#N/A</v>
      </c>
      <c r="J84" t="e">
        <f>VLOOKUP($A84,'gdp raw'!$A$2:$V$73,10,FALSE)</f>
        <v>#N/A</v>
      </c>
      <c r="K84" t="e">
        <f>VLOOKUP($A84,'gdp raw'!$A$2:$V$73,11,FALSE)</f>
        <v>#N/A</v>
      </c>
      <c r="L84" t="e">
        <f>VLOOKUP($A84,'gdp raw'!$A$2:$V$73,12,FALSE)</f>
        <v>#N/A</v>
      </c>
      <c r="M84" t="e">
        <f>VLOOKUP($A84,'gdp raw'!$A$2:$V$73,13,FALSE)</f>
        <v>#N/A</v>
      </c>
      <c r="N84" t="e">
        <f>VLOOKUP($A84,'gdp raw'!$A$2:$V$73,14,FALSE)</f>
        <v>#N/A</v>
      </c>
      <c r="O84" t="e">
        <f>VLOOKUP($A84,'gdp raw'!$A$2:$V$73,15,FALSE)</f>
        <v>#N/A</v>
      </c>
      <c r="P84" t="e">
        <f>VLOOKUP($A84,'gdp raw'!$A$2:$V$73,16,FALSE)</f>
        <v>#N/A</v>
      </c>
      <c r="Q84" t="e">
        <f>VLOOKUP($A84,'gdp raw'!$A$2:$V$73,17,FALSE)</f>
        <v>#N/A</v>
      </c>
      <c r="R84" t="e">
        <f>VLOOKUP($A84,'gdp raw'!$A$2:$V$73,18,FALSE)</f>
        <v>#N/A</v>
      </c>
      <c r="S84" t="e">
        <f>VLOOKUP($A84,'gdp raw'!$A$2:$V$73,19,FALSE)</f>
        <v>#N/A</v>
      </c>
      <c r="T84" t="e">
        <f>VLOOKUP($A84,'gdp raw'!$A$2:$V$73,20,FALSE)</f>
        <v>#N/A</v>
      </c>
      <c r="U84" t="e">
        <f>VLOOKUP($A84,'gdp raw'!$A$2:$V$73,21,FALSE)</f>
        <v>#N/A</v>
      </c>
      <c r="V84" t="e">
        <f>VLOOKUP($A84,'gdp raw'!$A$2:$V$73,22,FALSE)</f>
        <v>#N/A</v>
      </c>
    </row>
    <row r="85" spans="1:22" x14ac:dyDescent="0.25">
      <c r="A85" s="1">
        <v>38701</v>
      </c>
      <c r="B85">
        <f>VLOOKUP($A85,'gdp raw'!$A$2:$V$73,2,FALSE)</f>
        <v>610.91</v>
      </c>
      <c r="C85">
        <f>VLOOKUP($A85,'gdp raw'!$A$2:$V$73,3,FALSE)</f>
        <v>484537</v>
      </c>
      <c r="D85">
        <f>VLOOKUP($A85,'gdp raw'!$A$2:$V$73,4,FALSE)</f>
        <v>410435.12</v>
      </c>
      <c r="E85">
        <f>VLOOKUP($A85,'gdp raw'!$A$2:$V$73,5,FALSE)</f>
        <v>96.294200000000004</v>
      </c>
      <c r="F85">
        <f>VLOOKUP($A85,'gdp raw'!$A$2:$V$73,6,FALSE)</f>
        <v>149940.29999999999</v>
      </c>
      <c r="G85">
        <f>VLOOKUP($A85,'gdp raw'!$A$2:$V$73,7,FALSE)</f>
        <v>91138</v>
      </c>
      <c r="H85">
        <f>VLOOKUP($A85,'gdp raw'!$A$2:$V$73,8,FALSE)</f>
        <v>58135.7</v>
      </c>
      <c r="I85">
        <f>VLOOKUP($A85,'gdp raw'!$A$2:$V$73,9,FALSE)</f>
        <v>45242</v>
      </c>
      <c r="J85">
        <f>VLOOKUP($A85,'gdp raw'!$A$2:$V$73,10,FALSE)</f>
        <v>34422.9</v>
      </c>
      <c r="K85">
        <f>VLOOKUP($A85,'gdp raw'!$A$2:$V$73,11,FALSE)</f>
        <v>8484.9</v>
      </c>
      <c r="L85">
        <f>VLOOKUP($A85,'gdp raw'!$A$2:$V$73,12,FALSE)</f>
        <v>13723.98</v>
      </c>
      <c r="M85">
        <f>VLOOKUP($A85,'gdp raw'!$A$2:$V$73,13,FALSE)</f>
        <v>8988.7999999999993</v>
      </c>
      <c r="N85">
        <f>VLOOKUP($A85,'gdp raw'!$A$2:$V$73,14,FALSE)</f>
        <v>43487.8</v>
      </c>
      <c r="O85">
        <f>VLOOKUP($A85,'gdp raw'!$A$2:$V$73,15,FALSE)</f>
        <v>44889</v>
      </c>
      <c r="P85">
        <f>VLOOKUP($A85,'gdp raw'!$A$2:$V$73,16,FALSE)</f>
        <v>1542490</v>
      </c>
      <c r="Q85">
        <f>VLOOKUP($A85,'gdp raw'!$A$2:$V$73,17,FALSE)</f>
        <v>3770.3</v>
      </c>
      <c r="R85">
        <f>VLOOKUP($A85,'gdp raw'!$A$2:$V$73,18,FALSE)</f>
        <v>4823734</v>
      </c>
      <c r="S85">
        <f>VLOOKUP($A85,'gdp raw'!$A$2:$V$73,19,FALSE)</f>
        <v>6844.4</v>
      </c>
      <c r="T85">
        <f>VLOOKUP($A85,'gdp raw'!$A$2:$V$73,20,FALSE)</f>
        <v>3981.1986999999999</v>
      </c>
      <c r="U85">
        <f>VLOOKUP($A85,'gdp raw'!$A$2:$V$73,21,FALSE)</f>
        <v>22699.21</v>
      </c>
      <c r="V85">
        <f>VLOOKUP($A85,'gdp raw'!$A$2:$V$73,22,FALSE)</f>
        <v>22699.21</v>
      </c>
    </row>
    <row r="86" spans="1:22" x14ac:dyDescent="0.25">
      <c r="A86" s="1">
        <v>38732</v>
      </c>
      <c r="B86" t="e">
        <f>VLOOKUP($A86,'gdp raw'!$A$2:$V$73,2,FALSE)</f>
        <v>#N/A</v>
      </c>
      <c r="C86" t="e">
        <f>VLOOKUP($A86,'gdp raw'!$A$2:$V$73,3,FALSE)</f>
        <v>#N/A</v>
      </c>
      <c r="D86" t="e">
        <f>VLOOKUP($A86,'gdp raw'!$A$2:$V$73,4,FALSE)</f>
        <v>#N/A</v>
      </c>
      <c r="E86" t="e">
        <f>VLOOKUP($A86,'gdp raw'!$A$2:$V$73,5,FALSE)</f>
        <v>#N/A</v>
      </c>
      <c r="F86" t="e">
        <f>VLOOKUP($A86,'gdp raw'!$A$2:$V$73,6,FALSE)</f>
        <v>#N/A</v>
      </c>
      <c r="G86" t="e">
        <f>VLOOKUP($A86,'gdp raw'!$A$2:$V$73,7,FALSE)</f>
        <v>#N/A</v>
      </c>
      <c r="H86" t="e">
        <f>VLOOKUP($A86,'gdp raw'!$A$2:$V$73,8,FALSE)</f>
        <v>#N/A</v>
      </c>
      <c r="I86" t="e">
        <f>VLOOKUP($A86,'gdp raw'!$A$2:$V$73,9,FALSE)</f>
        <v>#N/A</v>
      </c>
      <c r="J86" t="e">
        <f>VLOOKUP($A86,'gdp raw'!$A$2:$V$73,10,FALSE)</f>
        <v>#N/A</v>
      </c>
      <c r="K86" t="e">
        <f>VLOOKUP($A86,'gdp raw'!$A$2:$V$73,11,FALSE)</f>
        <v>#N/A</v>
      </c>
      <c r="L86" t="e">
        <f>VLOOKUP($A86,'gdp raw'!$A$2:$V$73,12,FALSE)</f>
        <v>#N/A</v>
      </c>
      <c r="M86" t="e">
        <f>VLOOKUP($A86,'gdp raw'!$A$2:$V$73,13,FALSE)</f>
        <v>#N/A</v>
      </c>
      <c r="N86" t="e">
        <f>VLOOKUP($A86,'gdp raw'!$A$2:$V$73,14,FALSE)</f>
        <v>#N/A</v>
      </c>
      <c r="O86" t="e">
        <f>VLOOKUP($A86,'gdp raw'!$A$2:$V$73,15,FALSE)</f>
        <v>#N/A</v>
      </c>
      <c r="P86" t="e">
        <f>VLOOKUP($A86,'gdp raw'!$A$2:$V$73,16,FALSE)</f>
        <v>#N/A</v>
      </c>
      <c r="Q86" t="e">
        <f>VLOOKUP($A86,'gdp raw'!$A$2:$V$73,17,FALSE)</f>
        <v>#N/A</v>
      </c>
      <c r="R86" t="e">
        <f>VLOOKUP($A86,'gdp raw'!$A$2:$V$73,18,FALSE)</f>
        <v>#N/A</v>
      </c>
      <c r="S86" t="e">
        <f>VLOOKUP($A86,'gdp raw'!$A$2:$V$73,19,FALSE)</f>
        <v>#N/A</v>
      </c>
      <c r="T86" t="e">
        <f>VLOOKUP($A86,'gdp raw'!$A$2:$V$73,20,FALSE)</f>
        <v>#N/A</v>
      </c>
      <c r="U86" t="e">
        <f>VLOOKUP($A86,'gdp raw'!$A$2:$V$73,21,FALSE)</f>
        <v>#N/A</v>
      </c>
      <c r="V86" t="e">
        <f>VLOOKUP($A86,'gdp raw'!$A$2:$V$73,22,FALSE)</f>
        <v>#N/A</v>
      </c>
    </row>
    <row r="87" spans="1:22" x14ac:dyDescent="0.25">
      <c r="A87" s="1">
        <v>38763</v>
      </c>
      <c r="B87" t="e">
        <f>VLOOKUP($A87,'gdp raw'!$A$2:$V$73,2,FALSE)</f>
        <v>#N/A</v>
      </c>
      <c r="C87" t="e">
        <f>VLOOKUP($A87,'gdp raw'!$A$2:$V$73,3,FALSE)</f>
        <v>#N/A</v>
      </c>
      <c r="D87" t="e">
        <f>VLOOKUP($A87,'gdp raw'!$A$2:$V$73,4,FALSE)</f>
        <v>#N/A</v>
      </c>
      <c r="E87" t="e">
        <f>VLOOKUP($A87,'gdp raw'!$A$2:$V$73,5,FALSE)</f>
        <v>#N/A</v>
      </c>
      <c r="F87" t="e">
        <f>VLOOKUP($A87,'gdp raw'!$A$2:$V$73,6,FALSE)</f>
        <v>#N/A</v>
      </c>
      <c r="G87" t="e">
        <f>VLOOKUP($A87,'gdp raw'!$A$2:$V$73,7,FALSE)</f>
        <v>#N/A</v>
      </c>
      <c r="H87" t="e">
        <f>VLOOKUP($A87,'gdp raw'!$A$2:$V$73,8,FALSE)</f>
        <v>#N/A</v>
      </c>
      <c r="I87" t="e">
        <f>VLOOKUP($A87,'gdp raw'!$A$2:$V$73,9,FALSE)</f>
        <v>#N/A</v>
      </c>
      <c r="J87" t="e">
        <f>VLOOKUP($A87,'gdp raw'!$A$2:$V$73,10,FALSE)</f>
        <v>#N/A</v>
      </c>
      <c r="K87" t="e">
        <f>VLOOKUP($A87,'gdp raw'!$A$2:$V$73,11,FALSE)</f>
        <v>#N/A</v>
      </c>
      <c r="L87" t="e">
        <f>VLOOKUP($A87,'gdp raw'!$A$2:$V$73,12,FALSE)</f>
        <v>#N/A</v>
      </c>
      <c r="M87" t="e">
        <f>VLOOKUP($A87,'gdp raw'!$A$2:$V$73,13,FALSE)</f>
        <v>#N/A</v>
      </c>
      <c r="N87" t="e">
        <f>VLOOKUP($A87,'gdp raw'!$A$2:$V$73,14,FALSE)</f>
        <v>#N/A</v>
      </c>
      <c r="O87" t="e">
        <f>VLOOKUP($A87,'gdp raw'!$A$2:$V$73,15,FALSE)</f>
        <v>#N/A</v>
      </c>
      <c r="P87" t="e">
        <f>VLOOKUP($A87,'gdp raw'!$A$2:$V$73,16,FALSE)</f>
        <v>#N/A</v>
      </c>
      <c r="Q87" t="e">
        <f>VLOOKUP($A87,'gdp raw'!$A$2:$V$73,17,FALSE)</f>
        <v>#N/A</v>
      </c>
      <c r="R87" t="e">
        <f>VLOOKUP($A87,'gdp raw'!$A$2:$V$73,18,FALSE)</f>
        <v>#N/A</v>
      </c>
      <c r="S87" t="e">
        <f>VLOOKUP($A87,'gdp raw'!$A$2:$V$73,19,FALSE)</f>
        <v>#N/A</v>
      </c>
      <c r="T87" t="e">
        <f>VLOOKUP($A87,'gdp raw'!$A$2:$V$73,20,FALSE)</f>
        <v>#N/A</v>
      </c>
      <c r="U87" t="e">
        <f>VLOOKUP($A87,'gdp raw'!$A$2:$V$73,21,FALSE)</f>
        <v>#N/A</v>
      </c>
      <c r="V87" t="e">
        <f>VLOOKUP($A87,'gdp raw'!$A$2:$V$73,22,FALSE)</f>
        <v>#N/A</v>
      </c>
    </row>
    <row r="88" spans="1:22" x14ac:dyDescent="0.25">
      <c r="A88" s="1">
        <v>38791</v>
      </c>
      <c r="B88">
        <f>VLOOKUP($A88,'gdp raw'!$A$2:$V$73,2,FALSE)</f>
        <v>616.65</v>
      </c>
      <c r="C88">
        <f>VLOOKUP($A88,'gdp raw'!$A$2:$V$73,3,FALSE)</f>
        <v>488496</v>
      </c>
      <c r="D88">
        <f>VLOOKUP($A88,'gdp raw'!$A$2:$V$73,4,FALSE)</f>
        <v>412437.94</v>
      </c>
      <c r="E88">
        <f>VLOOKUP($A88,'gdp raw'!$A$2:$V$73,5,FALSE)</f>
        <v>97.340199999999996</v>
      </c>
      <c r="F88">
        <f>VLOOKUP($A88,'gdp raw'!$A$2:$V$73,6,FALSE)</f>
        <v>151066.70000000001</v>
      </c>
      <c r="G88">
        <f>VLOOKUP($A88,'gdp raw'!$A$2:$V$73,7,FALSE)</f>
        <v>91726</v>
      </c>
      <c r="H88">
        <f>VLOOKUP($A88,'gdp raw'!$A$2:$V$73,8,FALSE)</f>
        <v>60012.4</v>
      </c>
      <c r="I88">
        <f>VLOOKUP($A88,'gdp raw'!$A$2:$V$73,9,FALSE)</f>
        <v>46273</v>
      </c>
      <c r="J88">
        <f>VLOOKUP($A88,'gdp raw'!$A$2:$V$73,10,FALSE)</f>
        <v>34795.800000000003</v>
      </c>
      <c r="K88">
        <f>VLOOKUP($A88,'gdp raw'!$A$2:$V$73,11,FALSE)</f>
        <v>8558.5</v>
      </c>
      <c r="L88">
        <f>VLOOKUP($A88,'gdp raw'!$A$2:$V$73,12,FALSE)</f>
        <v>14048.82</v>
      </c>
      <c r="M88">
        <f>VLOOKUP($A88,'gdp raw'!$A$2:$V$73,13,FALSE)</f>
        <v>9151.2999999999993</v>
      </c>
      <c r="N88">
        <f>VLOOKUP($A88,'gdp raw'!$A$2:$V$73,14,FALSE)</f>
        <v>43836.6</v>
      </c>
      <c r="O88">
        <f>VLOOKUP($A88,'gdp raw'!$A$2:$V$73,15,FALSE)</f>
        <v>45574</v>
      </c>
      <c r="P88">
        <f>VLOOKUP($A88,'gdp raw'!$A$2:$V$73,16,FALSE)</f>
        <v>1365262</v>
      </c>
      <c r="Q88">
        <f>VLOOKUP($A88,'gdp raw'!$A$2:$V$73,17,FALSE)</f>
        <v>3816.2</v>
      </c>
      <c r="R88">
        <f>VLOOKUP($A88,'gdp raw'!$A$2:$V$73,18,FALSE)</f>
        <v>4836303</v>
      </c>
      <c r="S88">
        <f>VLOOKUP($A88,'gdp raw'!$A$2:$V$73,19,FALSE)</f>
        <v>6867</v>
      </c>
      <c r="T88">
        <f>VLOOKUP($A88,'gdp raw'!$A$2:$V$73,20,FALSE)</f>
        <v>3791.9220999999998</v>
      </c>
      <c r="U88">
        <f>VLOOKUP($A88,'gdp raw'!$A$2:$V$73,21,FALSE)</f>
        <v>22907.276000000002</v>
      </c>
      <c r="V88">
        <f>VLOOKUP($A88,'gdp raw'!$A$2:$V$73,22,FALSE)</f>
        <v>22907.276000000002</v>
      </c>
    </row>
    <row r="89" spans="1:22" x14ac:dyDescent="0.25">
      <c r="A89" s="1">
        <v>38822</v>
      </c>
      <c r="B89" t="e">
        <f>VLOOKUP($A89,'gdp raw'!$A$2:$V$73,2,FALSE)</f>
        <v>#N/A</v>
      </c>
      <c r="C89" t="e">
        <f>VLOOKUP($A89,'gdp raw'!$A$2:$V$73,3,FALSE)</f>
        <v>#N/A</v>
      </c>
      <c r="D89" t="e">
        <f>VLOOKUP($A89,'gdp raw'!$A$2:$V$73,4,FALSE)</f>
        <v>#N/A</v>
      </c>
      <c r="E89" t="e">
        <f>VLOOKUP($A89,'gdp raw'!$A$2:$V$73,5,FALSE)</f>
        <v>#N/A</v>
      </c>
      <c r="F89" t="e">
        <f>VLOOKUP($A89,'gdp raw'!$A$2:$V$73,6,FALSE)</f>
        <v>#N/A</v>
      </c>
      <c r="G89" t="e">
        <f>VLOOKUP($A89,'gdp raw'!$A$2:$V$73,7,FALSE)</f>
        <v>#N/A</v>
      </c>
      <c r="H89" t="e">
        <f>VLOOKUP($A89,'gdp raw'!$A$2:$V$73,8,FALSE)</f>
        <v>#N/A</v>
      </c>
      <c r="I89" t="e">
        <f>VLOOKUP($A89,'gdp raw'!$A$2:$V$73,9,FALSE)</f>
        <v>#N/A</v>
      </c>
      <c r="J89" t="e">
        <f>VLOOKUP($A89,'gdp raw'!$A$2:$V$73,10,FALSE)</f>
        <v>#N/A</v>
      </c>
      <c r="K89" t="e">
        <f>VLOOKUP($A89,'gdp raw'!$A$2:$V$73,11,FALSE)</f>
        <v>#N/A</v>
      </c>
      <c r="L89" t="e">
        <f>VLOOKUP($A89,'gdp raw'!$A$2:$V$73,12,FALSE)</f>
        <v>#N/A</v>
      </c>
      <c r="M89" t="e">
        <f>VLOOKUP($A89,'gdp raw'!$A$2:$V$73,13,FALSE)</f>
        <v>#N/A</v>
      </c>
      <c r="N89" t="e">
        <f>VLOOKUP($A89,'gdp raw'!$A$2:$V$73,14,FALSE)</f>
        <v>#N/A</v>
      </c>
      <c r="O89" t="e">
        <f>VLOOKUP($A89,'gdp raw'!$A$2:$V$73,15,FALSE)</f>
        <v>#N/A</v>
      </c>
      <c r="P89" t="e">
        <f>VLOOKUP($A89,'gdp raw'!$A$2:$V$73,16,FALSE)</f>
        <v>#N/A</v>
      </c>
      <c r="Q89" t="e">
        <f>VLOOKUP($A89,'gdp raw'!$A$2:$V$73,17,FALSE)</f>
        <v>#N/A</v>
      </c>
      <c r="R89" t="e">
        <f>VLOOKUP($A89,'gdp raw'!$A$2:$V$73,18,FALSE)</f>
        <v>#N/A</v>
      </c>
      <c r="S89" t="e">
        <f>VLOOKUP($A89,'gdp raw'!$A$2:$V$73,19,FALSE)</f>
        <v>#N/A</v>
      </c>
      <c r="T89" t="e">
        <f>VLOOKUP($A89,'gdp raw'!$A$2:$V$73,20,FALSE)</f>
        <v>#N/A</v>
      </c>
      <c r="U89" t="e">
        <f>VLOOKUP($A89,'gdp raw'!$A$2:$V$73,21,FALSE)</f>
        <v>#N/A</v>
      </c>
      <c r="V89" t="e">
        <f>VLOOKUP($A89,'gdp raw'!$A$2:$V$73,22,FALSE)</f>
        <v>#N/A</v>
      </c>
    </row>
    <row r="90" spans="1:22" x14ac:dyDescent="0.25">
      <c r="A90" s="1">
        <v>38852</v>
      </c>
      <c r="B90" t="e">
        <f>VLOOKUP($A90,'gdp raw'!$A$2:$V$73,2,FALSE)</f>
        <v>#N/A</v>
      </c>
      <c r="C90" t="e">
        <f>VLOOKUP($A90,'gdp raw'!$A$2:$V$73,3,FALSE)</f>
        <v>#N/A</v>
      </c>
      <c r="D90" t="e">
        <f>VLOOKUP($A90,'gdp raw'!$A$2:$V$73,4,FALSE)</f>
        <v>#N/A</v>
      </c>
      <c r="E90" t="e">
        <f>VLOOKUP($A90,'gdp raw'!$A$2:$V$73,5,FALSE)</f>
        <v>#N/A</v>
      </c>
      <c r="F90" t="e">
        <f>VLOOKUP($A90,'gdp raw'!$A$2:$V$73,6,FALSE)</f>
        <v>#N/A</v>
      </c>
      <c r="G90" t="e">
        <f>VLOOKUP($A90,'gdp raw'!$A$2:$V$73,7,FALSE)</f>
        <v>#N/A</v>
      </c>
      <c r="H90" t="e">
        <f>VLOOKUP($A90,'gdp raw'!$A$2:$V$73,8,FALSE)</f>
        <v>#N/A</v>
      </c>
      <c r="I90" t="e">
        <f>VLOOKUP($A90,'gdp raw'!$A$2:$V$73,9,FALSE)</f>
        <v>#N/A</v>
      </c>
      <c r="J90" t="e">
        <f>VLOOKUP($A90,'gdp raw'!$A$2:$V$73,10,FALSE)</f>
        <v>#N/A</v>
      </c>
      <c r="K90" t="e">
        <f>VLOOKUP($A90,'gdp raw'!$A$2:$V$73,11,FALSE)</f>
        <v>#N/A</v>
      </c>
      <c r="L90" t="e">
        <f>VLOOKUP($A90,'gdp raw'!$A$2:$V$73,12,FALSE)</f>
        <v>#N/A</v>
      </c>
      <c r="M90" t="e">
        <f>VLOOKUP($A90,'gdp raw'!$A$2:$V$73,13,FALSE)</f>
        <v>#N/A</v>
      </c>
      <c r="N90" t="e">
        <f>VLOOKUP($A90,'gdp raw'!$A$2:$V$73,14,FALSE)</f>
        <v>#N/A</v>
      </c>
      <c r="O90" t="e">
        <f>VLOOKUP($A90,'gdp raw'!$A$2:$V$73,15,FALSE)</f>
        <v>#N/A</v>
      </c>
      <c r="P90" t="e">
        <f>VLOOKUP($A90,'gdp raw'!$A$2:$V$73,16,FALSE)</f>
        <v>#N/A</v>
      </c>
      <c r="Q90" t="e">
        <f>VLOOKUP($A90,'gdp raw'!$A$2:$V$73,17,FALSE)</f>
        <v>#N/A</v>
      </c>
      <c r="R90" t="e">
        <f>VLOOKUP($A90,'gdp raw'!$A$2:$V$73,18,FALSE)</f>
        <v>#N/A</v>
      </c>
      <c r="S90" t="e">
        <f>VLOOKUP($A90,'gdp raw'!$A$2:$V$73,19,FALSE)</f>
        <v>#N/A</v>
      </c>
      <c r="T90" t="e">
        <f>VLOOKUP($A90,'gdp raw'!$A$2:$V$73,20,FALSE)</f>
        <v>#N/A</v>
      </c>
      <c r="U90" t="e">
        <f>VLOOKUP($A90,'gdp raw'!$A$2:$V$73,21,FALSE)</f>
        <v>#N/A</v>
      </c>
      <c r="V90" t="e">
        <f>VLOOKUP($A90,'gdp raw'!$A$2:$V$73,22,FALSE)</f>
        <v>#N/A</v>
      </c>
    </row>
    <row r="91" spans="1:22" x14ac:dyDescent="0.25">
      <c r="A91" s="1">
        <v>38883</v>
      </c>
      <c r="B91">
        <f>VLOOKUP($A91,'gdp raw'!$A$2:$V$73,2,FALSE)</f>
        <v>626.39</v>
      </c>
      <c r="C91">
        <f>VLOOKUP($A91,'gdp raw'!$A$2:$V$73,3,FALSE)</f>
        <v>492564</v>
      </c>
      <c r="D91">
        <f>VLOOKUP($A91,'gdp raw'!$A$2:$V$73,4,FALSE)</f>
        <v>414814.82</v>
      </c>
      <c r="E91">
        <f>VLOOKUP($A91,'gdp raw'!$A$2:$V$73,5,FALSE)</f>
        <v>98.354399999999998</v>
      </c>
      <c r="F91">
        <f>VLOOKUP($A91,'gdp raw'!$A$2:$V$73,6,FALSE)</f>
        <v>153309</v>
      </c>
      <c r="G91">
        <f>VLOOKUP($A91,'gdp raw'!$A$2:$V$73,7,FALSE)</f>
        <v>92022</v>
      </c>
      <c r="H91">
        <f>VLOOKUP($A91,'gdp raw'!$A$2:$V$73,8,FALSE)</f>
        <v>60207.5</v>
      </c>
      <c r="I91">
        <f>VLOOKUP($A91,'gdp raw'!$A$2:$V$73,9,FALSE)</f>
        <v>46489</v>
      </c>
      <c r="J91">
        <f>VLOOKUP($A91,'gdp raw'!$A$2:$V$73,10,FALSE)</f>
        <v>35139.199999999997</v>
      </c>
      <c r="K91">
        <f>VLOOKUP($A91,'gdp raw'!$A$2:$V$73,11,FALSE)</f>
        <v>8735.5</v>
      </c>
      <c r="L91">
        <f>VLOOKUP($A91,'gdp raw'!$A$2:$V$73,12,FALSE)</f>
        <v>14370.83</v>
      </c>
      <c r="M91">
        <f>VLOOKUP($A91,'gdp raw'!$A$2:$V$73,13,FALSE)</f>
        <v>9175.7999999999993</v>
      </c>
      <c r="N91">
        <f>VLOOKUP($A91,'gdp raw'!$A$2:$V$73,14,FALSE)</f>
        <v>44243.9</v>
      </c>
      <c r="O91">
        <f>VLOOKUP($A91,'gdp raw'!$A$2:$V$73,15,FALSE)</f>
        <v>45872</v>
      </c>
      <c r="P91">
        <f>VLOOKUP($A91,'gdp raw'!$A$2:$V$73,16,FALSE)</f>
        <v>1465124</v>
      </c>
      <c r="Q91">
        <f>VLOOKUP($A91,'gdp raw'!$A$2:$V$73,17,FALSE)</f>
        <v>3857.5</v>
      </c>
      <c r="R91">
        <f>VLOOKUP($A91,'gdp raw'!$A$2:$V$73,18,FALSE)</f>
        <v>5042884</v>
      </c>
      <c r="S91">
        <f>VLOOKUP($A91,'gdp raw'!$A$2:$V$73,19,FALSE)</f>
        <v>7031.6</v>
      </c>
      <c r="T91">
        <f>VLOOKUP($A91,'gdp raw'!$A$2:$V$73,20,FALSE)</f>
        <v>4180.9664000000002</v>
      </c>
      <c r="U91">
        <f>VLOOKUP($A91,'gdp raw'!$A$2:$V$73,21,FALSE)</f>
        <v>23140.287999999997</v>
      </c>
      <c r="V91">
        <f>VLOOKUP($A91,'gdp raw'!$A$2:$V$73,22,FALSE)</f>
        <v>23140.287999999997</v>
      </c>
    </row>
    <row r="92" spans="1:22" x14ac:dyDescent="0.25">
      <c r="A92" s="1">
        <v>38913</v>
      </c>
      <c r="B92" t="e">
        <f>VLOOKUP($A92,'gdp raw'!$A$2:$V$73,2,FALSE)</f>
        <v>#N/A</v>
      </c>
      <c r="C92" t="e">
        <f>VLOOKUP($A92,'gdp raw'!$A$2:$V$73,3,FALSE)</f>
        <v>#N/A</v>
      </c>
      <c r="D92" t="e">
        <f>VLOOKUP($A92,'gdp raw'!$A$2:$V$73,4,FALSE)</f>
        <v>#N/A</v>
      </c>
      <c r="E92" t="e">
        <f>VLOOKUP($A92,'gdp raw'!$A$2:$V$73,5,FALSE)</f>
        <v>#N/A</v>
      </c>
      <c r="F92" t="e">
        <f>VLOOKUP($A92,'gdp raw'!$A$2:$V$73,6,FALSE)</f>
        <v>#N/A</v>
      </c>
      <c r="G92" t="e">
        <f>VLOOKUP($A92,'gdp raw'!$A$2:$V$73,7,FALSE)</f>
        <v>#N/A</v>
      </c>
      <c r="H92" t="e">
        <f>VLOOKUP($A92,'gdp raw'!$A$2:$V$73,8,FALSE)</f>
        <v>#N/A</v>
      </c>
      <c r="I92" t="e">
        <f>VLOOKUP($A92,'gdp raw'!$A$2:$V$73,9,FALSE)</f>
        <v>#N/A</v>
      </c>
      <c r="J92" t="e">
        <f>VLOOKUP($A92,'gdp raw'!$A$2:$V$73,10,FALSE)</f>
        <v>#N/A</v>
      </c>
      <c r="K92" t="e">
        <f>VLOOKUP($A92,'gdp raw'!$A$2:$V$73,11,FALSE)</f>
        <v>#N/A</v>
      </c>
      <c r="L92" t="e">
        <f>VLOOKUP($A92,'gdp raw'!$A$2:$V$73,12,FALSE)</f>
        <v>#N/A</v>
      </c>
      <c r="M92" t="e">
        <f>VLOOKUP($A92,'gdp raw'!$A$2:$V$73,13,FALSE)</f>
        <v>#N/A</v>
      </c>
      <c r="N92" t="e">
        <f>VLOOKUP($A92,'gdp raw'!$A$2:$V$73,14,FALSE)</f>
        <v>#N/A</v>
      </c>
      <c r="O92" t="e">
        <f>VLOOKUP($A92,'gdp raw'!$A$2:$V$73,15,FALSE)</f>
        <v>#N/A</v>
      </c>
      <c r="P92" t="e">
        <f>VLOOKUP($A92,'gdp raw'!$A$2:$V$73,16,FALSE)</f>
        <v>#N/A</v>
      </c>
      <c r="Q92" t="e">
        <f>VLOOKUP($A92,'gdp raw'!$A$2:$V$73,17,FALSE)</f>
        <v>#N/A</v>
      </c>
      <c r="R92" t="e">
        <f>VLOOKUP($A92,'gdp raw'!$A$2:$V$73,18,FALSE)</f>
        <v>#N/A</v>
      </c>
      <c r="S92" t="e">
        <f>VLOOKUP($A92,'gdp raw'!$A$2:$V$73,19,FALSE)</f>
        <v>#N/A</v>
      </c>
      <c r="T92" t="e">
        <f>VLOOKUP($A92,'gdp raw'!$A$2:$V$73,20,FALSE)</f>
        <v>#N/A</v>
      </c>
      <c r="U92" t="e">
        <f>VLOOKUP($A92,'gdp raw'!$A$2:$V$73,21,FALSE)</f>
        <v>#N/A</v>
      </c>
      <c r="V92" t="e">
        <f>VLOOKUP($A92,'gdp raw'!$A$2:$V$73,22,FALSE)</f>
        <v>#N/A</v>
      </c>
    </row>
    <row r="93" spans="1:22" x14ac:dyDescent="0.25">
      <c r="A93" s="1">
        <v>38944</v>
      </c>
      <c r="B93" t="e">
        <f>VLOOKUP($A93,'gdp raw'!$A$2:$V$73,2,FALSE)</f>
        <v>#N/A</v>
      </c>
      <c r="C93" t="e">
        <f>VLOOKUP($A93,'gdp raw'!$A$2:$V$73,3,FALSE)</f>
        <v>#N/A</v>
      </c>
      <c r="D93" t="e">
        <f>VLOOKUP($A93,'gdp raw'!$A$2:$V$73,4,FALSE)</f>
        <v>#N/A</v>
      </c>
      <c r="E93" t="e">
        <f>VLOOKUP($A93,'gdp raw'!$A$2:$V$73,5,FALSE)</f>
        <v>#N/A</v>
      </c>
      <c r="F93" t="e">
        <f>VLOOKUP($A93,'gdp raw'!$A$2:$V$73,6,FALSE)</f>
        <v>#N/A</v>
      </c>
      <c r="G93" t="e">
        <f>VLOOKUP($A93,'gdp raw'!$A$2:$V$73,7,FALSE)</f>
        <v>#N/A</v>
      </c>
      <c r="H93" t="e">
        <f>VLOOKUP($A93,'gdp raw'!$A$2:$V$73,8,FALSE)</f>
        <v>#N/A</v>
      </c>
      <c r="I93" t="e">
        <f>VLOOKUP($A93,'gdp raw'!$A$2:$V$73,9,FALSE)</f>
        <v>#N/A</v>
      </c>
      <c r="J93" t="e">
        <f>VLOOKUP($A93,'gdp raw'!$A$2:$V$73,10,FALSE)</f>
        <v>#N/A</v>
      </c>
      <c r="K93" t="e">
        <f>VLOOKUP($A93,'gdp raw'!$A$2:$V$73,11,FALSE)</f>
        <v>#N/A</v>
      </c>
      <c r="L93" t="e">
        <f>VLOOKUP($A93,'gdp raw'!$A$2:$V$73,12,FALSE)</f>
        <v>#N/A</v>
      </c>
      <c r="M93" t="e">
        <f>VLOOKUP($A93,'gdp raw'!$A$2:$V$73,13,FALSE)</f>
        <v>#N/A</v>
      </c>
      <c r="N93" t="e">
        <f>VLOOKUP($A93,'gdp raw'!$A$2:$V$73,14,FALSE)</f>
        <v>#N/A</v>
      </c>
      <c r="O93" t="e">
        <f>VLOOKUP($A93,'gdp raw'!$A$2:$V$73,15,FALSE)</f>
        <v>#N/A</v>
      </c>
      <c r="P93" t="e">
        <f>VLOOKUP($A93,'gdp raw'!$A$2:$V$73,16,FALSE)</f>
        <v>#N/A</v>
      </c>
      <c r="Q93" t="e">
        <f>VLOOKUP($A93,'gdp raw'!$A$2:$V$73,17,FALSE)</f>
        <v>#N/A</v>
      </c>
      <c r="R93" t="e">
        <f>VLOOKUP($A93,'gdp raw'!$A$2:$V$73,18,FALSE)</f>
        <v>#N/A</v>
      </c>
      <c r="S93" t="e">
        <f>VLOOKUP($A93,'gdp raw'!$A$2:$V$73,19,FALSE)</f>
        <v>#N/A</v>
      </c>
      <c r="T93" t="e">
        <f>VLOOKUP($A93,'gdp raw'!$A$2:$V$73,20,FALSE)</f>
        <v>#N/A</v>
      </c>
      <c r="U93" t="e">
        <f>VLOOKUP($A93,'gdp raw'!$A$2:$V$73,21,FALSE)</f>
        <v>#N/A</v>
      </c>
      <c r="V93" t="e">
        <f>VLOOKUP($A93,'gdp raw'!$A$2:$V$73,22,FALSE)</f>
        <v>#N/A</v>
      </c>
    </row>
    <row r="94" spans="1:22" x14ac:dyDescent="0.25">
      <c r="A94" s="1">
        <v>38975</v>
      </c>
      <c r="B94">
        <f>VLOOKUP($A94,'gdp raw'!$A$2:$V$73,2,FALSE)</f>
        <v>632.71</v>
      </c>
      <c r="C94">
        <f>VLOOKUP($A94,'gdp raw'!$A$2:$V$73,3,FALSE)</f>
        <v>492675</v>
      </c>
      <c r="D94">
        <f>VLOOKUP($A94,'gdp raw'!$A$2:$V$73,4,FALSE)</f>
        <v>416418.27</v>
      </c>
      <c r="E94">
        <f>VLOOKUP($A94,'gdp raw'!$A$2:$V$73,5,FALSE)</f>
        <v>99.328199999999995</v>
      </c>
      <c r="F94">
        <f>VLOOKUP($A94,'gdp raw'!$A$2:$V$73,6,FALSE)</f>
        <v>154081</v>
      </c>
      <c r="G94">
        <f>VLOOKUP($A94,'gdp raw'!$A$2:$V$73,7,FALSE)</f>
        <v>92770</v>
      </c>
      <c r="H94">
        <f>VLOOKUP($A94,'gdp raw'!$A$2:$V$73,8,FALSE)</f>
        <v>60505.5</v>
      </c>
      <c r="I94">
        <f>VLOOKUP($A94,'gdp raw'!$A$2:$V$73,9,FALSE)</f>
        <v>46846</v>
      </c>
      <c r="J94">
        <f>VLOOKUP($A94,'gdp raw'!$A$2:$V$73,10,FALSE)</f>
        <v>35185.9</v>
      </c>
      <c r="K94">
        <f>VLOOKUP($A94,'gdp raw'!$A$2:$V$73,11,FALSE)</f>
        <v>8884.7999999999993</v>
      </c>
      <c r="L94">
        <f>VLOOKUP($A94,'gdp raw'!$A$2:$V$73,12,FALSE)</f>
        <v>14644.63</v>
      </c>
      <c r="M94">
        <f>VLOOKUP($A94,'gdp raw'!$A$2:$V$73,13,FALSE)</f>
        <v>9308.7000000000007</v>
      </c>
      <c r="N94">
        <f>VLOOKUP($A94,'gdp raw'!$A$2:$V$73,14,FALSE)</f>
        <v>44168</v>
      </c>
      <c r="O94">
        <f>VLOOKUP($A94,'gdp raw'!$A$2:$V$73,15,FALSE)</f>
        <v>46707</v>
      </c>
      <c r="P94">
        <f>VLOOKUP($A94,'gdp raw'!$A$2:$V$73,16,FALSE)</f>
        <v>1681440</v>
      </c>
      <c r="Q94">
        <f>VLOOKUP($A94,'gdp raw'!$A$2:$V$73,17,FALSE)</f>
        <v>3877.4</v>
      </c>
      <c r="R94">
        <f>VLOOKUP($A94,'gdp raw'!$A$2:$V$73,18,FALSE)</f>
        <v>5197797</v>
      </c>
      <c r="S94">
        <f>VLOOKUP($A94,'gdp raw'!$A$2:$V$73,19,FALSE)</f>
        <v>7153.9</v>
      </c>
      <c r="T94">
        <f>VLOOKUP($A94,'gdp raw'!$A$2:$V$73,20,FALSE)</f>
        <v>4190.9593999999997</v>
      </c>
      <c r="U94">
        <f>VLOOKUP($A94,'gdp raw'!$A$2:$V$73,21,FALSE)</f>
        <v>23283.289000000001</v>
      </c>
      <c r="V94">
        <f>VLOOKUP($A94,'gdp raw'!$A$2:$V$73,22,FALSE)</f>
        <v>23283.289000000001</v>
      </c>
    </row>
    <row r="95" spans="1:22" x14ac:dyDescent="0.25">
      <c r="A95" s="1">
        <v>39005</v>
      </c>
      <c r="B95" t="e">
        <f>VLOOKUP($A95,'gdp raw'!$A$2:$V$73,2,FALSE)</f>
        <v>#N/A</v>
      </c>
      <c r="C95" t="e">
        <f>VLOOKUP($A95,'gdp raw'!$A$2:$V$73,3,FALSE)</f>
        <v>#N/A</v>
      </c>
      <c r="D95" t="e">
        <f>VLOOKUP($A95,'gdp raw'!$A$2:$V$73,4,FALSE)</f>
        <v>#N/A</v>
      </c>
      <c r="E95" t="e">
        <f>VLOOKUP($A95,'gdp raw'!$A$2:$V$73,5,FALSE)</f>
        <v>#N/A</v>
      </c>
      <c r="F95" t="e">
        <f>VLOOKUP($A95,'gdp raw'!$A$2:$V$73,6,FALSE)</f>
        <v>#N/A</v>
      </c>
      <c r="G95" t="e">
        <f>VLOOKUP($A95,'gdp raw'!$A$2:$V$73,7,FALSE)</f>
        <v>#N/A</v>
      </c>
      <c r="H95" t="e">
        <f>VLOOKUP($A95,'gdp raw'!$A$2:$V$73,8,FALSE)</f>
        <v>#N/A</v>
      </c>
      <c r="I95" t="e">
        <f>VLOOKUP($A95,'gdp raw'!$A$2:$V$73,9,FALSE)</f>
        <v>#N/A</v>
      </c>
      <c r="J95" t="e">
        <f>VLOOKUP($A95,'gdp raw'!$A$2:$V$73,10,FALSE)</f>
        <v>#N/A</v>
      </c>
      <c r="K95" t="e">
        <f>VLOOKUP($A95,'gdp raw'!$A$2:$V$73,11,FALSE)</f>
        <v>#N/A</v>
      </c>
      <c r="L95" t="e">
        <f>VLOOKUP($A95,'gdp raw'!$A$2:$V$73,12,FALSE)</f>
        <v>#N/A</v>
      </c>
      <c r="M95" t="e">
        <f>VLOOKUP($A95,'gdp raw'!$A$2:$V$73,13,FALSE)</f>
        <v>#N/A</v>
      </c>
      <c r="N95" t="e">
        <f>VLOOKUP($A95,'gdp raw'!$A$2:$V$73,14,FALSE)</f>
        <v>#N/A</v>
      </c>
      <c r="O95" t="e">
        <f>VLOOKUP($A95,'gdp raw'!$A$2:$V$73,15,FALSE)</f>
        <v>#N/A</v>
      </c>
      <c r="P95" t="e">
        <f>VLOOKUP($A95,'gdp raw'!$A$2:$V$73,16,FALSE)</f>
        <v>#N/A</v>
      </c>
      <c r="Q95" t="e">
        <f>VLOOKUP($A95,'gdp raw'!$A$2:$V$73,17,FALSE)</f>
        <v>#N/A</v>
      </c>
      <c r="R95" t="e">
        <f>VLOOKUP($A95,'gdp raw'!$A$2:$V$73,18,FALSE)</f>
        <v>#N/A</v>
      </c>
      <c r="S95" t="e">
        <f>VLOOKUP($A95,'gdp raw'!$A$2:$V$73,19,FALSE)</f>
        <v>#N/A</v>
      </c>
      <c r="T95" t="e">
        <f>VLOOKUP($A95,'gdp raw'!$A$2:$V$73,20,FALSE)</f>
        <v>#N/A</v>
      </c>
      <c r="U95" t="e">
        <f>VLOOKUP($A95,'gdp raw'!$A$2:$V$73,21,FALSE)</f>
        <v>#N/A</v>
      </c>
      <c r="V95" t="e">
        <f>VLOOKUP($A95,'gdp raw'!$A$2:$V$73,22,FALSE)</f>
        <v>#N/A</v>
      </c>
    </row>
    <row r="96" spans="1:22" x14ac:dyDescent="0.25">
      <c r="A96" s="1">
        <v>39036</v>
      </c>
      <c r="B96" t="e">
        <f>VLOOKUP($A96,'gdp raw'!$A$2:$V$73,2,FALSE)</f>
        <v>#N/A</v>
      </c>
      <c r="C96" t="e">
        <f>VLOOKUP($A96,'gdp raw'!$A$2:$V$73,3,FALSE)</f>
        <v>#N/A</v>
      </c>
      <c r="D96" t="e">
        <f>VLOOKUP($A96,'gdp raw'!$A$2:$V$73,4,FALSE)</f>
        <v>#N/A</v>
      </c>
      <c r="E96" t="e">
        <f>VLOOKUP($A96,'gdp raw'!$A$2:$V$73,5,FALSE)</f>
        <v>#N/A</v>
      </c>
      <c r="F96" t="e">
        <f>VLOOKUP($A96,'gdp raw'!$A$2:$V$73,6,FALSE)</f>
        <v>#N/A</v>
      </c>
      <c r="G96" t="e">
        <f>VLOOKUP($A96,'gdp raw'!$A$2:$V$73,7,FALSE)</f>
        <v>#N/A</v>
      </c>
      <c r="H96" t="e">
        <f>VLOOKUP($A96,'gdp raw'!$A$2:$V$73,8,FALSE)</f>
        <v>#N/A</v>
      </c>
      <c r="I96" t="e">
        <f>VLOOKUP($A96,'gdp raw'!$A$2:$V$73,9,FALSE)</f>
        <v>#N/A</v>
      </c>
      <c r="J96" t="e">
        <f>VLOOKUP($A96,'gdp raw'!$A$2:$V$73,10,FALSE)</f>
        <v>#N/A</v>
      </c>
      <c r="K96" t="e">
        <f>VLOOKUP($A96,'gdp raw'!$A$2:$V$73,11,FALSE)</f>
        <v>#N/A</v>
      </c>
      <c r="L96" t="e">
        <f>VLOOKUP($A96,'gdp raw'!$A$2:$V$73,12,FALSE)</f>
        <v>#N/A</v>
      </c>
      <c r="M96" t="e">
        <f>VLOOKUP($A96,'gdp raw'!$A$2:$V$73,13,FALSE)</f>
        <v>#N/A</v>
      </c>
      <c r="N96" t="e">
        <f>VLOOKUP($A96,'gdp raw'!$A$2:$V$73,14,FALSE)</f>
        <v>#N/A</v>
      </c>
      <c r="O96" t="e">
        <f>VLOOKUP($A96,'gdp raw'!$A$2:$V$73,15,FALSE)</f>
        <v>#N/A</v>
      </c>
      <c r="P96" t="e">
        <f>VLOOKUP($A96,'gdp raw'!$A$2:$V$73,16,FALSE)</f>
        <v>#N/A</v>
      </c>
      <c r="Q96" t="e">
        <f>VLOOKUP($A96,'gdp raw'!$A$2:$V$73,17,FALSE)</f>
        <v>#N/A</v>
      </c>
      <c r="R96" t="e">
        <f>VLOOKUP($A96,'gdp raw'!$A$2:$V$73,18,FALSE)</f>
        <v>#N/A</v>
      </c>
      <c r="S96" t="e">
        <f>VLOOKUP($A96,'gdp raw'!$A$2:$V$73,19,FALSE)</f>
        <v>#N/A</v>
      </c>
      <c r="T96" t="e">
        <f>VLOOKUP($A96,'gdp raw'!$A$2:$V$73,20,FALSE)</f>
        <v>#N/A</v>
      </c>
      <c r="U96" t="e">
        <f>VLOOKUP($A96,'gdp raw'!$A$2:$V$73,21,FALSE)</f>
        <v>#N/A</v>
      </c>
      <c r="V96" t="e">
        <f>VLOOKUP($A96,'gdp raw'!$A$2:$V$73,22,FALSE)</f>
        <v>#N/A</v>
      </c>
    </row>
    <row r="97" spans="1:22" x14ac:dyDescent="0.25">
      <c r="A97" s="1">
        <v>39066</v>
      </c>
      <c r="B97">
        <f>VLOOKUP($A97,'gdp raw'!$A$2:$V$73,2,FALSE)</f>
        <v>641.03</v>
      </c>
      <c r="C97">
        <f>VLOOKUP($A97,'gdp raw'!$A$2:$V$73,3,FALSE)</f>
        <v>496309</v>
      </c>
      <c r="D97">
        <f>VLOOKUP($A97,'gdp raw'!$A$2:$V$73,4,FALSE)</f>
        <v>421073.27</v>
      </c>
      <c r="E97">
        <f>VLOOKUP($A97,'gdp raw'!$A$2:$V$73,5,FALSE)</f>
        <v>100.2693</v>
      </c>
      <c r="F97">
        <f>VLOOKUP($A97,'gdp raw'!$A$2:$V$73,6,FALSE)</f>
        <v>155357.20000000001</v>
      </c>
      <c r="G97">
        <f>VLOOKUP($A97,'gdp raw'!$A$2:$V$73,7,FALSE)</f>
        <v>93767</v>
      </c>
      <c r="H97">
        <f>VLOOKUP($A97,'gdp raw'!$A$2:$V$73,8,FALSE)</f>
        <v>62041</v>
      </c>
      <c r="I97">
        <f>VLOOKUP($A97,'gdp raw'!$A$2:$V$73,9,FALSE)</f>
        <v>47322</v>
      </c>
      <c r="J97">
        <f>VLOOKUP($A97,'gdp raw'!$A$2:$V$73,10,FALSE)</f>
        <v>36511.5</v>
      </c>
      <c r="K97">
        <f>VLOOKUP($A97,'gdp raw'!$A$2:$V$73,11,FALSE)</f>
        <v>9079.6</v>
      </c>
      <c r="L97">
        <f>VLOOKUP($A97,'gdp raw'!$A$2:$V$73,12,FALSE)</f>
        <v>15055.89</v>
      </c>
      <c r="M97">
        <f>VLOOKUP($A97,'gdp raw'!$A$2:$V$73,13,FALSE)</f>
        <v>9506.9</v>
      </c>
      <c r="N97">
        <f>VLOOKUP($A97,'gdp raw'!$A$2:$V$73,14,FALSE)</f>
        <v>44492.7</v>
      </c>
      <c r="O97">
        <f>VLOOKUP($A97,'gdp raw'!$A$2:$V$73,15,FALSE)</f>
        <v>46405</v>
      </c>
      <c r="P97">
        <f>VLOOKUP($A97,'gdp raw'!$A$2:$V$73,16,FALSE)</f>
        <v>1568751</v>
      </c>
      <c r="Q97">
        <f>VLOOKUP($A97,'gdp raw'!$A$2:$V$73,17,FALSE)</f>
        <v>3939.7</v>
      </c>
      <c r="R97">
        <f>VLOOKUP($A97,'gdp raw'!$A$2:$V$73,18,FALSE)</f>
        <v>5419781</v>
      </c>
      <c r="S97">
        <f>VLOOKUP($A97,'gdp raw'!$A$2:$V$73,19,FALSE)</f>
        <v>7366.6</v>
      </c>
      <c r="T97">
        <f>VLOOKUP($A97,'gdp raw'!$A$2:$V$73,20,FALSE)</f>
        <v>4396.4094999999998</v>
      </c>
      <c r="U97">
        <f>VLOOKUP($A97,'gdp raw'!$A$2:$V$73,21,FALSE)</f>
        <v>23528.607999999997</v>
      </c>
      <c r="V97">
        <f>VLOOKUP($A97,'gdp raw'!$A$2:$V$73,22,FALSE)</f>
        <v>23528.607999999997</v>
      </c>
    </row>
    <row r="98" spans="1:22" x14ac:dyDescent="0.25">
      <c r="A98" s="1">
        <v>39097</v>
      </c>
      <c r="B98" t="e">
        <f>VLOOKUP($A98,'gdp raw'!$A$2:$V$73,2,FALSE)</f>
        <v>#N/A</v>
      </c>
      <c r="C98" t="e">
        <f>VLOOKUP($A98,'gdp raw'!$A$2:$V$73,3,FALSE)</f>
        <v>#N/A</v>
      </c>
      <c r="D98" t="e">
        <f>VLOOKUP($A98,'gdp raw'!$A$2:$V$73,4,FALSE)</f>
        <v>#N/A</v>
      </c>
      <c r="E98" t="e">
        <f>VLOOKUP($A98,'gdp raw'!$A$2:$V$73,5,FALSE)</f>
        <v>#N/A</v>
      </c>
      <c r="F98" t="e">
        <f>VLOOKUP($A98,'gdp raw'!$A$2:$V$73,6,FALSE)</f>
        <v>#N/A</v>
      </c>
      <c r="G98" t="e">
        <f>VLOOKUP($A98,'gdp raw'!$A$2:$V$73,7,FALSE)</f>
        <v>#N/A</v>
      </c>
      <c r="H98" t="e">
        <f>VLOOKUP($A98,'gdp raw'!$A$2:$V$73,8,FALSE)</f>
        <v>#N/A</v>
      </c>
      <c r="I98" t="e">
        <f>VLOOKUP($A98,'gdp raw'!$A$2:$V$73,9,FALSE)</f>
        <v>#N/A</v>
      </c>
      <c r="J98" t="e">
        <f>VLOOKUP($A98,'gdp raw'!$A$2:$V$73,10,FALSE)</f>
        <v>#N/A</v>
      </c>
      <c r="K98" t="e">
        <f>VLOOKUP($A98,'gdp raw'!$A$2:$V$73,11,FALSE)</f>
        <v>#N/A</v>
      </c>
      <c r="L98" t="e">
        <f>VLOOKUP($A98,'gdp raw'!$A$2:$V$73,12,FALSE)</f>
        <v>#N/A</v>
      </c>
      <c r="M98" t="e">
        <f>VLOOKUP($A98,'gdp raw'!$A$2:$V$73,13,FALSE)</f>
        <v>#N/A</v>
      </c>
      <c r="N98" t="e">
        <f>VLOOKUP($A98,'gdp raw'!$A$2:$V$73,14,FALSE)</f>
        <v>#N/A</v>
      </c>
      <c r="O98" t="e">
        <f>VLOOKUP($A98,'gdp raw'!$A$2:$V$73,15,FALSE)</f>
        <v>#N/A</v>
      </c>
      <c r="P98" t="e">
        <f>VLOOKUP($A98,'gdp raw'!$A$2:$V$73,16,FALSE)</f>
        <v>#N/A</v>
      </c>
      <c r="Q98" t="e">
        <f>VLOOKUP($A98,'gdp raw'!$A$2:$V$73,17,FALSE)</f>
        <v>#N/A</v>
      </c>
      <c r="R98" t="e">
        <f>VLOOKUP($A98,'gdp raw'!$A$2:$V$73,18,FALSE)</f>
        <v>#N/A</v>
      </c>
      <c r="S98" t="e">
        <f>VLOOKUP($A98,'gdp raw'!$A$2:$V$73,19,FALSE)</f>
        <v>#N/A</v>
      </c>
      <c r="T98" t="e">
        <f>VLOOKUP($A98,'gdp raw'!$A$2:$V$73,20,FALSE)</f>
        <v>#N/A</v>
      </c>
      <c r="U98" t="e">
        <f>VLOOKUP($A98,'gdp raw'!$A$2:$V$73,21,FALSE)</f>
        <v>#N/A</v>
      </c>
      <c r="V98" t="e">
        <f>VLOOKUP($A98,'gdp raw'!$A$2:$V$73,22,FALSE)</f>
        <v>#N/A</v>
      </c>
    </row>
    <row r="99" spans="1:22" x14ac:dyDescent="0.25">
      <c r="A99" s="1">
        <v>39128</v>
      </c>
      <c r="B99" t="e">
        <f>VLOOKUP($A99,'gdp raw'!$A$2:$V$73,2,FALSE)</f>
        <v>#N/A</v>
      </c>
      <c r="C99" t="e">
        <f>VLOOKUP($A99,'gdp raw'!$A$2:$V$73,3,FALSE)</f>
        <v>#N/A</v>
      </c>
      <c r="D99" t="e">
        <f>VLOOKUP($A99,'gdp raw'!$A$2:$V$73,4,FALSE)</f>
        <v>#N/A</v>
      </c>
      <c r="E99" t="e">
        <f>VLOOKUP($A99,'gdp raw'!$A$2:$V$73,5,FALSE)</f>
        <v>#N/A</v>
      </c>
      <c r="F99" t="e">
        <f>VLOOKUP($A99,'gdp raw'!$A$2:$V$73,6,FALSE)</f>
        <v>#N/A</v>
      </c>
      <c r="G99" t="e">
        <f>VLOOKUP($A99,'gdp raw'!$A$2:$V$73,7,FALSE)</f>
        <v>#N/A</v>
      </c>
      <c r="H99" t="e">
        <f>VLOOKUP($A99,'gdp raw'!$A$2:$V$73,8,FALSE)</f>
        <v>#N/A</v>
      </c>
      <c r="I99" t="e">
        <f>VLOOKUP($A99,'gdp raw'!$A$2:$V$73,9,FALSE)</f>
        <v>#N/A</v>
      </c>
      <c r="J99" t="e">
        <f>VLOOKUP($A99,'gdp raw'!$A$2:$V$73,10,FALSE)</f>
        <v>#N/A</v>
      </c>
      <c r="K99" t="e">
        <f>VLOOKUP($A99,'gdp raw'!$A$2:$V$73,11,FALSE)</f>
        <v>#N/A</v>
      </c>
      <c r="L99" t="e">
        <f>VLOOKUP($A99,'gdp raw'!$A$2:$V$73,12,FALSE)</f>
        <v>#N/A</v>
      </c>
      <c r="M99" t="e">
        <f>VLOOKUP($A99,'gdp raw'!$A$2:$V$73,13,FALSE)</f>
        <v>#N/A</v>
      </c>
      <c r="N99" t="e">
        <f>VLOOKUP($A99,'gdp raw'!$A$2:$V$73,14,FALSE)</f>
        <v>#N/A</v>
      </c>
      <c r="O99" t="e">
        <f>VLOOKUP($A99,'gdp raw'!$A$2:$V$73,15,FALSE)</f>
        <v>#N/A</v>
      </c>
      <c r="P99" t="e">
        <f>VLOOKUP($A99,'gdp raw'!$A$2:$V$73,16,FALSE)</f>
        <v>#N/A</v>
      </c>
      <c r="Q99" t="e">
        <f>VLOOKUP($A99,'gdp raw'!$A$2:$V$73,17,FALSE)</f>
        <v>#N/A</v>
      </c>
      <c r="R99" t="e">
        <f>VLOOKUP($A99,'gdp raw'!$A$2:$V$73,18,FALSE)</f>
        <v>#N/A</v>
      </c>
      <c r="S99" t="e">
        <f>VLOOKUP($A99,'gdp raw'!$A$2:$V$73,19,FALSE)</f>
        <v>#N/A</v>
      </c>
      <c r="T99" t="e">
        <f>VLOOKUP($A99,'gdp raw'!$A$2:$V$73,20,FALSE)</f>
        <v>#N/A</v>
      </c>
      <c r="U99" t="e">
        <f>VLOOKUP($A99,'gdp raw'!$A$2:$V$73,21,FALSE)</f>
        <v>#N/A</v>
      </c>
      <c r="V99" t="e">
        <f>VLOOKUP($A99,'gdp raw'!$A$2:$V$73,22,FALSE)</f>
        <v>#N/A</v>
      </c>
    </row>
    <row r="100" spans="1:22" x14ac:dyDescent="0.25">
      <c r="A100" s="1">
        <v>39156</v>
      </c>
      <c r="B100">
        <f>VLOOKUP($A100,'gdp raw'!$A$2:$V$73,2,FALSE)</f>
        <v>643.72</v>
      </c>
      <c r="C100">
        <f>VLOOKUP($A100,'gdp raw'!$A$2:$V$73,3,FALSE)</f>
        <v>500127</v>
      </c>
      <c r="D100">
        <f>VLOOKUP($A100,'gdp raw'!$A$2:$V$73,4,FALSE)</f>
        <v>422045.53</v>
      </c>
      <c r="E100">
        <f>VLOOKUP($A100,'gdp raw'!$A$2:$V$73,5,FALSE)</f>
        <v>101.2963</v>
      </c>
      <c r="F100">
        <f>VLOOKUP($A100,'gdp raw'!$A$2:$V$73,6,FALSE)</f>
        <v>157035.5</v>
      </c>
      <c r="G100">
        <f>VLOOKUP($A100,'gdp raw'!$A$2:$V$73,7,FALSE)</f>
        <v>94971</v>
      </c>
      <c r="H100">
        <f>VLOOKUP($A100,'gdp raw'!$A$2:$V$73,8,FALSE)</f>
        <v>61549</v>
      </c>
      <c r="I100">
        <f>VLOOKUP($A100,'gdp raw'!$A$2:$V$73,9,FALSE)</f>
        <v>48162</v>
      </c>
      <c r="J100">
        <f>VLOOKUP($A100,'gdp raw'!$A$2:$V$73,10,FALSE)</f>
        <v>37894.300000000003</v>
      </c>
      <c r="K100">
        <f>VLOOKUP($A100,'gdp raw'!$A$2:$V$73,11,FALSE)</f>
        <v>9236.1</v>
      </c>
      <c r="L100">
        <f>VLOOKUP($A100,'gdp raw'!$A$2:$V$73,12,FALSE)</f>
        <v>15373.78</v>
      </c>
      <c r="M100">
        <f>VLOOKUP($A100,'gdp raw'!$A$2:$V$73,13,FALSE)</f>
        <v>9809.9</v>
      </c>
      <c r="N100">
        <f>VLOOKUP($A100,'gdp raw'!$A$2:$V$73,14,FALSE)</f>
        <v>44990.1</v>
      </c>
      <c r="O100">
        <f>VLOOKUP($A100,'gdp raw'!$A$2:$V$73,15,FALSE)</f>
        <v>48519</v>
      </c>
      <c r="P100">
        <f>VLOOKUP($A100,'gdp raw'!$A$2:$V$73,16,FALSE)</f>
        <v>1452321</v>
      </c>
      <c r="Q100">
        <f>VLOOKUP($A100,'gdp raw'!$A$2:$V$73,17,FALSE)</f>
        <v>3984.3</v>
      </c>
      <c r="R100">
        <f>VLOOKUP($A100,'gdp raw'!$A$2:$V$73,18,FALSE)</f>
        <v>5518332</v>
      </c>
      <c r="S100">
        <f>VLOOKUP($A100,'gdp raw'!$A$2:$V$73,19,FALSE)</f>
        <v>7588.7</v>
      </c>
      <c r="T100">
        <f>VLOOKUP($A100,'gdp raw'!$A$2:$V$73,20,FALSE)</f>
        <v>4187.8068999999996</v>
      </c>
      <c r="U100">
        <f>VLOOKUP($A100,'gdp raw'!$A$2:$V$73,21,FALSE)</f>
        <v>23792.706000000002</v>
      </c>
      <c r="V100">
        <f>VLOOKUP($A100,'gdp raw'!$A$2:$V$73,22,FALSE)</f>
        <v>23700.612999999998</v>
      </c>
    </row>
    <row r="101" spans="1:22" x14ac:dyDescent="0.25">
      <c r="A101" s="1">
        <v>39187</v>
      </c>
      <c r="B101" t="e">
        <f>VLOOKUP($A101,'gdp raw'!$A$2:$V$73,2,FALSE)</f>
        <v>#N/A</v>
      </c>
      <c r="C101" t="e">
        <f>VLOOKUP($A101,'gdp raw'!$A$2:$V$73,3,FALSE)</f>
        <v>#N/A</v>
      </c>
      <c r="D101" t="e">
        <f>VLOOKUP($A101,'gdp raw'!$A$2:$V$73,4,FALSE)</f>
        <v>#N/A</v>
      </c>
      <c r="E101" t="e">
        <f>VLOOKUP($A101,'gdp raw'!$A$2:$V$73,5,FALSE)</f>
        <v>#N/A</v>
      </c>
      <c r="F101" t="e">
        <f>VLOOKUP($A101,'gdp raw'!$A$2:$V$73,6,FALSE)</f>
        <v>#N/A</v>
      </c>
      <c r="G101" t="e">
        <f>VLOOKUP($A101,'gdp raw'!$A$2:$V$73,7,FALSE)</f>
        <v>#N/A</v>
      </c>
      <c r="H101" t="e">
        <f>VLOOKUP($A101,'gdp raw'!$A$2:$V$73,8,FALSE)</f>
        <v>#N/A</v>
      </c>
      <c r="I101" t="e">
        <f>VLOOKUP($A101,'gdp raw'!$A$2:$V$73,9,FALSE)</f>
        <v>#N/A</v>
      </c>
      <c r="J101" t="e">
        <f>VLOOKUP($A101,'gdp raw'!$A$2:$V$73,10,FALSE)</f>
        <v>#N/A</v>
      </c>
      <c r="K101" t="e">
        <f>VLOOKUP($A101,'gdp raw'!$A$2:$V$73,11,FALSE)</f>
        <v>#N/A</v>
      </c>
      <c r="L101" t="e">
        <f>VLOOKUP($A101,'gdp raw'!$A$2:$V$73,12,FALSE)</f>
        <v>#N/A</v>
      </c>
      <c r="M101" t="e">
        <f>VLOOKUP($A101,'gdp raw'!$A$2:$V$73,13,FALSE)</f>
        <v>#N/A</v>
      </c>
      <c r="N101" t="e">
        <f>VLOOKUP($A101,'gdp raw'!$A$2:$V$73,14,FALSE)</f>
        <v>#N/A</v>
      </c>
      <c r="O101" t="e">
        <f>VLOOKUP($A101,'gdp raw'!$A$2:$V$73,15,FALSE)</f>
        <v>#N/A</v>
      </c>
      <c r="P101" t="e">
        <f>VLOOKUP($A101,'gdp raw'!$A$2:$V$73,16,FALSE)</f>
        <v>#N/A</v>
      </c>
      <c r="Q101" t="e">
        <f>VLOOKUP($A101,'gdp raw'!$A$2:$V$73,17,FALSE)</f>
        <v>#N/A</v>
      </c>
      <c r="R101" t="e">
        <f>VLOOKUP($A101,'gdp raw'!$A$2:$V$73,18,FALSE)</f>
        <v>#N/A</v>
      </c>
      <c r="S101" t="e">
        <f>VLOOKUP($A101,'gdp raw'!$A$2:$V$73,19,FALSE)</f>
        <v>#N/A</v>
      </c>
      <c r="T101" t="e">
        <f>VLOOKUP($A101,'gdp raw'!$A$2:$V$73,20,FALSE)</f>
        <v>#N/A</v>
      </c>
      <c r="U101" t="e">
        <f>VLOOKUP($A101,'gdp raw'!$A$2:$V$73,21,FALSE)</f>
        <v>#N/A</v>
      </c>
      <c r="V101" t="e">
        <f>VLOOKUP($A101,'gdp raw'!$A$2:$V$73,22,FALSE)</f>
        <v>#N/A</v>
      </c>
    </row>
    <row r="102" spans="1:22" x14ac:dyDescent="0.25">
      <c r="A102" s="1">
        <v>39217</v>
      </c>
      <c r="B102" t="e">
        <f>VLOOKUP($A102,'gdp raw'!$A$2:$V$73,2,FALSE)</f>
        <v>#N/A</v>
      </c>
      <c r="C102" t="e">
        <f>VLOOKUP($A102,'gdp raw'!$A$2:$V$73,3,FALSE)</f>
        <v>#N/A</v>
      </c>
      <c r="D102" t="e">
        <f>VLOOKUP($A102,'gdp raw'!$A$2:$V$73,4,FALSE)</f>
        <v>#N/A</v>
      </c>
      <c r="E102" t="e">
        <f>VLOOKUP($A102,'gdp raw'!$A$2:$V$73,5,FALSE)</f>
        <v>#N/A</v>
      </c>
      <c r="F102" t="e">
        <f>VLOOKUP($A102,'gdp raw'!$A$2:$V$73,6,FALSE)</f>
        <v>#N/A</v>
      </c>
      <c r="G102" t="e">
        <f>VLOOKUP($A102,'gdp raw'!$A$2:$V$73,7,FALSE)</f>
        <v>#N/A</v>
      </c>
      <c r="H102" t="e">
        <f>VLOOKUP($A102,'gdp raw'!$A$2:$V$73,8,FALSE)</f>
        <v>#N/A</v>
      </c>
      <c r="I102" t="e">
        <f>VLOOKUP($A102,'gdp raw'!$A$2:$V$73,9,FALSE)</f>
        <v>#N/A</v>
      </c>
      <c r="J102" t="e">
        <f>VLOOKUP($A102,'gdp raw'!$A$2:$V$73,10,FALSE)</f>
        <v>#N/A</v>
      </c>
      <c r="K102" t="e">
        <f>VLOOKUP($A102,'gdp raw'!$A$2:$V$73,11,FALSE)</f>
        <v>#N/A</v>
      </c>
      <c r="L102" t="e">
        <f>VLOOKUP($A102,'gdp raw'!$A$2:$V$73,12,FALSE)</f>
        <v>#N/A</v>
      </c>
      <c r="M102" t="e">
        <f>VLOOKUP($A102,'gdp raw'!$A$2:$V$73,13,FALSE)</f>
        <v>#N/A</v>
      </c>
      <c r="N102" t="e">
        <f>VLOOKUP($A102,'gdp raw'!$A$2:$V$73,14,FALSE)</f>
        <v>#N/A</v>
      </c>
      <c r="O102" t="e">
        <f>VLOOKUP($A102,'gdp raw'!$A$2:$V$73,15,FALSE)</f>
        <v>#N/A</v>
      </c>
      <c r="P102" t="e">
        <f>VLOOKUP($A102,'gdp raw'!$A$2:$V$73,16,FALSE)</f>
        <v>#N/A</v>
      </c>
      <c r="Q102" t="e">
        <f>VLOOKUP($A102,'gdp raw'!$A$2:$V$73,17,FALSE)</f>
        <v>#N/A</v>
      </c>
      <c r="R102" t="e">
        <f>VLOOKUP($A102,'gdp raw'!$A$2:$V$73,18,FALSE)</f>
        <v>#N/A</v>
      </c>
      <c r="S102" t="e">
        <f>VLOOKUP($A102,'gdp raw'!$A$2:$V$73,19,FALSE)</f>
        <v>#N/A</v>
      </c>
      <c r="T102" t="e">
        <f>VLOOKUP($A102,'gdp raw'!$A$2:$V$73,20,FALSE)</f>
        <v>#N/A</v>
      </c>
      <c r="U102" t="e">
        <f>VLOOKUP($A102,'gdp raw'!$A$2:$V$73,21,FALSE)</f>
        <v>#N/A</v>
      </c>
      <c r="V102" t="e">
        <f>VLOOKUP($A102,'gdp raw'!$A$2:$V$73,22,FALSE)</f>
        <v>#N/A</v>
      </c>
    </row>
    <row r="103" spans="1:22" x14ac:dyDescent="0.25">
      <c r="A103" s="1">
        <v>39248</v>
      </c>
      <c r="B103">
        <f>VLOOKUP($A103,'gdp raw'!$A$2:$V$73,2,FALSE)</f>
        <v>648.37</v>
      </c>
      <c r="C103">
        <f>VLOOKUP($A103,'gdp raw'!$A$2:$V$73,3,FALSE)</f>
        <v>503692</v>
      </c>
      <c r="D103">
        <f>VLOOKUP($A103,'gdp raw'!$A$2:$V$73,4,FALSE)</f>
        <v>421995.28</v>
      </c>
      <c r="E103">
        <f>VLOOKUP($A103,'gdp raw'!$A$2:$V$73,5,FALSE)</f>
        <v>102.1182</v>
      </c>
      <c r="F103">
        <f>VLOOKUP($A103,'gdp raw'!$A$2:$V$73,6,FALSE)</f>
        <v>157760.70000000001</v>
      </c>
      <c r="G103">
        <f>VLOOKUP($A103,'gdp raw'!$A$2:$V$73,7,FALSE)</f>
        <v>95330</v>
      </c>
      <c r="H103">
        <f>VLOOKUP($A103,'gdp raw'!$A$2:$V$73,8,FALSE)</f>
        <v>63335</v>
      </c>
      <c r="I103">
        <f>VLOOKUP($A103,'gdp raw'!$A$2:$V$73,9,FALSE)</f>
        <v>48966</v>
      </c>
      <c r="J103">
        <f>VLOOKUP($A103,'gdp raw'!$A$2:$V$73,10,FALSE)</f>
        <v>37590.300000000003</v>
      </c>
      <c r="K103">
        <f>VLOOKUP($A103,'gdp raw'!$A$2:$V$73,11,FALSE)</f>
        <v>9362</v>
      </c>
      <c r="L103">
        <f>VLOOKUP($A103,'gdp raw'!$A$2:$V$73,12,FALSE)</f>
        <v>15759.73</v>
      </c>
      <c r="M103">
        <f>VLOOKUP($A103,'gdp raw'!$A$2:$V$73,13,FALSE)</f>
        <v>10087.700000000001</v>
      </c>
      <c r="N103">
        <f>VLOOKUP($A103,'gdp raw'!$A$2:$V$73,14,FALSE)</f>
        <v>45166.2</v>
      </c>
      <c r="O103">
        <f>VLOOKUP($A103,'gdp raw'!$A$2:$V$73,15,FALSE)</f>
        <v>47784</v>
      </c>
      <c r="P103">
        <f>VLOOKUP($A103,'gdp raw'!$A$2:$V$73,16,FALSE)</f>
        <v>1511338</v>
      </c>
      <c r="Q103">
        <f>VLOOKUP($A103,'gdp raw'!$A$2:$V$73,17,FALSE)</f>
        <v>4022.6</v>
      </c>
      <c r="R103">
        <f>VLOOKUP($A103,'gdp raw'!$A$2:$V$73,18,FALSE)</f>
        <v>5625311</v>
      </c>
      <c r="S103">
        <f>VLOOKUP($A103,'gdp raw'!$A$2:$V$73,19,FALSE)</f>
        <v>7805.1</v>
      </c>
      <c r="T103">
        <f>VLOOKUP($A103,'gdp raw'!$A$2:$V$73,20,FALSE)</f>
        <v>4566.6495000000004</v>
      </c>
      <c r="U103">
        <f>VLOOKUP($A103,'gdp raw'!$A$2:$V$73,21,FALSE)</f>
        <v>23937.235000000001</v>
      </c>
      <c r="V103">
        <f>VLOOKUP($A103,'gdp raw'!$A$2:$V$73,22,FALSE)</f>
        <v>23843.937999999998</v>
      </c>
    </row>
    <row r="104" spans="1:22" x14ac:dyDescent="0.25">
      <c r="A104" s="1">
        <v>39278</v>
      </c>
      <c r="B104" t="e">
        <f>VLOOKUP($A104,'gdp raw'!$A$2:$V$73,2,FALSE)</f>
        <v>#N/A</v>
      </c>
      <c r="C104" t="e">
        <f>VLOOKUP($A104,'gdp raw'!$A$2:$V$73,3,FALSE)</f>
        <v>#N/A</v>
      </c>
      <c r="D104" t="e">
        <f>VLOOKUP($A104,'gdp raw'!$A$2:$V$73,4,FALSE)</f>
        <v>#N/A</v>
      </c>
      <c r="E104" t="e">
        <f>VLOOKUP($A104,'gdp raw'!$A$2:$V$73,5,FALSE)</f>
        <v>#N/A</v>
      </c>
      <c r="F104" t="e">
        <f>VLOOKUP($A104,'gdp raw'!$A$2:$V$73,6,FALSE)</f>
        <v>#N/A</v>
      </c>
      <c r="G104" t="e">
        <f>VLOOKUP($A104,'gdp raw'!$A$2:$V$73,7,FALSE)</f>
        <v>#N/A</v>
      </c>
      <c r="H104" t="e">
        <f>VLOOKUP($A104,'gdp raw'!$A$2:$V$73,8,FALSE)</f>
        <v>#N/A</v>
      </c>
      <c r="I104" t="e">
        <f>VLOOKUP($A104,'gdp raw'!$A$2:$V$73,9,FALSE)</f>
        <v>#N/A</v>
      </c>
      <c r="J104" t="e">
        <f>VLOOKUP($A104,'gdp raw'!$A$2:$V$73,10,FALSE)</f>
        <v>#N/A</v>
      </c>
      <c r="K104" t="e">
        <f>VLOOKUP($A104,'gdp raw'!$A$2:$V$73,11,FALSE)</f>
        <v>#N/A</v>
      </c>
      <c r="L104" t="e">
        <f>VLOOKUP($A104,'gdp raw'!$A$2:$V$73,12,FALSE)</f>
        <v>#N/A</v>
      </c>
      <c r="M104" t="e">
        <f>VLOOKUP($A104,'gdp raw'!$A$2:$V$73,13,FALSE)</f>
        <v>#N/A</v>
      </c>
      <c r="N104" t="e">
        <f>VLOOKUP($A104,'gdp raw'!$A$2:$V$73,14,FALSE)</f>
        <v>#N/A</v>
      </c>
      <c r="O104" t="e">
        <f>VLOOKUP($A104,'gdp raw'!$A$2:$V$73,15,FALSE)</f>
        <v>#N/A</v>
      </c>
      <c r="P104" t="e">
        <f>VLOOKUP($A104,'gdp raw'!$A$2:$V$73,16,FALSE)</f>
        <v>#N/A</v>
      </c>
      <c r="Q104" t="e">
        <f>VLOOKUP($A104,'gdp raw'!$A$2:$V$73,17,FALSE)</f>
        <v>#N/A</v>
      </c>
      <c r="R104" t="e">
        <f>VLOOKUP($A104,'gdp raw'!$A$2:$V$73,18,FALSE)</f>
        <v>#N/A</v>
      </c>
      <c r="S104" t="e">
        <f>VLOOKUP($A104,'gdp raw'!$A$2:$V$73,19,FALSE)</f>
        <v>#N/A</v>
      </c>
      <c r="T104" t="e">
        <f>VLOOKUP($A104,'gdp raw'!$A$2:$V$73,20,FALSE)</f>
        <v>#N/A</v>
      </c>
      <c r="U104" t="e">
        <f>VLOOKUP($A104,'gdp raw'!$A$2:$V$73,21,FALSE)</f>
        <v>#N/A</v>
      </c>
      <c r="V104" t="e">
        <f>VLOOKUP($A104,'gdp raw'!$A$2:$V$73,22,FALSE)</f>
        <v>#N/A</v>
      </c>
    </row>
    <row r="105" spans="1:22" x14ac:dyDescent="0.25">
      <c r="A105" s="1">
        <v>39309</v>
      </c>
      <c r="B105" t="e">
        <f>VLOOKUP($A105,'gdp raw'!$A$2:$V$73,2,FALSE)</f>
        <v>#N/A</v>
      </c>
      <c r="C105" t="e">
        <f>VLOOKUP($A105,'gdp raw'!$A$2:$V$73,3,FALSE)</f>
        <v>#N/A</v>
      </c>
      <c r="D105" t="e">
        <f>VLOOKUP($A105,'gdp raw'!$A$2:$V$73,4,FALSE)</f>
        <v>#N/A</v>
      </c>
      <c r="E105" t="e">
        <f>VLOOKUP($A105,'gdp raw'!$A$2:$V$73,5,FALSE)</f>
        <v>#N/A</v>
      </c>
      <c r="F105" t="e">
        <f>VLOOKUP($A105,'gdp raw'!$A$2:$V$73,6,FALSE)</f>
        <v>#N/A</v>
      </c>
      <c r="G105" t="e">
        <f>VLOOKUP($A105,'gdp raw'!$A$2:$V$73,7,FALSE)</f>
        <v>#N/A</v>
      </c>
      <c r="H105" t="e">
        <f>VLOOKUP($A105,'gdp raw'!$A$2:$V$73,8,FALSE)</f>
        <v>#N/A</v>
      </c>
      <c r="I105" t="e">
        <f>VLOOKUP($A105,'gdp raw'!$A$2:$V$73,9,FALSE)</f>
        <v>#N/A</v>
      </c>
      <c r="J105" t="e">
        <f>VLOOKUP($A105,'gdp raw'!$A$2:$V$73,10,FALSE)</f>
        <v>#N/A</v>
      </c>
      <c r="K105" t="e">
        <f>VLOOKUP($A105,'gdp raw'!$A$2:$V$73,11,FALSE)</f>
        <v>#N/A</v>
      </c>
      <c r="L105" t="e">
        <f>VLOOKUP($A105,'gdp raw'!$A$2:$V$73,12,FALSE)</f>
        <v>#N/A</v>
      </c>
      <c r="M105" t="e">
        <f>VLOOKUP($A105,'gdp raw'!$A$2:$V$73,13,FALSE)</f>
        <v>#N/A</v>
      </c>
      <c r="N105" t="e">
        <f>VLOOKUP($A105,'gdp raw'!$A$2:$V$73,14,FALSE)</f>
        <v>#N/A</v>
      </c>
      <c r="O105" t="e">
        <f>VLOOKUP($A105,'gdp raw'!$A$2:$V$73,15,FALSE)</f>
        <v>#N/A</v>
      </c>
      <c r="P105" t="e">
        <f>VLOOKUP($A105,'gdp raw'!$A$2:$V$73,16,FALSE)</f>
        <v>#N/A</v>
      </c>
      <c r="Q105" t="e">
        <f>VLOOKUP($A105,'gdp raw'!$A$2:$V$73,17,FALSE)</f>
        <v>#N/A</v>
      </c>
      <c r="R105" t="e">
        <f>VLOOKUP($A105,'gdp raw'!$A$2:$V$73,18,FALSE)</f>
        <v>#N/A</v>
      </c>
      <c r="S105" t="e">
        <f>VLOOKUP($A105,'gdp raw'!$A$2:$V$73,19,FALSE)</f>
        <v>#N/A</v>
      </c>
      <c r="T105" t="e">
        <f>VLOOKUP($A105,'gdp raw'!$A$2:$V$73,20,FALSE)</f>
        <v>#N/A</v>
      </c>
      <c r="U105" t="e">
        <f>VLOOKUP($A105,'gdp raw'!$A$2:$V$73,21,FALSE)</f>
        <v>#N/A</v>
      </c>
      <c r="V105" t="e">
        <f>VLOOKUP($A105,'gdp raw'!$A$2:$V$73,22,FALSE)</f>
        <v>#N/A</v>
      </c>
    </row>
    <row r="106" spans="1:22" x14ac:dyDescent="0.25">
      <c r="A106" s="1">
        <v>39340</v>
      </c>
      <c r="B106">
        <f>VLOOKUP($A106,'gdp raw'!$A$2:$V$73,2,FALSE)</f>
        <v>653.85</v>
      </c>
      <c r="C106">
        <f>VLOOKUP($A106,'gdp raw'!$A$2:$V$73,3,FALSE)</f>
        <v>505423</v>
      </c>
      <c r="D106">
        <f>VLOOKUP($A106,'gdp raw'!$A$2:$V$73,4,FALSE)</f>
        <v>421546.08</v>
      </c>
      <c r="E106">
        <f>VLOOKUP($A106,'gdp raw'!$A$2:$V$73,5,FALSE)</f>
        <v>102.9432</v>
      </c>
      <c r="F106">
        <f>VLOOKUP($A106,'gdp raw'!$A$2:$V$73,6,FALSE)</f>
        <v>159683.5</v>
      </c>
      <c r="G106">
        <f>VLOOKUP($A106,'gdp raw'!$A$2:$V$73,7,FALSE)</f>
        <v>96035</v>
      </c>
      <c r="H106">
        <f>VLOOKUP($A106,'gdp raw'!$A$2:$V$73,8,FALSE)</f>
        <v>62953</v>
      </c>
      <c r="I106">
        <f>VLOOKUP($A106,'gdp raw'!$A$2:$V$73,9,FALSE)</f>
        <v>49302</v>
      </c>
      <c r="J106">
        <f>VLOOKUP($A106,'gdp raw'!$A$2:$V$73,10,FALSE)</f>
        <v>37792.300000000003</v>
      </c>
      <c r="K106">
        <f>VLOOKUP($A106,'gdp raw'!$A$2:$V$73,11,FALSE)</f>
        <v>9552.7999999999993</v>
      </c>
      <c r="L106">
        <f>VLOOKUP($A106,'gdp raw'!$A$2:$V$73,12,FALSE)</f>
        <v>16136.26</v>
      </c>
      <c r="M106">
        <f>VLOOKUP($A106,'gdp raw'!$A$2:$V$73,13,FALSE)</f>
        <v>10187.9</v>
      </c>
      <c r="N106">
        <f>VLOOKUP($A106,'gdp raw'!$A$2:$V$73,14,FALSE)</f>
        <v>45244.800000000003</v>
      </c>
      <c r="O106">
        <f>VLOOKUP($A106,'gdp raw'!$A$2:$V$73,15,FALSE)</f>
        <v>46633</v>
      </c>
      <c r="P106">
        <f>VLOOKUP($A106,'gdp raw'!$A$2:$V$73,16,FALSE)</f>
        <v>1747801</v>
      </c>
      <c r="Q106">
        <f>VLOOKUP($A106,'gdp raw'!$A$2:$V$73,17,FALSE)</f>
        <v>4078.7</v>
      </c>
      <c r="R106">
        <f>VLOOKUP($A106,'gdp raw'!$A$2:$V$73,18,FALSE)</f>
        <v>5750725</v>
      </c>
      <c r="S106">
        <f>VLOOKUP($A106,'gdp raw'!$A$2:$V$73,19,FALSE)</f>
        <v>8013.9</v>
      </c>
      <c r="T106">
        <f>VLOOKUP($A106,'gdp raw'!$A$2:$V$73,20,FALSE)</f>
        <v>4468.7740000000003</v>
      </c>
      <c r="U106">
        <f>VLOOKUP($A106,'gdp raw'!$A$2:$V$73,21,FALSE)</f>
        <v>24041.794999999998</v>
      </c>
      <c r="V106">
        <f>VLOOKUP($A106,'gdp raw'!$A$2:$V$73,22,FALSE)</f>
        <v>23946.612999999998</v>
      </c>
    </row>
    <row r="107" spans="1:22" x14ac:dyDescent="0.25">
      <c r="A107" s="1">
        <v>39370</v>
      </c>
      <c r="B107" t="e">
        <f>VLOOKUP($A107,'gdp raw'!$A$2:$V$73,2,FALSE)</f>
        <v>#N/A</v>
      </c>
      <c r="C107" t="e">
        <f>VLOOKUP($A107,'gdp raw'!$A$2:$V$73,3,FALSE)</f>
        <v>#N/A</v>
      </c>
      <c r="D107" t="e">
        <f>VLOOKUP($A107,'gdp raw'!$A$2:$V$73,4,FALSE)</f>
        <v>#N/A</v>
      </c>
      <c r="E107" t="e">
        <f>VLOOKUP($A107,'gdp raw'!$A$2:$V$73,5,FALSE)</f>
        <v>#N/A</v>
      </c>
      <c r="F107" t="e">
        <f>VLOOKUP($A107,'gdp raw'!$A$2:$V$73,6,FALSE)</f>
        <v>#N/A</v>
      </c>
      <c r="G107" t="e">
        <f>VLOOKUP($A107,'gdp raw'!$A$2:$V$73,7,FALSE)</f>
        <v>#N/A</v>
      </c>
      <c r="H107" t="e">
        <f>VLOOKUP($A107,'gdp raw'!$A$2:$V$73,8,FALSE)</f>
        <v>#N/A</v>
      </c>
      <c r="I107" t="e">
        <f>VLOOKUP($A107,'gdp raw'!$A$2:$V$73,9,FALSE)</f>
        <v>#N/A</v>
      </c>
      <c r="J107" t="e">
        <f>VLOOKUP($A107,'gdp raw'!$A$2:$V$73,10,FALSE)</f>
        <v>#N/A</v>
      </c>
      <c r="K107" t="e">
        <f>VLOOKUP($A107,'gdp raw'!$A$2:$V$73,11,FALSE)</f>
        <v>#N/A</v>
      </c>
      <c r="L107" t="e">
        <f>VLOOKUP($A107,'gdp raw'!$A$2:$V$73,12,FALSE)</f>
        <v>#N/A</v>
      </c>
      <c r="M107" t="e">
        <f>VLOOKUP($A107,'gdp raw'!$A$2:$V$73,13,FALSE)</f>
        <v>#N/A</v>
      </c>
      <c r="N107" t="e">
        <f>VLOOKUP($A107,'gdp raw'!$A$2:$V$73,14,FALSE)</f>
        <v>#N/A</v>
      </c>
      <c r="O107" t="e">
        <f>VLOOKUP($A107,'gdp raw'!$A$2:$V$73,15,FALSE)</f>
        <v>#N/A</v>
      </c>
      <c r="P107" t="e">
        <f>VLOOKUP($A107,'gdp raw'!$A$2:$V$73,16,FALSE)</f>
        <v>#N/A</v>
      </c>
      <c r="Q107" t="e">
        <f>VLOOKUP($A107,'gdp raw'!$A$2:$V$73,17,FALSE)</f>
        <v>#N/A</v>
      </c>
      <c r="R107" t="e">
        <f>VLOOKUP($A107,'gdp raw'!$A$2:$V$73,18,FALSE)</f>
        <v>#N/A</v>
      </c>
      <c r="S107" t="e">
        <f>VLOOKUP($A107,'gdp raw'!$A$2:$V$73,19,FALSE)</f>
        <v>#N/A</v>
      </c>
      <c r="T107" t="e">
        <f>VLOOKUP($A107,'gdp raw'!$A$2:$V$73,20,FALSE)</f>
        <v>#N/A</v>
      </c>
      <c r="U107" t="e">
        <f>VLOOKUP($A107,'gdp raw'!$A$2:$V$73,21,FALSE)</f>
        <v>#N/A</v>
      </c>
      <c r="V107" t="e">
        <f>VLOOKUP($A107,'gdp raw'!$A$2:$V$73,22,FALSE)</f>
        <v>#N/A</v>
      </c>
    </row>
    <row r="108" spans="1:22" x14ac:dyDescent="0.25">
      <c r="A108" s="1">
        <v>39401</v>
      </c>
      <c r="B108" t="e">
        <f>VLOOKUP($A108,'gdp raw'!$A$2:$V$73,2,FALSE)</f>
        <v>#N/A</v>
      </c>
      <c r="C108" t="e">
        <f>VLOOKUP($A108,'gdp raw'!$A$2:$V$73,3,FALSE)</f>
        <v>#N/A</v>
      </c>
      <c r="D108" t="e">
        <f>VLOOKUP($A108,'gdp raw'!$A$2:$V$73,4,FALSE)</f>
        <v>#N/A</v>
      </c>
      <c r="E108" t="e">
        <f>VLOOKUP($A108,'gdp raw'!$A$2:$V$73,5,FALSE)</f>
        <v>#N/A</v>
      </c>
      <c r="F108" t="e">
        <f>VLOOKUP($A108,'gdp raw'!$A$2:$V$73,6,FALSE)</f>
        <v>#N/A</v>
      </c>
      <c r="G108" t="e">
        <f>VLOOKUP($A108,'gdp raw'!$A$2:$V$73,7,FALSE)</f>
        <v>#N/A</v>
      </c>
      <c r="H108" t="e">
        <f>VLOOKUP($A108,'gdp raw'!$A$2:$V$73,8,FALSE)</f>
        <v>#N/A</v>
      </c>
      <c r="I108" t="e">
        <f>VLOOKUP($A108,'gdp raw'!$A$2:$V$73,9,FALSE)</f>
        <v>#N/A</v>
      </c>
      <c r="J108" t="e">
        <f>VLOOKUP($A108,'gdp raw'!$A$2:$V$73,10,FALSE)</f>
        <v>#N/A</v>
      </c>
      <c r="K108" t="e">
        <f>VLOOKUP($A108,'gdp raw'!$A$2:$V$73,11,FALSE)</f>
        <v>#N/A</v>
      </c>
      <c r="L108" t="e">
        <f>VLOOKUP($A108,'gdp raw'!$A$2:$V$73,12,FALSE)</f>
        <v>#N/A</v>
      </c>
      <c r="M108" t="e">
        <f>VLOOKUP($A108,'gdp raw'!$A$2:$V$73,13,FALSE)</f>
        <v>#N/A</v>
      </c>
      <c r="N108" t="e">
        <f>VLOOKUP($A108,'gdp raw'!$A$2:$V$73,14,FALSE)</f>
        <v>#N/A</v>
      </c>
      <c r="O108" t="e">
        <f>VLOOKUP($A108,'gdp raw'!$A$2:$V$73,15,FALSE)</f>
        <v>#N/A</v>
      </c>
      <c r="P108" t="e">
        <f>VLOOKUP($A108,'gdp raw'!$A$2:$V$73,16,FALSE)</f>
        <v>#N/A</v>
      </c>
      <c r="Q108" t="e">
        <f>VLOOKUP($A108,'gdp raw'!$A$2:$V$73,17,FALSE)</f>
        <v>#N/A</v>
      </c>
      <c r="R108" t="e">
        <f>VLOOKUP($A108,'gdp raw'!$A$2:$V$73,18,FALSE)</f>
        <v>#N/A</v>
      </c>
      <c r="S108" t="e">
        <f>VLOOKUP($A108,'gdp raw'!$A$2:$V$73,19,FALSE)</f>
        <v>#N/A</v>
      </c>
      <c r="T108" t="e">
        <f>VLOOKUP($A108,'gdp raw'!$A$2:$V$73,20,FALSE)</f>
        <v>#N/A</v>
      </c>
      <c r="U108" t="e">
        <f>VLOOKUP($A108,'gdp raw'!$A$2:$V$73,21,FALSE)</f>
        <v>#N/A</v>
      </c>
      <c r="V108" t="e">
        <f>VLOOKUP($A108,'gdp raw'!$A$2:$V$73,22,FALSE)</f>
        <v>#N/A</v>
      </c>
    </row>
    <row r="109" spans="1:22" x14ac:dyDescent="0.25">
      <c r="A109" s="1">
        <v>39431</v>
      </c>
      <c r="B109">
        <f>VLOOKUP($A109,'gdp raw'!$A$2:$V$73,2,FALSE)</f>
        <v>655.72</v>
      </c>
      <c r="C109">
        <f>VLOOKUP($A109,'gdp raw'!$A$2:$V$73,3,FALSE)</f>
        <v>507049</v>
      </c>
      <c r="D109">
        <f>VLOOKUP($A109,'gdp raw'!$A$2:$V$73,4,FALSE)</f>
        <v>421335.21</v>
      </c>
      <c r="E109">
        <f>VLOOKUP($A109,'gdp raw'!$A$2:$V$73,5,FALSE)</f>
        <v>103.8326</v>
      </c>
      <c r="F109">
        <f>VLOOKUP($A109,'gdp raw'!$A$2:$V$73,6,FALSE)</f>
        <v>162025.70000000001</v>
      </c>
      <c r="G109">
        <f>VLOOKUP($A109,'gdp raw'!$A$2:$V$73,7,FALSE)</f>
        <v>96513</v>
      </c>
      <c r="H109">
        <f>VLOOKUP($A109,'gdp raw'!$A$2:$V$73,8,FALSE)</f>
        <v>62638</v>
      </c>
      <c r="I109">
        <f>VLOOKUP($A109,'gdp raw'!$A$2:$V$73,9,FALSE)</f>
        <v>50193</v>
      </c>
      <c r="J109">
        <f>VLOOKUP($A109,'gdp raw'!$A$2:$V$73,10,FALSE)</f>
        <v>38626.5</v>
      </c>
      <c r="K109">
        <f>VLOOKUP($A109,'gdp raw'!$A$2:$V$73,11,FALSE)</f>
        <v>9593.2999999999993</v>
      </c>
      <c r="L109">
        <f>VLOOKUP($A109,'gdp raw'!$A$2:$V$73,12,FALSE)</f>
        <v>17127.12</v>
      </c>
      <c r="M109">
        <f>VLOOKUP($A109,'gdp raw'!$A$2:$V$73,13,FALSE)</f>
        <v>10175.6</v>
      </c>
      <c r="N109">
        <f>VLOOKUP($A109,'gdp raw'!$A$2:$V$73,14,FALSE)</f>
        <v>45744.6</v>
      </c>
      <c r="O109">
        <f>VLOOKUP($A109,'gdp raw'!$A$2:$V$73,15,FALSE)</f>
        <v>48538</v>
      </c>
      <c r="P109">
        <f>VLOOKUP($A109,'gdp raw'!$A$2:$V$73,16,FALSE)</f>
        <v>1611520</v>
      </c>
      <c r="Q109">
        <f>VLOOKUP($A109,'gdp raw'!$A$2:$V$73,17,FALSE)</f>
        <v>4152</v>
      </c>
      <c r="R109">
        <f>VLOOKUP($A109,'gdp raw'!$A$2:$V$73,18,FALSE)</f>
        <v>5705203</v>
      </c>
      <c r="S109">
        <f>VLOOKUP($A109,'gdp raw'!$A$2:$V$73,19,FALSE)</f>
        <v>8158.3</v>
      </c>
      <c r="T109">
        <f>VLOOKUP($A109,'gdp raw'!$A$2:$V$73,20,FALSE)</f>
        <v>4620.1476000000002</v>
      </c>
      <c r="U109">
        <f>VLOOKUP($A109,'gdp raw'!$A$2:$V$73,21,FALSE)</f>
        <v>24163.263999999999</v>
      </c>
      <c r="V109">
        <f>VLOOKUP($A109,'gdp raw'!$A$2:$V$73,22,FALSE)</f>
        <v>24067.557999999997</v>
      </c>
    </row>
    <row r="110" spans="1:22" x14ac:dyDescent="0.25">
      <c r="A110" s="1">
        <v>39462</v>
      </c>
      <c r="B110" t="e">
        <f>VLOOKUP($A110,'gdp raw'!$A$2:$V$73,2,FALSE)</f>
        <v>#N/A</v>
      </c>
      <c r="C110" t="e">
        <f>VLOOKUP($A110,'gdp raw'!$A$2:$V$73,3,FALSE)</f>
        <v>#N/A</v>
      </c>
      <c r="D110" t="e">
        <f>VLOOKUP($A110,'gdp raw'!$A$2:$V$73,4,FALSE)</f>
        <v>#N/A</v>
      </c>
      <c r="E110" t="e">
        <f>VLOOKUP($A110,'gdp raw'!$A$2:$V$73,5,FALSE)</f>
        <v>#N/A</v>
      </c>
      <c r="F110" t="e">
        <f>VLOOKUP($A110,'gdp raw'!$A$2:$V$73,6,FALSE)</f>
        <v>#N/A</v>
      </c>
      <c r="G110" t="e">
        <f>VLOOKUP($A110,'gdp raw'!$A$2:$V$73,7,FALSE)</f>
        <v>#N/A</v>
      </c>
      <c r="H110" t="e">
        <f>VLOOKUP($A110,'gdp raw'!$A$2:$V$73,8,FALSE)</f>
        <v>#N/A</v>
      </c>
      <c r="I110" t="e">
        <f>VLOOKUP($A110,'gdp raw'!$A$2:$V$73,9,FALSE)</f>
        <v>#N/A</v>
      </c>
      <c r="J110" t="e">
        <f>VLOOKUP($A110,'gdp raw'!$A$2:$V$73,10,FALSE)</f>
        <v>#N/A</v>
      </c>
      <c r="K110" t="e">
        <f>VLOOKUP($A110,'gdp raw'!$A$2:$V$73,11,FALSE)</f>
        <v>#N/A</v>
      </c>
      <c r="L110" t="e">
        <f>VLOOKUP($A110,'gdp raw'!$A$2:$V$73,12,FALSE)</f>
        <v>#N/A</v>
      </c>
      <c r="M110" t="e">
        <f>VLOOKUP($A110,'gdp raw'!$A$2:$V$73,13,FALSE)</f>
        <v>#N/A</v>
      </c>
      <c r="N110" t="e">
        <f>VLOOKUP($A110,'gdp raw'!$A$2:$V$73,14,FALSE)</f>
        <v>#N/A</v>
      </c>
      <c r="O110" t="e">
        <f>VLOOKUP($A110,'gdp raw'!$A$2:$V$73,15,FALSE)</f>
        <v>#N/A</v>
      </c>
      <c r="P110" t="e">
        <f>VLOOKUP($A110,'gdp raw'!$A$2:$V$73,16,FALSE)</f>
        <v>#N/A</v>
      </c>
      <c r="Q110" t="e">
        <f>VLOOKUP($A110,'gdp raw'!$A$2:$V$73,17,FALSE)</f>
        <v>#N/A</v>
      </c>
      <c r="R110" t="e">
        <f>VLOOKUP($A110,'gdp raw'!$A$2:$V$73,18,FALSE)</f>
        <v>#N/A</v>
      </c>
      <c r="S110" t="e">
        <f>VLOOKUP($A110,'gdp raw'!$A$2:$V$73,19,FALSE)</f>
        <v>#N/A</v>
      </c>
      <c r="T110" t="e">
        <f>VLOOKUP($A110,'gdp raw'!$A$2:$V$73,20,FALSE)</f>
        <v>#N/A</v>
      </c>
      <c r="U110" t="e">
        <f>VLOOKUP($A110,'gdp raw'!$A$2:$V$73,21,FALSE)</f>
        <v>#N/A</v>
      </c>
      <c r="V110" t="e">
        <f>VLOOKUP($A110,'gdp raw'!$A$2:$V$73,22,FALSE)</f>
        <v>#N/A</v>
      </c>
    </row>
    <row r="111" spans="1:22" x14ac:dyDescent="0.25">
      <c r="A111" s="1">
        <v>39493</v>
      </c>
      <c r="B111" t="e">
        <f>VLOOKUP($A111,'gdp raw'!$A$2:$V$73,2,FALSE)</f>
        <v>#N/A</v>
      </c>
      <c r="C111" t="e">
        <f>VLOOKUP($A111,'gdp raw'!$A$2:$V$73,3,FALSE)</f>
        <v>#N/A</v>
      </c>
      <c r="D111" t="e">
        <f>VLOOKUP($A111,'gdp raw'!$A$2:$V$73,4,FALSE)</f>
        <v>#N/A</v>
      </c>
      <c r="E111" t="e">
        <f>VLOOKUP($A111,'gdp raw'!$A$2:$V$73,5,FALSE)</f>
        <v>#N/A</v>
      </c>
      <c r="F111" t="e">
        <f>VLOOKUP($A111,'gdp raw'!$A$2:$V$73,6,FALSE)</f>
        <v>#N/A</v>
      </c>
      <c r="G111" t="e">
        <f>VLOOKUP($A111,'gdp raw'!$A$2:$V$73,7,FALSE)</f>
        <v>#N/A</v>
      </c>
      <c r="H111" t="e">
        <f>VLOOKUP($A111,'gdp raw'!$A$2:$V$73,8,FALSE)</f>
        <v>#N/A</v>
      </c>
      <c r="I111" t="e">
        <f>VLOOKUP($A111,'gdp raw'!$A$2:$V$73,9,FALSE)</f>
        <v>#N/A</v>
      </c>
      <c r="J111" t="e">
        <f>VLOOKUP($A111,'gdp raw'!$A$2:$V$73,10,FALSE)</f>
        <v>#N/A</v>
      </c>
      <c r="K111" t="e">
        <f>VLOOKUP($A111,'gdp raw'!$A$2:$V$73,11,FALSE)</f>
        <v>#N/A</v>
      </c>
      <c r="L111" t="e">
        <f>VLOOKUP($A111,'gdp raw'!$A$2:$V$73,12,FALSE)</f>
        <v>#N/A</v>
      </c>
      <c r="M111" t="e">
        <f>VLOOKUP($A111,'gdp raw'!$A$2:$V$73,13,FALSE)</f>
        <v>#N/A</v>
      </c>
      <c r="N111" t="e">
        <f>VLOOKUP($A111,'gdp raw'!$A$2:$V$73,14,FALSE)</f>
        <v>#N/A</v>
      </c>
      <c r="O111" t="e">
        <f>VLOOKUP($A111,'gdp raw'!$A$2:$V$73,15,FALSE)</f>
        <v>#N/A</v>
      </c>
      <c r="P111" t="e">
        <f>VLOOKUP($A111,'gdp raw'!$A$2:$V$73,16,FALSE)</f>
        <v>#N/A</v>
      </c>
      <c r="Q111" t="e">
        <f>VLOOKUP($A111,'gdp raw'!$A$2:$V$73,17,FALSE)</f>
        <v>#N/A</v>
      </c>
      <c r="R111" t="e">
        <f>VLOOKUP($A111,'gdp raw'!$A$2:$V$73,18,FALSE)</f>
        <v>#N/A</v>
      </c>
      <c r="S111" t="e">
        <f>VLOOKUP($A111,'gdp raw'!$A$2:$V$73,19,FALSE)</f>
        <v>#N/A</v>
      </c>
      <c r="T111" t="e">
        <f>VLOOKUP($A111,'gdp raw'!$A$2:$V$73,20,FALSE)</f>
        <v>#N/A</v>
      </c>
      <c r="U111" t="e">
        <f>VLOOKUP($A111,'gdp raw'!$A$2:$V$73,21,FALSE)</f>
        <v>#N/A</v>
      </c>
      <c r="V111" t="e">
        <f>VLOOKUP($A111,'gdp raw'!$A$2:$V$73,22,FALSE)</f>
        <v>#N/A</v>
      </c>
    </row>
    <row r="112" spans="1:22" x14ac:dyDescent="0.25">
      <c r="A112" s="1">
        <v>39522</v>
      </c>
      <c r="B112">
        <f>VLOOKUP($A112,'gdp raw'!$A$2:$V$73,2,FALSE)</f>
        <v>661.41</v>
      </c>
      <c r="C112">
        <f>VLOOKUP($A112,'gdp raw'!$A$2:$V$73,3,FALSE)</f>
        <v>508779</v>
      </c>
      <c r="D112">
        <f>VLOOKUP($A112,'gdp raw'!$A$2:$V$73,4,FALSE)</f>
        <v>424823.77</v>
      </c>
      <c r="E112">
        <f>VLOOKUP($A112,'gdp raw'!$A$2:$V$73,5,FALSE)</f>
        <v>104.304</v>
      </c>
      <c r="F112">
        <f>VLOOKUP($A112,'gdp raw'!$A$2:$V$73,6,FALSE)</f>
        <v>161956.70000000001</v>
      </c>
      <c r="G112">
        <f>VLOOKUP($A112,'gdp raw'!$A$2:$V$73,7,FALSE)</f>
        <v>97077</v>
      </c>
      <c r="H112">
        <f>VLOOKUP($A112,'gdp raw'!$A$2:$V$73,8,FALSE)</f>
        <v>63023</v>
      </c>
      <c r="I112">
        <f>VLOOKUP($A112,'gdp raw'!$A$2:$V$73,9,FALSE)</f>
        <v>49998</v>
      </c>
      <c r="J112">
        <f>VLOOKUP($A112,'gdp raw'!$A$2:$V$73,10,FALSE)</f>
        <v>39467.4</v>
      </c>
      <c r="K112">
        <f>VLOOKUP($A112,'gdp raw'!$A$2:$V$73,11,FALSE)</f>
        <v>9732.4</v>
      </c>
      <c r="L112">
        <f>VLOOKUP($A112,'gdp raw'!$A$2:$V$73,12,FALSE)</f>
        <v>16699.22</v>
      </c>
      <c r="M112">
        <f>VLOOKUP($A112,'gdp raw'!$A$2:$V$73,13,FALSE)</f>
        <v>10285.299999999999</v>
      </c>
      <c r="N112">
        <f>VLOOKUP($A112,'gdp raw'!$A$2:$V$73,14,FALSE)</f>
        <v>45757.9</v>
      </c>
      <c r="O112">
        <f>VLOOKUP($A112,'gdp raw'!$A$2:$V$73,15,FALSE)</f>
        <v>46999</v>
      </c>
      <c r="P112">
        <f>VLOOKUP($A112,'gdp raw'!$A$2:$V$73,16,FALSE)</f>
        <v>1478837</v>
      </c>
      <c r="Q112">
        <f>VLOOKUP($A112,'gdp raw'!$A$2:$V$73,17,FALSE)</f>
        <v>4206.8</v>
      </c>
      <c r="R112">
        <f>VLOOKUP($A112,'gdp raw'!$A$2:$V$73,18,FALSE)</f>
        <v>5669821</v>
      </c>
      <c r="S112">
        <f>VLOOKUP($A112,'gdp raw'!$A$2:$V$73,19,FALSE)</f>
        <v>8091.3</v>
      </c>
      <c r="T112">
        <f>VLOOKUP($A112,'gdp raw'!$A$2:$V$73,20,FALSE)</f>
        <v>3981.8373999999999</v>
      </c>
      <c r="U112">
        <f>VLOOKUP($A112,'gdp raw'!$A$2:$V$73,21,FALSE)</f>
        <v>24353.164000000001</v>
      </c>
      <c r="V112">
        <f>VLOOKUP($A112,'gdp raw'!$A$2:$V$73,22,FALSE)</f>
        <v>24191.377999999997</v>
      </c>
    </row>
    <row r="113" spans="1:22" x14ac:dyDescent="0.25">
      <c r="A113" s="1">
        <v>39553</v>
      </c>
      <c r="B113" t="e">
        <f>VLOOKUP($A113,'gdp raw'!$A$2:$V$73,2,FALSE)</f>
        <v>#N/A</v>
      </c>
      <c r="C113" t="e">
        <f>VLOOKUP($A113,'gdp raw'!$A$2:$V$73,3,FALSE)</f>
        <v>#N/A</v>
      </c>
      <c r="D113" t="e">
        <f>VLOOKUP($A113,'gdp raw'!$A$2:$V$73,4,FALSE)</f>
        <v>#N/A</v>
      </c>
      <c r="E113" t="e">
        <f>VLOOKUP($A113,'gdp raw'!$A$2:$V$73,5,FALSE)</f>
        <v>#N/A</v>
      </c>
      <c r="F113" t="e">
        <f>VLOOKUP($A113,'gdp raw'!$A$2:$V$73,6,FALSE)</f>
        <v>#N/A</v>
      </c>
      <c r="G113" t="e">
        <f>VLOOKUP($A113,'gdp raw'!$A$2:$V$73,7,FALSE)</f>
        <v>#N/A</v>
      </c>
      <c r="H113" t="e">
        <f>VLOOKUP($A113,'gdp raw'!$A$2:$V$73,8,FALSE)</f>
        <v>#N/A</v>
      </c>
      <c r="I113" t="e">
        <f>VLOOKUP($A113,'gdp raw'!$A$2:$V$73,9,FALSE)</f>
        <v>#N/A</v>
      </c>
      <c r="J113" t="e">
        <f>VLOOKUP($A113,'gdp raw'!$A$2:$V$73,10,FALSE)</f>
        <v>#N/A</v>
      </c>
      <c r="K113" t="e">
        <f>VLOOKUP($A113,'gdp raw'!$A$2:$V$73,11,FALSE)</f>
        <v>#N/A</v>
      </c>
      <c r="L113" t="e">
        <f>VLOOKUP($A113,'gdp raw'!$A$2:$V$73,12,FALSE)</f>
        <v>#N/A</v>
      </c>
      <c r="M113" t="e">
        <f>VLOOKUP($A113,'gdp raw'!$A$2:$V$73,13,FALSE)</f>
        <v>#N/A</v>
      </c>
      <c r="N113" t="e">
        <f>VLOOKUP($A113,'gdp raw'!$A$2:$V$73,14,FALSE)</f>
        <v>#N/A</v>
      </c>
      <c r="O113" t="e">
        <f>VLOOKUP($A113,'gdp raw'!$A$2:$V$73,15,FALSE)</f>
        <v>#N/A</v>
      </c>
      <c r="P113" t="e">
        <f>VLOOKUP($A113,'gdp raw'!$A$2:$V$73,16,FALSE)</f>
        <v>#N/A</v>
      </c>
      <c r="Q113" t="e">
        <f>VLOOKUP($A113,'gdp raw'!$A$2:$V$73,17,FALSE)</f>
        <v>#N/A</v>
      </c>
      <c r="R113" t="e">
        <f>VLOOKUP($A113,'gdp raw'!$A$2:$V$73,18,FALSE)</f>
        <v>#N/A</v>
      </c>
      <c r="S113" t="e">
        <f>VLOOKUP($A113,'gdp raw'!$A$2:$V$73,19,FALSE)</f>
        <v>#N/A</v>
      </c>
      <c r="T113" t="e">
        <f>VLOOKUP($A113,'gdp raw'!$A$2:$V$73,20,FALSE)</f>
        <v>#N/A</v>
      </c>
      <c r="U113" t="e">
        <f>VLOOKUP($A113,'gdp raw'!$A$2:$V$73,21,FALSE)</f>
        <v>#N/A</v>
      </c>
      <c r="V113" t="e">
        <f>VLOOKUP($A113,'gdp raw'!$A$2:$V$73,22,FALSE)</f>
        <v>#N/A</v>
      </c>
    </row>
    <row r="114" spans="1:22" x14ac:dyDescent="0.25">
      <c r="A114" s="1">
        <v>39583</v>
      </c>
      <c r="B114" t="e">
        <f>VLOOKUP($A114,'gdp raw'!$A$2:$V$73,2,FALSE)</f>
        <v>#N/A</v>
      </c>
      <c r="C114" t="e">
        <f>VLOOKUP($A114,'gdp raw'!$A$2:$V$73,3,FALSE)</f>
        <v>#N/A</v>
      </c>
      <c r="D114" t="e">
        <f>VLOOKUP($A114,'gdp raw'!$A$2:$V$73,4,FALSE)</f>
        <v>#N/A</v>
      </c>
      <c r="E114" t="e">
        <f>VLOOKUP($A114,'gdp raw'!$A$2:$V$73,5,FALSE)</f>
        <v>#N/A</v>
      </c>
      <c r="F114" t="e">
        <f>VLOOKUP($A114,'gdp raw'!$A$2:$V$73,6,FALSE)</f>
        <v>#N/A</v>
      </c>
      <c r="G114" t="e">
        <f>VLOOKUP($A114,'gdp raw'!$A$2:$V$73,7,FALSE)</f>
        <v>#N/A</v>
      </c>
      <c r="H114" t="e">
        <f>VLOOKUP($A114,'gdp raw'!$A$2:$V$73,8,FALSE)</f>
        <v>#N/A</v>
      </c>
      <c r="I114" t="e">
        <f>VLOOKUP($A114,'gdp raw'!$A$2:$V$73,9,FALSE)</f>
        <v>#N/A</v>
      </c>
      <c r="J114" t="e">
        <f>VLOOKUP($A114,'gdp raw'!$A$2:$V$73,10,FALSE)</f>
        <v>#N/A</v>
      </c>
      <c r="K114" t="e">
        <f>VLOOKUP($A114,'gdp raw'!$A$2:$V$73,11,FALSE)</f>
        <v>#N/A</v>
      </c>
      <c r="L114" t="e">
        <f>VLOOKUP($A114,'gdp raw'!$A$2:$V$73,12,FALSE)</f>
        <v>#N/A</v>
      </c>
      <c r="M114" t="e">
        <f>VLOOKUP($A114,'gdp raw'!$A$2:$V$73,13,FALSE)</f>
        <v>#N/A</v>
      </c>
      <c r="N114" t="e">
        <f>VLOOKUP($A114,'gdp raw'!$A$2:$V$73,14,FALSE)</f>
        <v>#N/A</v>
      </c>
      <c r="O114" t="e">
        <f>VLOOKUP($A114,'gdp raw'!$A$2:$V$73,15,FALSE)</f>
        <v>#N/A</v>
      </c>
      <c r="P114" t="e">
        <f>VLOOKUP($A114,'gdp raw'!$A$2:$V$73,16,FALSE)</f>
        <v>#N/A</v>
      </c>
      <c r="Q114" t="e">
        <f>VLOOKUP($A114,'gdp raw'!$A$2:$V$73,17,FALSE)</f>
        <v>#N/A</v>
      </c>
      <c r="R114" t="e">
        <f>VLOOKUP($A114,'gdp raw'!$A$2:$V$73,18,FALSE)</f>
        <v>#N/A</v>
      </c>
      <c r="S114" t="e">
        <f>VLOOKUP($A114,'gdp raw'!$A$2:$V$73,19,FALSE)</f>
        <v>#N/A</v>
      </c>
      <c r="T114" t="e">
        <f>VLOOKUP($A114,'gdp raw'!$A$2:$V$73,20,FALSE)</f>
        <v>#N/A</v>
      </c>
      <c r="U114" t="e">
        <f>VLOOKUP($A114,'gdp raw'!$A$2:$V$73,21,FALSE)</f>
        <v>#N/A</v>
      </c>
      <c r="V114" t="e">
        <f>VLOOKUP($A114,'gdp raw'!$A$2:$V$73,22,FALSE)</f>
        <v>#N/A</v>
      </c>
    </row>
    <row r="115" spans="1:22" x14ac:dyDescent="0.25">
      <c r="A115" s="1">
        <v>39614</v>
      </c>
      <c r="B115">
        <f>VLOOKUP($A115,'gdp raw'!$A$2:$V$73,2,FALSE)</f>
        <v>659.74</v>
      </c>
      <c r="C115">
        <f>VLOOKUP($A115,'gdp raw'!$A$2:$V$73,3,FALSE)</f>
        <v>506404</v>
      </c>
      <c r="D115">
        <f>VLOOKUP($A115,'gdp raw'!$A$2:$V$73,4,FALSE)</f>
        <v>421572.65</v>
      </c>
      <c r="E115">
        <f>VLOOKUP($A115,'gdp raw'!$A$2:$V$73,5,FALSE)</f>
        <v>104.3608</v>
      </c>
      <c r="F115">
        <f>VLOOKUP($A115,'gdp raw'!$A$2:$V$73,6,FALSE)</f>
        <v>162551.5</v>
      </c>
      <c r="G115">
        <f>VLOOKUP($A115,'gdp raw'!$A$2:$V$73,7,FALSE)</f>
        <v>97224</v>
      </c>
      <c r="H115">
        <f>VLOOKUP($A115,'gdp raw'!$A$2:$V$73,8,FALSE)</f>
        <v>62613</v>
      </c>
      <c r="I115">
        <f>VLOOKUP($A115,'gdp raw'!$A$2:$V$73,9,FALSE)</f>
        <v>49643</v>
      </c>
      <c r="J115">
        <f>VLOOKUP($A115,'gdp raw'!$A$2:$V$73,10,FALSE)</f>
        <v>40082.6</v>
      </c>
      <c r="K115">
        <f>VLOOKUP($A115,'gdp raw'!$A$2:$V$73,11,FALSE)</f>
        <v>9841.5</v>
      </c>
      <c r="L115">
        <f>VLOOKUP($A115,'gdp raw'!$A$2:$V$73,12,FALSE)</f>
        <v>16898.37</v>
      </c>
      <c r="M115">
        <f>VLOOKUP($A115,'gdp raw'!$A$2:$V$73,13,FALSE)</f>
        <v>10188.700000000001</v>
      </c>
      <c r="N115">
        <f>VLOOKUP($A115,'gdp raw'!$A$2:$V$73,14,FALSE)</f>
        <v>45523.5</v>
      </c>
      <c r="O115">
        <f>VLOOKUP($A115,'gdp raw'!$A$2:$V$73,15,FALSE)</f>
        <v>46069</v>
      </c>
      <c r="P115">
        <f>VLOOKUP($A115,'gdp raw'!$A$2:$V$73,16,FALSE)</f>
        <v>1587823</v>
      </c>
      <c r="Q115">
        <f>VLOOKUP($A115,'gdp raw'!$A$2:$V$73,17,FALSE)</f>
        <v>4198.1000000000004</v>
      </c>
      <c r="R115">
        <f>VLOOKUP($A115,'gdp raw'!$A$2:$V$73,18,FALSE)</f>
        <v>5552700</v>
      </c>
      <c r="S115">
        <f>VLOOKUP($A115,'gdp raw'!$A$2:$V$73,19,FALSE)</f>
        <v>8176.5</v>
      </c>
      <c r="T115">
        <f>VLOOKUP($A115,'gdp raw'!$A$2:$V$73,20,FALSE)</f>
        <v>4464.1036999999997</v>
      </c>
      <c r="U115">
        <f>VLOOKUP($A115,'gdp raw'!$A$2:$V$73,21,FALSE)</f>
        <v>24268.511000000002</v>
      </c>
      <c r="V115">
        <f>VLOOKUP($A115,'gdp raw'!$A$2:$V$73,22,FALSE)</f>
        <v>24105.365000000002</v>
      </c>
    </row>
    <row r="116" spans="1:22" x14ac:dyDescent="0.25">
      <c r="A116" s="1">
        <v>39644</v>
      </c>
      <c r="B116" t="e">
        <f>VLOOKUP($A116,'gdp raw'!$A$2:$V$73,2,FALSE)</f>
        <v>#N/A</v>
      </c>
      <c r="C116" t="e">
        <f>VLOOKUP($A116,'gdp raw'!$A$2:$V$73,3,FALSE)</f>
        <v>#N/A</v>
      </c>
      <c r="D116" t="e">
        <f>VLOOKUP($A116,'gdp raw'!$A$2:$V$73,4,FALSE)</f>
        <v>#N/A</v>
      </c>
      <c r="E116" t="e">
        <f>VLOOKUP($A116,'gdp raw'!$A$2:$V$73,5,FALSE)</f>
        <v>#N/A</v>
      </c>
      <c r="F116" t="e">
        <f>VLOOKUP($A116,'gdp raw'!$A$2:$V$73,6,FALSE)</f>
        <v>#N/A</v>
      </c>
      <c r="G116" t="e">
        <f>VLOOKUP($A116,'gdp raw'!$A$2:$V$73,7,FALSE)</f>
        <v>#N/A</v>
      </c>
      <c r="H116" t="e">
        <f>VLOOKUP($A116,'gdp raw'!$A$2:$V$73,8,FALSE)</f>
        <v>#N/A</v>
      </c>
      <c r="I116" t="e">
        <f>VLOOKUP($A116,'gdp raw'!$A$2:$V$73,9,FALSE)</f>
        <v>#N/A</v>
      </c>
      <c r="J116" t="e">
        <f>VLOOKUP($A116,'gdp raw'!$A$2:$V$73,10,FALSE)</f>
        <v>#N/A</v>
      </c>
      <c r="K116" t="e">
        <f>VLOOKUP($A116,'gdp raw'!$A$2:$V$73,11,FALSE)</f>
        <v>#N/A</v>
      </c>
      <c r="L116" t="e">
        <f>VLOOKUP($A116,'gdp raw'!$A$2:$V$73,12,FALSE)</f>
        <v>#N/A</v>
      </c>
      <c r="M116" t="e">
        <f>VLOOKUP($A116,'gdp raw'!$A$2:$V$73,13,FALSE)</f>
        <v>#N/A</v>
      </c>
      <c r="N116" t="e">
        <f>VLOOKUP($A116,'gdp raw'!$A$2:$V$73,14,FALSE)</f>
        <v>#N/A</v>
      </c>
      <c r="O116" t="e">
        <f>VLOOKUP($A116,'gdp raw'!$A$2:$V$73,15,FALSE)</f>
        <v>#N/A</v>
      </c>
      <c r="P116" t="e">
        <f>VLOOKUP($A116,'gdp raw'!$A$2:$V$73,16,FALSE)</f>
        <v>#N/A</v>
      </c>
      <c r="Q116" t="e">
        <f>VLOOKUP($A116,'gdp raw'!$A$2:$V$73,17,FALSE)</f>
        <v>#N/A</v>
      </c>
      <c r="R116" t="e">
        <f>VLOOKUP($A116,'gdp raw'!$A$2:$V$73,18,FALSE)</f>
        <v>#N/A</v>
      </c>
      <c r="S116" t="e">
        <f>VLOOKUP($A116,'gdp raw'!$A$2:$V$73,19,FALSE)</f>
        <v>#N/A</v>
      </c>
      <c r="T116" t="e">
        <f>VLOOKUP($A116,'gdp raw'!$A$2:$V$73,20,FALSE)</f>
        <v>#N/A</v>
      </c>
      <c r="U116" t="e">
        <f>VLOOKUP($A116,'gdp raw'!$A$2:$V$73,21,FALSE)</f>
        <v>#N/A</v>
      </c>
      <c r="V116" t="e">
        <f>VLOOKUP($A116,'gdp raw'!$A$2:$V$73,22,FALSE)</f>
        <v>#N/A</v>
      </c>
    </row>
    <row r="117" spans="1:22" x14ac:dyDescent="0.25">
      <c r="A117" s="1">
        <v>39675</v>
      </c>
      <c r="B117" t="e">
        <f>VLOOKUP($A117,'gdp raw'!$A$2:$V$73,2,FALSE)</f>
        <v>#N/A</v>
      </c>
      <c r="C117" t="e">
        <f>VLOOKUP($A117,'gdp raw'!$A$2:$V$73,3,FALSE)</f>
        <v>#N/A</v>
      </c>
      <c r="D117" t="e">
        <f>VLOOKUP($A117,'gdp raw'!$A$2:$V$73,4,FALSE)</f>
        <v>#N/A</v>
      </c>
      <c r="E117" t="e">
        <f>VLOOKUP($A117,'gdp raw'!$A$2:$V$73,5,FALSE)</f>
        <v>#N/A</v>
      </c>
      <c r="F117" t="e">
        <f>VLOOKUP($A117,'gdp raw'!$A$2:$V$73,6,FALSE)</f>
        <v>#N/A</v>
      </c>
      <c r="G117" t="e">
        <f>VLOOKUP($A117,'gdp raw'!$A$2:$V$73,7,FALSE)</f>
        <v>#N/A</v>
      </c>
      <c r="H117" t="e">
        <f>VLOOKUP($A117,'gdp raw'!$A$2:$V$73,8,FALSE)</f>
        <v>#N/A</v>
      </c>
      <c r="I117" t="e">
        <f>VLOOKUP($A117,'gdp raw'!$A$2:$V$73,9,FALSE)</f>
        <v>#N/A</v>
      </c>
      <c r="J117" t="e">
        <f>VLOOKUP($A117,'gdp raw'!$A$2:$V$73,10,FALSE)</f>
        <v>#N/A</v>
      </c>
      <c r="K117" t="e">
        <f>VLOOKUP($A117,'gdp raw'!$A$2:$V$73,11,FALSE)</f>
        <v>#N/A</v>
      </c>
      <c r="L117" t="e">
        <f>VLOOKUP($A117,'gdp raw'!$A$2:$V$73,12,FALSE)</f>
        <v>#N/A</v>
      </c>
      <c r="M117" t="e">
        <f>VLOOKUP($A117,'gdp raw'!$A$2:$V$73,13,FALSE)</f>
        <v>#N/A</v>
      </c>
      <c r="N117" t="e">
        <f>VLOOKUP($A117,'gdp raw'!$A$2:$V$73,14,FALSE)</f>
        <v>#N/A</v>
      </c>
      <c r="O117" t="e">
        <f>VLOOKUP($A117,'gdp raw'!$A$2:$V$73,15,FALSE)</f>
        <v>#N/A</v>
      </c>
      <c r="P117" t="e">
        <f>VLOOKUP($A117,'gdp raw'!$A$2:$V$73,16,FALSE)</f>
        <v>#N/A</v>
      </c>
      <c r="Q117" t="e">
        <f>VLOOKUP($A117,'gdp raw'!$A$2:$V$73,17,FALSE)</f>
        <v>#N/A</v>
      </c>
      <c r="R117" t="e">
        <f>VLOOKUP($A117,'gdp raw'!$A$2:$V$73,18,FALSE)</f>
        <v>#N/A</v>
      </c>
      <c r="S117" t="e">
        <f>VLOOKUP($A117,'gdp raw'!$A$2:$V$73,19,FALSE)</f>
        <v>#N/A</v>
      </c>
      <c r="T117" t="e">
        <f>VLOOKUP($A117,'gdp raw'!$A$2:$V$73,20,FALSE)</f>
        <v>#N/A</v>
      </c>
      <c r="U117" t="e">
        <f>VLOOKUP($A117,'gdp raw'!$A$2:$V$73,21,FALSE)</f>
        <v>#N/A</v>
      </c>
      <c r="V117" t="e">
        <f>VLOOKUP($A117,'gdp raw'!$A$2:$V$73,22,FALSE)</f>
        <v>#N/A</v>
      </c>
    </row>
    <row r="118" spans="1:22" x14ac:dyDescent="0.25">
      <c r="A118" s="1">
        <v>39706</v>
      </c>
      <c r="B118">
        <f>VLOOKUP($A118,'gdp raw'!$A$2:$V$73,2,FALSE)</f>
        <v>657.29</v>
      </c>
      <c r="C118">
        <f>VLOOKUP($A118,'gdp raw'!$A$2:$V$73,3,FALSE)</f>
        <v>505038</v>
      </c>
      <c r="D118">
        <f>VLOOKUP($A118,'gdp raw'!$A$2:$V$73,4,FALSE)</f>
        <v>416104.59</v>
      </c>
      <c r="E118">
        <f>VLOOKUP($A118,'gdp raw'!$A$2:$V$73,5,FALSE)</f>
        <v>103.57550000000001</v>
      </c>
      <c r="F118">
        <f>VLOOKUP($A118,'gdp raw'!$A$2:$V$73,6,FALSE)</f>
        <v>162066.79999999999</v>
      </c>
      <c r="G118">
        <f>VLOOKUP($A118,'gdp raw'!$A$2:$V$73,7,FALSE)</f>
        <v>96712</v>
      </c>
      <c r="H118">
        <f>VLOOKUP($A118,'gdp raw'!$A$2:$V$73,8,FALSE)</f>
        <v>62556</v>
      </c>
      <c r="I118">
        <f>VLOOKUP($A118,'gdp raw'!$A$2:$V$73,9,FALSE)</f>
        <v>49636</v>
      </c>
      <c r="J118">
        <f>VLOOKUP($A118,'gdp raw'!$A$2:$V$73,10,FALSE)</f>
        <v>39027.5</v>
      </c>
      <c r="K118">
        <f>VLOOKUP($A118,'gdp raw'!$A$2:$V$73,11,FALSE)</f>
        <v>9807.5</v>
      </c>
      <c r="L118">
        <f>VLOOKUP($A118,'gdp raw'!$A$2:$V$73,12,FALSE)</f>
        <v>17123.080000000002</v>
      </c>
      <c r="M118">
        <f>VLOOKUP($A118,'gdp raw'!$A$2:$V$73,13,FALSE)</f>
        <v>10029</v>
      </c>
      <c r="N118">
        <f>VLOOKUP($A118,'gdp raw'!$A$2:$V$73,14,FALSE)</f>
        <v>45417.8</v>
      </c>
      <c r="O118">
        <f>VLOOKUP($A118,'gdp raw'!$A$2:$V$73,15,FALSE)</f>
        <v>45941</v>
      </c>
      <c r="P118">
        <f>VLOOKUP($A118,'gdp raw'!$A$2:$V$73,16,FALSE)</f>
        <v>1824331</v>
      </c>
      <c r="Q118">
        <f>VLOOKUP($A118,'gdp raw'!$A$2:$V$73,17,FALSE)</f>
        <v>4242.3999999999996</v>
      </c>
      <c r="R118">
        <f>VLOOKUP($A118,'gdp raw'!$A$2:$V$73,18,FALSE)</f>
        <v>5349547</v>
      </c>
      <c r="S118">
        <f>VLOOKUP($A118,'gdp raw'!$A$2:$V$73,19,FALSE)</f>
        <v>8065</v>
      </c>
      <c r="T118">
        <f>VLOOKUP($A118,'gdp raw'!$A$2:$V$73,20,FALSE)</f>
        <v>4351.7298000000001</v>
      </c>
      <c r="U118">
        <f>VLOOKUP($A118,'gdp raw'!$A$2:$V$73,21,FALSE)</f>
        <v>24135.406000000003</v>
      </c>
      <c r="V118">
        <f>VLOOKUP($A118,'gdp raw'!$A$2:$V$73,22,FALSE)</f>
        <v>23971.897999999997</v>
      </c>
    </row>
    <row r="119" spans="1:22" x14ac:dyDescent="0.25">
      <c r="A119" s="1">
        <v>39736</v>
      </c>
      <c r="B119" t="e">
        <f>VLOOKUP($A119,'gdp raw'!$A$2:$V$73,2,FALSE)</f>
        <v>#N/A</v>
      </c>
      <c r="C119" t="e">
        <f>VLOOKUP($A119,'gdp raw'!$A$2:$V$73,3,FALSE)</f>
        <v>#N/A</v>
      </c>
      <c r="D119" t="e">
        <f>VLOOKUP($A119,'gdp raw'!$A$2:$V$73,4,FALSE)</f>
        <v>#N/A</v>
      </c>
      <c r="E119" t="e">
        <f>VLOOKUP($A119,'gdp raw'!$A$2:$V$73,5,FALSE)</f>
        <v>#N/A</v>
      </c>
      <c r="F119" t="e">
        <f>VLOOKUP($A119,'gdp raw'!$A$2:$V$73,6,FALSE)</f>
        <v>#N/A</v>
      </c>
      <c r="G119" t="e">
        <f>VLOOKUP($A119,'gdp raw'!$A$2:$V$73,7,FALSE)</f>
        <v>#N/A</v>
      </c>
      <c r="H119" t="e">
        <f>VLOOKUP($A119,'gdp raw'!$A$2:$V$73,8,FALSE)</f>
        <v>#N/A</v>
      </c>
      <c r="I119" t="e">
        <f>VLOOKUP($A119,'gdp raw'!$A$2:$V$73,9,FALSE)</f>
        <v>#N/A</v>
      </c>
      <c r="J119" t="e">
        <f>VLOOKUP($A119,'gdp raw'!$A$2:$V$73,10,FALSE)</f>
        <v>#N/A</v>
      </c>
      <c r="K119" t="e">
        <f>VLOOKUP($A119,'gdp raw'!$A$2:$V$73,11,FALSE)</f>
        <v>#N/A</v>
      </c>
      <c r="L119" t="e">
        <f>VLOOKUP($A119,'gdp raw'!$A$2:$V$73,12,FALSE)</f>
        <v>#N/A</v>
      </c>
      <c r="M119" t="e">
        <f>VLOOKUP($A119,'gdp raw'!$A$2:$V$73,13,FALSE)</f>
        <v>#N/A</v>
      </c>
      <c r="N119" t="e">
        <f>VLOOKUP($A119,'gdp raw'!$A$2:$V$73,14,FALSE)</f>
        <v>#N/A</v>
      </c>
      <c r="O119" t="e">
        <f>VLOOKUP($A119,'gdp raw'!$A$2:$V$73,15,FALSE)</f>
        <v>#N/A</v>
      </c>
      <c r="P119" t="e">
        <f>VLOOKUP($A119,'gdp raw'!$A$2:$V$73,16,FALSE)</f>
        <v>#N/A</v>
      </c>
      <c r="Q119" t="e">
        <f>VLOOKUP($A119,'gdp raw'!$A$2:$V$73,17,FALSE)</f>
        <v>#N/A</v>
      </c>
      <c r="R119" t="e">
        <f>VLOOKUP($A119,'gdp raw'!$A$2:$V$73,18,FALSE)</f>
        <v>#N/A</v>
      </c>
      <c r="S119" t="e">
        <f>VLOOKUP($A119,'gdp raw'!$A$2:$V$73,19,FALSE)</f>
        <v>#N/A</v>
      </c>
      <c r="T119" t="e">
        <f>VLOOKUP($A119,'gdp raw'!$A$2:$V$73,20,FALSE)</f>
        <v>#N/A</v>
      </c>
      <c r="U119" t="e">
        <f>VLOOKUP($A119,'gdp raw'!$A$2:$V$73,21,FALSE)</f>
        <v>#N/A</v>
      </c>
      <c r="V119" t="e">
        <f>VLOOKUP($A119,'gdp raw'!$A$2:$V$73,22,FALSE)</f>
        <v>#N/A</v>
      </c>
    </row>
    <row r="120" spans="1:22" x14ac:dyDescent="0.25">
      <c r="A120" s="1">
        <v>39767</v>
      </c>
      <c r="B120" t="e">
        <f>VLOOKUP($A120,'gdp raw'!$A$2:$V$73,2,FALSE)</f>
        <v>#N/A</v>
      </c>
      <c r="C120" t="e">
        <f>VLOOKUP($A120,'gdp raw'!$A$2:$V$73,3,FALSE)</f>
        <v>#N/A</v>
      </c>
      <c r="D120" t="e">
        <f>VLOOKUP($A120,'gdp raw'!$A$2:$V$73,4,FALSE)</f>
        <v>#N/A</v>
      </c>
      <c r="E120" t="e">
        <f>VLOOKUP($A120,'gdp raw'!$A$2:$V$73,5,FALSE)</f>
        <v>#N/A</v>
      </c>
      <c r="F120" t="e">
        <f>VLOOKUP($A120,'gdp raw'!$A$2:$V$73,6,FALSE)</f>
        <v>#N/A</v>
      </c>
      <c r="G120" t="e">
        <f>VLOOKUP($A120,'gdp raw'!$A$2:$V$73,7,FALSE)</f>
        <v>#N/A</v>
      </c>
      <c r="H120" t="e">
        <f>VLOOKUP($A120,'gdp raw'!$A$2:$V$73,8,FALSE)</f>
        <v>#N/A</v>
      </c>
      <c r="I120" t="e">
        <f>VLOOKUP($A120,'gdp raw'!$A$2:$V$73,9,FALSE)</f>
        <v>#N/A</v>
      </c>
      <c r="J120" t="e">
        <f>VLOOKUP($A120,'gdp raw'!$A$2:$V$73,10,FALSE)</f>
        <v>#N/A</v>
      </c>
      <c r="K120" t="e">
        <f>VLOOKUP($A120,'gdp raw'!$A$2:$V$73,11,FALSE)</f>
        <v>#N/A</v>
      </c>
      <c r="L120" t="e">
        <f>VLOOKUP($A120,'gdp raw'!$A$2:$V$73,12,FALSE)</f>
        <v>#N/A</v>
      </c>
      <c r="M120" t="e">
        <f>VLOOKUP($A120,'gdp raw'!$A$2:$V$73,13,FALSE)</f>
        <v>#N/A</v>
      </c>
      <c r="N120" t="e">
        <f>VLOOKUP($A120,'gdp raw'!$A$2:$V$73,14,FALSE)</f>
        <v>#N/A</v>
      </c>
      <c r="O120" t="e">
        <f>VLOOKUP($A120,'gdp raw'!$A$2:$V$73,15,FALSE)</f>
        <v>#N/A</v>
      </c>
      <c r="P120" t="e">
        <f>VLOOKUP($A120,'gdp raw'!$A$2:$V$73,16,FALSE)</f>
        <v>#N/A</v>
      </c>
      <c r="Q120" t="e">
        <f>VLOOKUP($A120,'gdp raw'!$A$2:$V$73,17,FALSE)</f>
        <v>#N/A</v>
      </c>
      <c r="R120" t="e">
        <f>VLOOKUP($A120,'gdp raw'!$A$2:$V$73,18,FALSE)</f>
        <v>#N/A</v>
      </c>
      <c r="S120" t="e">
        <f>VLOOKUP($A120,'gdp raw'!$A$2:$V$73,19,FALSE)</f>
        <v>#N/A</v>
      </c>
      <c r="T120" t="e">
        <f>VLOOKUP($A120,'gdp raw'!$A$2:$V$73,20,FALSE)</f>
        <v>#N/A</v>
      </c>
      <c r="U120" t="e">
        <f>VLOOKUP($A120,'gdp raw'!$A$2:$V$73,21,FALSE)</f>
        <v>#N/A</v>
      </c>
      <c r="V120" t="e">
        <f>VLOOKUP($A120,'gdp raw'!$A$2:$V$73,22,FALSE)</f>
        <v>#N/A</v>
      </c>
    </row>
    <row r="121" spans="1:22" x14ac:dyDescent="0.25">
      <c r="A121" s="1">
        <v>39797</v>
      </c>
      <c r="B121">
        <f>VLOOKUP($A121,'gdp raw'!$A$2:$V$73,2,FALSE)</f>
        <v>644.51</v>
      </c>
      <c r="C121">
        <f>VLOOKUP($A121,'gdp raw'!$A$2:$V$73,3,FALSE)</f>
        <v>497705</v>
      </c>
      <c r="D121">
        <f>VLOOKUP($A121,'gdp raw'!$A$2:$V$73,4,FALSE)</f>
        <v>406427.89</v>
      </c>
      <c r="E121">
        <f>VLOOKUP($A121,'gdp raw'!$A$2:$V$73,5,FALSE)</f>
        <v>102.5274</v>
      </c>
      <c r="F121">
        <f>VLOOKUP($A121,'gdp raw'!$A$2:$V$73,6,FALSE)</f>
        <v>160741.6</v>
      </c>
      <c r="G121">
        <f>VLOOKUP($A121,'gdp raw'!$A$2:$V$73,7,FALSE)</f>
        <v>94691</v>
      </c>
      <c r="H121">
        <f>VLOOKUP($A121,'gdp raw'!$A$2:$V$73,8,FALSE)</f>
        <v>61684</v>
      </c>
      <c r="I121">
        <f>VLOOKUP($A121,'gdp raw'!$A$2:$V$73,9,FALSE)</f>
        <v>48763</v>
      </c>
      <c r="J121">
        <f>VLOOKUP($A121,'gdp raw'!$A$2:$V$73,10,FALSE)</f>
        <v>36591</v>
      </c>
      <c r="K121">
        <f>VLOOKUP($A121,'gdp raw'!$A$2:$V$73,11,FALSE)</f>
        <v>9434.2000000000007</v>
      </c>
      <c r="L121">
        <f>VLOOKUP($A121,'gdp raw'!$A$2:$V$73,12,FALSE)</f>
        <v>17301.63</v>
      </c>
      <c r="M121">
        <f>VLOOKUP($A121,'gdp raw'!$A$2:$V$73,13,FALSE)</f>
        <v>9422.4</v>
      </c>
      <c r="N121">
        <f>VLOOKUP($A121,'gdp raw'!$A$2:$V$73,14,FALSE)</f>
        <v>44807.4</v>
      </c>
      <c r="O121">
        <f>VLOOKUP($A121,'gdp raw'!$A$2:$V$73,15,FALSE)</f>
        <v>44041</v>
      </c>
      <c r="P121">
        <f>VLOOKUP($A121,'gdp raw'!$A$2:$V$73,16,FALSE)</f>
        <v>1643591</v>
      </c>
      <c r="Q121">
        <f>VLOOKUP($A121,'gdp raw'!$A$2:$V$73,17,FALSE)</f>
        <v>4217.7</v>
      </c>
      <c r="R121">
        <f>VLOOKUP($A121,'gdp raw'!$A$2:$V$73,18,FALSE)</f>
        <v>5208970</v>
      </c>
      <c r="S121">
        <f>VLOOKUP($A121,'gdp raw'!$A$2:$V$73,19,FALSE)</f>
        <v>7975.3</v>
      </c>
      <c r="T121">
        <f>VLOOKUP($A121,'gdp raw'!$A$2:$V$73,20,FALSE)</f>
        <v>4078.6931</v>
      </c>
      <c r="U121">
        <f>VLOOKUP($A121,'gdp raw'!$A$2:$V$73,21,FALSE)</f>
        <v>23712.481</v>
      </c>
      <c r="V121">
        <f>VLOOKUP($A121,'gdp raw'!$A$2:$V$73,22,FALSE)</f>
        <v>23553.227999999999</v>
      </c>
    </row>
    <row r="122" spans="1:22" x14ac:dyDescent="0.25">
      <c r="A122" s="1">
        <v>39828</v>
      </c>
      <c r="B122" t="e">
        <f>VLOOKUP($A122,'gdp raw'!$A$2:$V$73,2,FALSE)</f>
        <v>#N/A</v>
      </c>
      <c r="C122" t="e">
        <f>VLOOKUP($A122,'gdp raw'!$A$2:$V$73,3,FALSE)</f>
        <v>#N/A</v>
      </c>
      <c r="D122" t="e">
        <f>VLOOKUP($A122,'gdp raw'!$A$2:$V$73,4,FALSE)</f>
        <v>#N/A</v>
      </c>
      <c r="E122" t="e">
        <f>VLOOKUP($A122,'gdp raw'!$A$2:$V$73,5,FALSE)</f>
        <v>#N/A</v>
      </c>
      <c r="F122" t="e">
        <f>VLOOKUP($A122,'gdp raw'!$A$2:$V$73,6,FALSE)</f>
        <v>#N/A</v>
      </c>
      <c r="G122" t="e">
        <f>VLOOKUP($A122,'gdp raw'!$A$2:$V$73,7,FALSE)</f>
        <v>#N/A</v>
      </c>
      <c r="H122" t="e">
        <f>VLOOKUP($A122,'gdp raw'!$A$2:$V$73,8,FALSE)</f>
        <v>#N/A</v>
      </c>
      <c r="I122" t="e">
        <f>VLOOKUP($A122,'gdp raw'!$A$2:$V$73,9,FALSE)</f>
        <v>#N/A</v>
      </c>
      <c r="J122" t="e">
        <f>VLOOKUP($A122,'gdp raw'!$A$2:$V$73,10,FALSE)</f>
        <v>#N/A</v>
      </c>
      <c r="K122" t="e">
        <f>VLOOKUP($A122,'gdp raw'!$A$2:$V$73,11,FALSE)</f>
        <v>#N/A</v>
      </c>
      <c r="L122" t="e">
        <f>VLOOKUP($A122,'gdp raw'!$A$2:$V$73,12,FALSE)</f>
        <v>#N/A</v>
      </c>
      <c r="M122" t="e">
        <f>VLOOKUP($A122,'gdp raw'!$A$2:$V$73,13,FALSE)</f>
        <v>#N/A</v>
      </c>
      <c r="N122" t="e">
        <f>VLOOKUP($A122,'gdp raw'!$A$2:$V$73,14,FALSE)</f>
        <v>#N/A</v>
      </c>
      <c r="O122" t="e">
        <f>VLOOKUP($A122,'gdp raw'!$A$2:$V$73,15,FALSE)</f>
        <v>#N/A</v>
      </c>
      <c r="P122" t="e">
        <f>VLOOKUP($A122,'gdp raw'!$A$2:$V$73,16,FALSE)</f>
        <v>#N/A</v>
      </c>
      <c r="Q122" t="e">
        <f>VLOOKUP($A122,'gdp raw'!$A$2:$V$73,17,FALSE)</f>
        <v>#N/A</v>
      </c>
      <c r="R122" t="e">
        <f>VLOOKUP($A122,'gdp raw'!$A$2:$V$73,18,FALSE)</f>
        <v>#N/A</v>
      </c>
      <c r="S122" t="e">
        <f>VLOOKUP($A122,'gdp raw'!$A$2:$V$73,19,FALSE)</f>
        <v>#N/A</v>
      </c>
      <c r="T122" t="e">
        <f>VLOOKUP($A122,'gdp raw'!$A$2:$V$73,20,FALSE)</f>
        <v>#N/A</v>
      </c>
      <c r="U122" t="e">
        <f>VLOOKUP($A122,'gdp raw'!$A$2:$V$73,21,FALSE)</f>
        <v>#N/A</v>
      </c>
      <c r="V122" t="e">
        <f>VLOOKUP($A122,'gdp raw'!$A$2:$V$73,22,FALSE)</f>
        <v>#N/A</v>
      </c>
    </row>
    <row r="123" spans="1:22" x14ac:dyDescent="0.25">
      <c r="A123" s="1">
        <v>39859</v>
      </c>
      <c r="B123" t="e">
        <f>VLOOKUP($A123,'gdp raw'!$A$2:$V$73,2,FALSE)</f>
        <v>#N/A</v>
      </c>
      <c r="C123" t="e">
        <f>VLOOKUP($A123,'gdp raw'!$A$2:$V$73,3,FALSE)</f>
        <v>#N/A</v>
      </c>
      <c r="D123" t="e">
        <f>VLOOKUP($A123,'gdp raw'!$A$2:$V$73,4,FALSE)</f>
        <v>#N/A</v>
      </c>
      <c r="E123" t="e">
        <f>VLOOKUP($A123,'gdp raw'!$A$2:$V$73,5,FALSE)</f>
        <v>#N/A</v>
      </c>
      <c r="F123" t="e">
        <f>VLOOKUP($A123,'gdp raw'!$A$2:$V$73,6,FALSE)</f>
        <v>#N/A</v>
      </c>
      <c r="G123" t="e">
        <f>VLOOKUP($A123,'gdp raw'!$A$2:$V$73,7,FALSE)</f>
        <v>#N/A</v>
      </c>
      <c r="H123" t="e">
        <f>VLOOKUP($A123,'gdp raw'!$A$2:$V$73,8,FALSE)</f>
        <v>#N/A</v>
      </c>
      <c r="I123" t="e">
        <f>VLOOKUP($A123,'gdp raw'!$A$2:$V$73,9,FALSE)</f>
        <v>#N/A</v>
      </c>
      <c r="J123" t="e">
        <f>VLOOKUP($A123,'gdp raw'!$A$2:$V$73,10,FALSE)</f>
        <v>#N/A</v>
      </c>
      <c r="K123" t="e">
        <f>VLOOKUP($A123,'gdp raw'!$A$2:$V$73,11,FALSE)</f>
        <v>#N/A</v>
      </c>
      <c r="L123" t="e">
        <f>VLOOKUP($A123,'gdp raw'!$A$2:$V$73,12,FALSE)</f>
        <v>#N/A</v>
      </c>
      <c r="M123" t="e">
        <f>VLOOKUP($A123,'gdp raw'!$A$2:$V$73,13,FALSE)</f>
        <v>#N/A</v>
      </c>
      <c r="N123" t="e">
        <f>VLOOKUP($A123,'gdp raw'!$A$2:$V$73,14,FALSE)</f>
        <v>#N/A</v>
      </c>
      <c r="O123" t="e">
        <f>VLOOKUP($A123,'gdp raw'!$A$2:$V$73,15,FALSE)</f>
        <v>#N/A</v>
      </c>
      <c r="P123" t="e">
        <f>VLOOKUP($A123,'gdp raw'!$A$2:$V$73,16,FALSE)</f>
        <v>#N/A</v>
      </c>
      <c r="Q123" t="e">
        <f>VLOOKUP($A123,'gdp raw'!$A$2:$V$73,17,FALSE)</f>
        <v>#N/A</v>
      </c>
      <c r="R123" t="e">
        <f>VLOOKUP($A123,'gdp raw'!$A$2:$V$73,18,FALSE)</f>
        <v>#N/A</v>
      </c>
      <c r="S123" t="e">
        <f>VLOOKUP($A123,'gdp raw'!$A$2:$V$73,19,FALSE)</f>
        <v>#N/A</v>
      </c>
      <c r="T123" t="e">
        <f>VLOOKUP($A123,'gdp raw'!$A$2:$V$73,20,FALSE)</f>
        <v>#N/A</v>
      </c>
      <c r="U123" t="e">
        <f>VLOOKUP($A123,'gdp raw'!$A$2:$V$73,21,FALSE)</f>
        <v>#N/A</v>
      </c>
      <c r="V123" t="e">
        <f>VLOOKUP($A123,'gdp raw'!$A$2:$V$73,22,FALSE)</f>
        <v>#N/A</v>
      </c>
    </row>
    <row r="124" spans="1:22" x14ac:dyDescent="0.25">
      <c r="A124" s="1">
        <v>39887</v>
      </c>
      <c r="B124">
        <f>VLOOKUP($A124,'gdp raw'!$A$2:$V$73,2,FALSE)</f>
        <v>615.62</v>
      </c>
      <c r="C124">
        <f>VLOOKUP($A124,'gdp raw'!$A$2:$V$73,3,FALSE)</f>
        <v>489235</v>
      </c>
      <c r="D124">
        <f>VLOOKUP($A124,'gdp raw'!$A$2:$V$73,4,FALSE)</f>
        <v>394638.39</v>
      </c>
      <c r="E124">
        <f>VLOOKUP($A124,'gdp raw'!$A$2:$V$73,5,FALSE)</f>
        <v>100.8896</v>
      </c>
      <c r="F124">
        <f>VLOOKUP($A124,'gdp raw'!$A$2:$V$73,6,FALSE)</f>
        <v>155561.60000000001</v>
      </c>
      <c r="G124">
        <f>VLOOKUP($A124,'gdp raw'!$A$2:$V$73,7,FALSE)</f>
        <v>93558</v>
      </c>
      <c r="H124">
        <f>VLOOKUP($A124,'gdp raw'!$A$2:$V$73,8,FALSE)</f>
        <v>58748</v>
      </c>
      <c r="I124">
        <f>VLOOKUP($A124,'gdp raw'!$A$2:$V$73,9,FALSE)</f>
        <v>45426</v>
      </c>
      <c r="J124">
        <f>VLOOKUP($A124,'gdp raw'!$A$2:$V$73,10,FALSE)</f>
        <v>32596.3</v>
      </c>
      <c r="K124">
        <f>VLOOKUP($A124,'gdp raw'!$A$2:$V$73,11,FALSE)</f>
        <v>9012.9</v>
      </c>
      <c r="L124">
        <f>VLOOKUP($A124,'gdp raw'!$A$2:$V$73,12,FALSE)</f>
        <v>15723.84</v>
      </c>
      <c r="M124">
        <f>VLOOKUP($A124,'gdp raw'!$A$2:$V$73,13,FALSE)</f>
        <v>9400</v>
      </c>
      <c r="N124">
        <f>VLOOKUP($A124,'gdp raw'!$A$2:$V$73,14,FALSE)</f>
        <v>43776.800000000003</v>
      </c>
      <c r="O124">
        <f>VLOOKUP($A124,'gdp raw'!$A$2:$V$73,15,FALSE)</f>
        <v>44164</v>
      </c>
      <c r="P124">
        <f>VLOOKUP($A124,'gdp raw'!$A$2:$V$73,16,FALSE)</f>
        <v>1438484</v>
      </c>
      <c r="Q124">
        <f>VLOOKUP($A124,'gdp raw'!$A$2:$V$73,17,FALSE)</f>
        <v>4161.6000000000004</v>
      </c>
      <c r="R124">
        <f>VLOOKUP($A124,'gdp raw'!$A$2:$V$73,18,FALSE)</f>
        <v>5042977</v>
      </c>
      <c r="S124">
        <f>VLOOKUP($A124,'gdp raw'!$A$2:$V$73,19,FALSE)</f>
        <v>6986.4</v>
      </c>
      <c r="T124">
        <f>VLOOKUP($A124,'gdp raw'!$A$2:$V$73,20,FALSE)</f>
        <v>3489.9418999999998</v>
      </c>
      <c r="U124">
        <f>VLOOKUP($A124,'gdp raw'!$A$2:$V$73,21,FALSE)</f>
        <v>23184.547999999999</v>
      </c>
      <c r="V124">
        <f>VLOOKUP($A124,'gdp raw'!$A$2:$V$73,22,FALSE)</f>
        <v>22873.41</v>
      </c>
    </row>
    <row r="125" spans="1:22" x14ac:dyDescent="0.25">
      <c r="A125" s="1">
        <v>39918</v>
      </c>
      <c r="B125" t="e">
        <f>VLOOKUP($A125,'gdp raw'!$A$2:$V$73,2,FALSE)</f>
        <v>#N/A</v>
      </c>
      <c r="C125" t="e">
        <f>VLOOKUP($A125,'gdp raw'!$A$2:$V$73,3,FALSE)</f>
        <v>#N/A</v>
      </c>
      <c r="D125" t="e">
        <f>VLOOKUP($A125,'gdp raw'!$A$2:$V$73,4,FALSE)</f>
        <v>#N/A</v>
      </c>
      <c r="E125" t="e">
        <f>VLOOKUP($A125,'gdp raw'!$A$2:$V$73,5,FALSE)</f>
        <v>#N/A</v>
      </c>
      <c r="F125" t="e">
        <f>VLOOKUP($A125,'gdp raw'!$A$2:$V$73,6,FALSE)</f>
        <v>#N/A</v>
      </c>
      <c r="G125" t="e">
        <f>VLOOKUP($A125,'gdp raw'!$A$2:$V$73,7,FALSE)</f>
        <v>#N/A</v>
      </c>
      <c r="H125" t="e">
        <f>VLOOKUP($A125,'gdp raw'!$A$2:$V$73,8,FALSE)</f>
        <v>#N/A</v>
      </c>
      <c r="I125" t="e">
        <f>VLOOKUP($A125,'gdp raw'!$A$2:$V$73,9,FALSE)</f>
        <v>#N/A</v>
      </c>
      <c r="J125" t="e">
        <f>VLOOKUP($A125,'gdp raw'!$A$2:$V$73,10,FALSE)</f>
        <v>#N/A</v>
      </c>
      <c r="K125" t="e">
        <f>VLOOKUP($A125,'gdp raw'!$A$2:$V$73,11,FALSE)</f>
        <v>#N/A</v>
      </c>
      <c r="L125" t="e">
        <f>VLOOKUP($A125,'gdp raw'!$A$2:$V$73,12,FALSE)</f>
        <v>#N/A</v>
      </c>
      <c r="M125" t="e">
        <f>VLOOKUP($A125,'gdp raw'!$A$2:$V$73,13,FALSE)</f>
        <v>#N/A</v>
      </c>
      <c r="N125" t="e">
        <f>VLOOKUP($A125,'gdp raw'!$A$2:$V$73,14,FALSE)</f>
        <v>#N/A</v>
      </c>
      <c r="O125" t="e">
        <f>VLOOKUP($A125,'gdp raw'!$A$2:$V$73,15,FALSE)</f>
        <v>#N/A</v>
      </c>
      <c r="P125" t="e">
        <f>VLOOKUP($A125,'gdp raw'!$A$2:$V$73,16,FALSE)</f>
        <v>#N/A</v>
      </c>
      <c r="Q125" t="e">
        <f>VLOOKUP($A125,'gdp raw'!$A$2:$V$73,17,FALSE)</f>
        <v>#N/A</v>
      </c>
      <c r="R125" t="e">
        <f>VLOOKUP($A125,'gdp raw'!$A$2:$V$73,18,FALSE)</f>
        <v>#N/A</v>
      </c>
      <c r="S125" t="e">
        <f>VLOOKUP($A125,'gdp raw'!$A$2:$V$73,19,FALSE)</f>
        <v>#N/A</v>
      </c>
      <c r="T125" t="e">
        <f>VLOOKUP($A125,'gdp raw'!$A$2:$V$73,20,FALSE)</f>
        <v>#N/A</v>
      </c>
      <c r="U125" t="e">
        <f>VLOOKUP($A125,'gdp raw'!$A$2:$V$73,21,FALSE)</f>
        <v>#N/A</v>
      </c>
      <c r="V125" t="e">
        <f>VLOOKUP($A125,'gdp raw'!$A$2:$V$73,22,FALSE)</f>
        <v>#N/A</v>
      </c>
    </row>
    <row r="126" spans="1:22" x14ac:dyDescent="0.25">
      <c r="A126" s="1">
        <v>39948</v>
      </c>
      <c r="B126" t="e">
        <f>VLOOKUP($A126,'gdp raw'!$A$2:$V$73,2,FALSE)</f>
        <v>#N/A</v>
      </c>
      <c r="C126" t="e">
        <f>VLOOKUP($A126,'gdp raw'!$A$2:$V$73,3,FALSE)</f>
        <v>#N/A</v>
      </c>
      <c r="D126" t="e">
        <f>VLOOKUP($A126,'gdp raw'!$A$2:$V$73,4,FALSE)</f>
        <v>#N/A</v>
      </c>
      <c r="E126" t="e">
        <f>VLOOKUP($A126,'gdp raw'!$A$2:$V$73,5,FALSE)</f>
        <v>#N/A</v>
      </c>
      <c r="F126" t="e">
        <f>VLOOKUP($A126,'gdp raw'!$A$2:$V$73,6,FALSE)</f>
        <v>#N/A</v>
      </c>
      <c r="G126" t="e">
        <f>VLOOKUP($A126,'gdp raw'!$A$2:$V$73,7,FALSE)</f>
        <v>#N/A</v>
      </c>
      <c r="H126" t="e">
        <f>VLOOKUP($A126,'gdp raw'!$A$2:$V$73,8,FALSE)</f>
        <v>#N/A</v>
      </c>
      <c r="I126" t="e">
        <f>VLOOKUP($A126,'gdp raw'!$A$2:$V$73,9,FALSE)</f>
        <v>#N/A</v>
      </c>
      <c r="J126" t="e">
        <f>VLOOKUP($A126,'gdp raw'!$A$2:$V$73,10,FALSE)</f>
        <v>#N/A</v>
      </c>
      <c r="K126" t="e">
        <f>VLOOKUP($A126,'gdp raw'!$A$2:$V$73,11,FALSE)</f>
        <v>#N/A</v>
      </c>
      <c r="L126" t="e">
        <f>VLOOKUP($A126,'gdp raw'!$A$2:$V$73,12,FALSE)</f>
        <v>#N/A</v>
      </c>
      <c r="M126" t="e">
        <f>VLOOKUP($A126,'gdp raw'!$A$2:$V$73,13,FALSE)</f>
        <v>#N/A</v>
      </c>
      <c r="N126" t="e">
        <f>VLOOKUP($A126,'gdp raw'!$A$2:$V$73,14,FALSE)</f>
        <v>#N/A</v>
      </c>
      <c r="O126" t="e">
        <f>VLOOKUP($A126,'gdp raw'!$A$2:$V$73,15,FALSE)</f>
        <v>#N/A</v>
      </c>
      <c r="P126" t="e">
        <f>VLOOKUP($A126,'gdp raw'!$A$2:$V$73,16,FALSE)</f>
        <v>#N/A</v>
      </c>
      <c r="Q126" t="e">
        <f>VLOOKUP($A126,'gdp raw'!$A$2:$V$73,17,FALSE)</f>
        <v>#N/A</v>
      </c>
      <c r="R126" t="e">
        <f>VLOOKUP($A126,'gdp raw'!$A$2:$V$73,18,FALSE)</f>
        <v>#N/A</v>
      </c>
      <c r="S126" t="e">
        <f>VLOOKUP($A126,'gdp raw'!$A$2:$V$73,19,FALSE)</f>
        <v>#N/A</v>
      </c>
      <c r="T126" t="e">
        <f>VLOOKUP($A126,'gdp raw'!$A$2:$V$73,20,FALSE)</f>
        <v>#N/A</v>
      </c>
      <c r="U126" t="e">
        <f>VLOOKUP($A126,'gdp raw'!$A$2:$V$73,21,FALSE)</f>
        <v>#N/A</v>
      </c>
      <c r="V126" t="e">
        <f>VLOOKUP($A126,'gdp raw'!$A$2:$V$73,22,FALSE)</f>
        <v>#N/A</v>
      </c>
    </row>
    <row r="127" spans="1:22" x14ac:dyDescent="0.25">
      <c r="A127" s="1">
        <v>39979</v>
      </c>
      <c r="B127">
        <f>VLOOKUP($A127,'gdp raw'!$A$2:$V$73,2,FALSE)</f>
        <v>616.13</v>
      </c>
      <c r="C127">
        <f>VLOOKUP($A127,'gdp raw'!$A$2:$V$73,3,FALSE)</f>
        <v>488739</v>
      </c>
      <c r="D127">
        <f>VLOOKUP($A127,'gdp raw'!$A$2:$V$73,4,FALSE)</f>
        <v>392404.98</v>
      </c>
      <c r="E127">
        <f>VLOOKUP($A127,'gdp raw'!$A$2:$V$73,5,FALSE)</f>
        <v>99.912300000000002</v>
      </c>
      <c r="F127">
        <f>VLOOKUP($A127,'gdp raw'!$A$2:$V$73,6,FALSE)</f>
        <v>155228.29999999999</v>
      </c>
      <c r="G127">
        <f>VLOOKUP($A127,'gdp raw'!$A$2:$V$73,7,FALSE)</f>
        <v>93497</v>
      </c>
      <c r="H127">
        <f>VLOOKUP($A127,'gdp raw'!$A$2:$V$73,8,FALSE)</f>
        <v>60375</v>
      </c>
      <c r="I127">
        <f>VLOOKUP($A127,'gdp raw'!$A$2:$V$73,9,FALSE)</f>
        <v>45202</v>
      </c>
      <c r="J127">
        <f>VLOOKUP($A127,'gdp raw'!$A$2:$V$73,10,FALSE)</f>
        <v>32067.3</v>
      </c>
      <c r="K127">
        <f>VLOOKUP($A127,'gdp raw'!$A$2:$V$73,11,FALSE)</f>
        <v>8904.7999999999993</v>
      </c>
      <c r="L127">
        <f>VLOOKUP($A127,'gdp raw'!$A$2:$V$73,12,FALSE)</f>
        <v>15955.52</v>
      </c>
      <c r="M127">
        <f>VLOOKUP($A127,'gdp raw'!$A$2:$V$73,13,FALSE)</f>
        <v>9272.2999999999993</v>
      </c>
      <c r="N127">
        <f>VLOOKUP($A127,'gdp raw'!$A$2:$V$73,14,FALSE)</f>
        <v>43835.5</v>
      </c>
      <c r="O127">
        <f>VLOOKUP($A127,'gdp raw'!$A$2:$V$73,15,FALSE)</f>
        <v>44016</v>
      </c>
      <c r="P127">
        <f>VLOOKUP($A127,'gdp raw'!$A$2:$V$73,16,FALSE)</f>
        <v>1529515</v>
      </c>
      <c r="Q127">
        <f>VLOOKUP($A127,'gdp raw'!$A$2:$V$73,17,FALSE)</f>
        <v>4144.8</v>
      </c>
      <c r="R127">
        <f>VLOOKUP($A127,'gdp raw'!$A$2:$V$73,18,FALSE)</f>
        <v>4728525</v>
      </c>
      <c r="S127">
        <f>VLOOKUP($A127,'gdp raw'!$A$2:$V$73,19,FALSE)</f>
        <v>6895.5</v>
      </c>
      <c r="T127">
        <f>VLOOKUP($A127,'gdp raw'!$A$2:$V$73,20,FALSE)</f>
        <v>3702.0639999999999</v>
      </c>
      <c r="U127">
        <f>VLOOKUP($A127,'gdp raw'!$A$2:$V$73,21,FALSE)</f>
        <v>23137.662999999997</v>
      </c>
      <c r="V127">
        <f>VLOOKUP($A127,'gdp raw'!$A$2:$V$73,22,FALSE)</f>
        <v>22825.392000000003</v>
      </c>
    </row>
    <row r="128" spans="1:22" x14ac:dyDescent="0.25">
      <c r="A128" s="1">
        <v>40009</v>
      </c>
      <c r="B128" t="e">
        <f>VLOOKUP($A128,'gdp raw'!$A$2:$V$73,2,FALSE)</f>
        <v>#N/A</v>
      </c>
      <c r="C128" t="e">
        <f>VLOOKUP($A128,'gdp raw'!$A$2:$V$73,3,FALSE)</f>
        <v>#N/A</v>
      </c>
      <c r="D128" t="e">
        <f>VLOOKUP($A128,'gdp raw'!$A$2:$V$73,4,FALSE)</f>
        <v>#N/A</v>
      </c>
      <c r="E128" t="e">
        <f>VLOOKUP($A128,'gdp raw'!$A$2:$V$73,5,FALSE)</f>
        <v>#N/A</v>
      </c>
      <c r="F128" t="e">
        <f>VLOOKUP($A128,'gdp raw'!$A$2:$V$73,6,FALSE)</f>
        <v>#N/A</v>
      </c>
      <c r="G128" t="e">
        <f>VLOOKUP($A128,'gdp raw'!$A$2:$V$73,7,FALSE)</f>
        <v>#N/A</v>
      </c>
      <c r="H128" t="e">
        <f>VLOOKUP($A128,'gdp raw'!$A$2:$V$73,8,FALSE)</f>
        <v>#N/A</v>
      </c>
      <c r="I128" t="e">
        <f>VLOOKUP($A128,'gdp raw'!$A$2:$V$73,9,FALSE)</f>
        <v>#N/A</v>
      </c>
      <c r="J128" t="e">
        <f>VLOOKUP($A128,'gdp raw'!$A$2:$V$73,10,FALSE)</f>
        <v>#N/A</v>
      </c>
      <c r="K128" t="e">
        <f>VLOOKUP($A128,'gdp raw'!$A$2:$V$73,11,FALSE)</f>
        <v>#N/A</v>
      </c>
      <c r="L128" t="e">
        <f>VLOOKUP($A128,'gdp raw'!$A$2:$V$73,12,FALSE)</f>
        <v>#N/A</v>
      </c>
      <c r="M128" t="e">
        <f>VLOOKUP($A128,'gdp raw'!$A$2:$V$73,13,FALSE)</f>
        <v>#N/A</v>
      </c>
      <c r="N128" t="e">
        <f>VLOOKUP($A128,'gdp raw'!$A$2:$V$73,14,FALSE)</f>
        <v>#N/A</v>
      </c>
      <c r="O128" t="e">
        <f>VLOOKUP($A128,'gdp raw'!$A$2:$V$73,15,FALSE)</f>
        <v>#N/A</v>
      </c>
      <c r="P128" t="e">
        <f>VLOOKUP($A128,'gdp raw'!$A$2:$V$73,16,FALSE)</f>
        <v>#N/A</v>
      </c>
      <c r="Q128" t="e">
        <f>VLOOKUP($A128,'gdp raw'!$A$2:$V$73,17,FALSE)</f>
        <v>#N/A</v>
      </c>
      <c r="R128" t="e">
        <f>VLOOKUP($A128,'gdp raw'!$A$2:$V$73,18,FALSE)</f>
        <v>#N/A</v>
      </c>
      <c r="S128" t="e">
        <f>VLOOKUP($A128,'gdp raw'!$A$2:$V$73,19,FALSE)</f>
        <v>#N/A</v>
      </c>
      <c r="T128" t="e">
        <f>VLOOKUP($A128,'gdp raw'!$A$2:$V$73,20,FALSE)</f>
        <v>#N/A</v>
      </c>
      <c r="U128" t="e">
        <f>VLOOKUP($A128,'gdp raw'!$A$2:$V$73,21,FALSE)</f>
        <v>#N/A</v>
      </c>
      <c r="V128" t="e">
        <f>VLOOKUP($A128,'gdp raw'!$A$2:$V$73,22,FALSE)</f>
        <v>#N/A</v>
      </c>
    </row>
    <row r="129" spans="1:22" x14ac:dyDescent="0.25">
      <c r="A129" s="1">
        <v>40040</v>
      </c>
      <c r="B129" t="e">
        <f>VLOOKUP($A129,'gdp raw'!$A$2:$V$73,2,FALSE)</f>
        <v>#N/A</v>
      </c>
      <c r="C129" t="e">
        <f>VLOOKUP($A129,'gdp raw'!$A$2:$V$73,3,FALSE)</f>
        <v>#N/A</v>
      </c>
      <c r="D129" t="e">
        <f>VLOOKUP($A129,'gdp raw'!$A$2:$V$73,4,FALSE)</f>
        <v>#N/A</v>
      </c>
      <c r="E129" t="e">
        <f>VLOOKUP($A129,'gdp raw'!$A$2:$V$73,5,FALSE)</f>
        <v>#N/A</v>
      </c>
      <c r="F129" t="e">
        <f>VLOOKUP($A129,'gdp raw'!$A$2:$V$73,6,FALSE)</f>
        <v>#N/A</v>
      </c>
      <c r="G129" t="e">
        <f>VLOOKUP($A129,'gdp raw'!$A$2:$V$73,7,FALSE)</f>
        <v>#N/A</v>
      </c>
      <c r="H129" t="e">
        <f>VLOOKUP($A129,'gdp raw'!$A$2:$V$73,8,FALSE)</f>
        <v>#N/A</v>
      </c>
      <c r="I129" t="e">
        <f>VLOOKUP($A129,'gdp raw'!$A$2:$V$73,9,FALSE)</f>
        <v>#N/A</v>
      </c>
      <c r="J129" t="e">
        <f>VLOOKUP($A129,'gdp raw'!$A$2:$V$73,10,FALSE)</f>
        <v>#N/A</v>
      </c>
      <c r="K129" t="e">
        <f>VLOOKUP($A129,'gdp raw'!$A$2:$V$73,11,FALSE)</f>
        <v>#N/A</v>
      </c>
      <c r="L129" t="e">
        <f>VLOOKUP($A129,'gdp raw'!$A$2:$V$73,12,FALSE)</f>
        <v>#N/A</v>
      </c>
      <c r="M129" t="e">
        <f>VLOOKUP($A129,'gdp raw'!$A$2:$V$73,13,FALSE)</f>
        <v>#N/A</v>
      </c>
      <c r="N129" t="e">
        <f>VLOOKUP($A129,'gdp raw'!$A$2:$V$73,14,FALSE)</f>
        <v>#N/A</v>
      </c>
      <c r="O129" t="e">
        <f>VLOOKUP($A129,'gdp raw'!$A$2:$V$73,15,FALSE)</f>
        <v>#N/A</v>
      </c>
      <c r="P129" t="e">
        <f>VLOOKUP($A129,'gdp raw'!$A$2:$V$73,16,FALSE)</f>
        <v>#N/A</v>
      </c>
      <c r="Q129" t="e">
        <f>VLOOKUP($A129,'gdp raw'!$A$2:$V$73,17,FALSE)</f>
        <v>#N/A</v>
      </c>
      <c r="R129" t="e">
        <f>VLOOKUP($A129,'gdp raw'!$A$2:$V$73,18,FALSE)</f>
        <v>#N/A</v>
      </c>
      <c r="S129" t="e">
        <f>VLOOKUP($A129,'gdp raw'!$A$2:$V$73,19,FALSE)</f>
        <v>#N/A</v>
      </c>
      <c r="T129" t="e">
        <f>VLOOKUP($A129,'gdp raw'!$A$2:$V$73,20,FALSE)</f>
        <v>#N/A</v>
      </c>
      <c r="U129" t="e">
        <f>VLOOKUP($A129,'gdp raw'!$A$2:$V$73,21,FALSE)</f>
        <v>#N/A</v>
      </c>
      <c r="V129" t="e">
        <f>VLOOKUP($A129,'gdp raw'!$A$2:$V$73,22,FALSE)</f>
        <v>#N/A</v>
      </c>
    </row>
    <row r="130" spans="1:22" x14ac:dyDescent="0.25">
      <c r="A130" s="1">
        <v>40071</v>
      </c>
      <c r="B130">
        <f>VLOOKUP($A130,'gdp raw'!$A$2:$V$73,2,FALSE)</f>
        <v>619.80999999999995</v>
      </c>
      <c r="C130">
        <f>VLOOKUP($A130,'gdp raw'!$A$2:$V$73,3,FALSE)</f>
        <v>489586</v>
      </c>
      <c r="D130">
        <f>VLOOKUP($A130,'gdp raw'!$A$2:$V$73,4,FALSE)</f>
        <v>394405.75</v>
      </c>
      <c r="E130">
        <f>VLOOKUP($A130,'gdp raw'!$A$2:$V$73,5,FALSE)</f>
        <v>99.602800000000002</v>
      </c>
      <c r="F130">
        <f>VLOOKUP($A130,'gdp raw'!$A$2:$V$73,6,FALSE)</f>
        <v>155658.9</v>
      </c>
      <c r="G130">
        <f>VLOOKUP($A130,'gdp raw'!$A$2:$V$73,7,FALSE)</f>
        <v>94524</v>
      </c>
      <c r="H130">
        <f>VLOOKUP($A130,'gdp raw'!$A$2:$V$73,8,FALSE)</f>
        <v>59955</v>
      </c>
      <c r="I130">
        <f>VLOOKUP($A130,'gdp raw'!$A$2:$V$73,9,FALSE)</f>
        <v>45567</v>
      </c>
      <c r="J130">
        <f>VLOOKUP($A130,'gdp raw'!$A$2:$V$73,10,FALSE)</f>
        <v>33058.800000000003</v>
      </c>
      <c r="K130">
        <f>VLOOKUP($A130,'gdp raw'!$A$2:$V$73,11,FALSE)</f>
        <v>8918.9</v>
      </c>
      <c r="L130">
        <f>VLOOKUP($A130,'gdp raw'!$A$2:$V$73,12,FALSE)</f>
        <v>16191.96</v>
      </c>
      <c r="M130">
        <f>VLOOKUP($A130,'gdp raw'!$A$2:$V$73,13,FALSE)</f>
        <v>9460.2000000000007</v>
      </c>
      <c r="N130">
        <f>VLOOKUP($A130,'gdp raw'!$A$2:$V$73,14,FALSE)</f>
        <v>44245.7</v>
      </c>
      <c r="O130">
        <f>VLOOKUP($A130,'gdp raw'!$A$2:$V$73,15,FALSE)</f>
        <v>43316</v>
      </c>
      <c r="P130">
        <f>VLOOKUP($A130,'gdp raw'!$A$2:$V$73,16,FALSE)</f>
        <v>1765539</v>
      </c>
      <c r="Q130">
        <f>VLOOKUP($A130,'gdp raw'!$A$2:$V$73,17,FALSE)</f>
        <v>4129.7</v>
      </c>
      <c r="R130">
        <f>VLOOKUP($A130,'gdp raw'!$A$2:$V$73,18,FALSE)</f>
        <v>4480723</v>
      </c>
      <c r="S130">
        <f>VLOOKUP($A130,'gdp raw'!$A$2:$V$73,19,FALSE)</f>
        <v>6906</v>
      </c>
      <c r="T130">
        <f>VLOOKUP($A130,'gdp raw'!$A$2:$V$73,20,FALSE)</f>
        <v>3511.7917000000002</v>
      </c>
      <c r="U130">
        <f>VLOOKUP($A130,'gdp raw'!$A$2:$V$73,21,FALSE)</f>
        <v>23211.034</v>
      </c>
      <c r="V130">
        <f>VLOOKUP($A130,'gdp raw'!$A$2:$V$73,22,FALSE)</f>
        <v>22896.303</v>
      </c>
    </row>
    <row r="131" spans="1:22" x14ac:dyDescent="0.25">
      <c r="A131" s="1">
        <v>40101</v>
      </c>
      <c r="B131" t="e">
        <f>VLOOKUP($A131,'gdp raw'!$A$2:$V$73,2,FALSE)</f>
        <v>#N/A</v>
      </c>
      <c r="C131" t="e">
        <f>VLOOKUP($A131,'gdp raw'!$A$2:$V$73,3,FALSE)</f>
        <v>#N/A</v>
      </c>
      <c r="D131" t="e">
        <f>VLOOKUP($A131,'gdp raw'!$A$2:$V$73,4,FALSE)</f>
        <v>#N/A</v>
      </c>
      <c r="E131" t="e">
        <f>VLOOKUP($A131,'gdp raw'!$A$2:$V$73,5,FALSE)</f>
        <v>#N/A</v>
      </c>
      <c r="F131" t="e">
        <f>VLOOKUP($A131,'gdp raw'!$A$2:$V$73,6,FALSE)</f>
        <v>#N/A</v>
      </c>
      <c r="G131" t="e">
        <f>VLOOKUP($A131,'gdp raw'!$A$2:$V$73,7,FALSE)</f>
        <v>#N/A</v>
      </c>
      <c r="H131" t="e">
        <f>VLOOKUP($A131,'gdp raw'!$A$2:$V$73,8,FALSE)</f>
        <v>#N/A</v>
      </c>
      <c r="I131" t="e">
        <f>VLOOKUP($A131,'gdp raw'!$A$2:$V$73,9,FALSE)</f>
        <v>#N/A</v>
      </c>
      <c r="J131" t="e">
        <f>VLOOKUP($A131,'gdp raw'!$A$2:$V$73,10,FALSE)</f>
        <v>#N/A</v>
      </c>
      <c r="K131" t="e">
        <f>VLOOKUP($A131,'gdp raw'!$A$2:$V$73,11,FALSE)</f>
        <v>#N/A</v>
      </c>
      <c r="L131" t="e">
        <f>VLOOKUP($A131,'gdp raw'!$A$2:$V$73,12,FALSE)</f>
        <v>#N/A</v>
      </c>
      <c r="M131" t="e">
        <f>VLOOKUP($A131,'gdp raw'!$A$2:$V$73,13,FALSE)</f>
        <v>#N/A</v>
      </c>
      <c r="N131" t="e">
        <f>VLOOKUP($A131,'gdp raw'!$A$2:$V$73,14,FALSE)</f>
        <v>#N/A</v>
      </c>
      <c r="O131" t="e">
        <f>VLOOKUP($A131,'gdp raw'!$A$2:$V$73,15,FALSE)</f>
        <v>#N/A</v>
      </c>
      <c r="P131" t="e">
        <f>VLOOKUP($A131,'gdp raw'!$A$2:$V$73,16,FALSE)</f>
        <v>#N/A</v>
      </c>
      <c r="Q131" t="e">
        <f>VLOOKUP($A131,'gdp raw'!$A$2:$V$73,17,FALSE)</f>
        <v>#N/A</v>
      </c>
      <c r="R131" t="e">
        <f>VLOOKUP($A131,'gdp raw'!$A$2:$V$73,18,FALSE)</f>
        <v>#N/A</v>
      </c>
      <c r="S131" t="e">
        <f>VLOOKUP($A131,'gdp raw'!$A$2:$V$73,19,FALSE)</f>
        <v>#N/A</v>
      </c>
      <c r="T131" t="e">
        <f>VLOOKUP($A131,'gdp raw'!$A$2:$V$73,20,FALSE)</f>
        <v>#N/A</v>
      </c>
      <c r="U131" t="e">
        <f>VLOOKUP($A131,'gdp raw'!$A$2:$V$73,21,FALSE)</f>
        <v>#N/A</v>
      </c>
      <c r="V131" t="e">
        <f>VLOOKUP($A131,'gdp raw'!$A$2:$V$73,22,FALSE)</f>
        <v>#N/A</v>
      </c>
    </row>
    <row r="132" spans="1:22" x14ac:dyDescent="0.25">
      <c r="A132" s="1">
        <v>40132</v>
      </c>
      <c r="B132" t="e">
        <f>VLOOKUP($A132,'gdp raw'!$A$2:$V$73,2,FALSE)</f>
        <v>#N/A</v>
      </c>
      <c r="C132" t="e">
        <f>VLOOKUP($A132,'gdp raw'!$A$2:$V$73,3,FALSE)</f>
        <v>#N/A</v>
      </c>
      <c r="D132" t="e">
        <f>VLOOKUP($A132,'gdp raw'!$A$2:$V$73,4,FALSE)</f>
        <v>#N/A</v>
      </c>
      <c r="E132" t="e">
        <f>VLOOKUP($A132,'gdp raw'!$A$2:$V$73,5,FALSE)</f>
        <v>#N/A</v>
      </c>
      <c r="F132" t="e">
        <f>VLOOKUP($A132,'gdp raw'!$A$2:$V$73,6,FALSE)</f>
        <v>#N/A</v>
      </c>
      <c r="G132" t="e">
        <f>VLOOKUP($A132,'gdp raw'!$A$2:$V$73,7,FALSE)</f>
        <v>#N/A</v>
      </c>
      <c r="H132" t="e">
        <f>VLOOKUP($A132,'gdp raw'!$A$2:$V$73,8,FALSE)</f>
        <v>#N/A</v>
      </c>
      <c r="I132" t="e">
        <f>VLOOKUP($A132,'gdp raw'!$A$2:$V$73,9,FALSE)</f>
        <v>#N/A</v>
      </c>
      <c r="J132" t="e">
        <f>VLOOKUP($A132,'gdp raw'!$A$2:$V$73,10,FALSE)</f>
        <v>#N/A</v>
      </c>
      <c r="K132" t="e">
        <f>VLOOKUP($A132,'gdp raw'!$A$2:$V$73,11,FALSE)</f>
        <v>#N/A</v>
      </c>
      <c r="L132" t="e">
        <f>VLOOKUP($A132,'gdp raw'!$A$2:$V$73,12,FALSE)</f>
        <v>#N/A</v>
      </c>
      <c r="M132" t="e">
        <f>VLOOKUP($A132,'gdp raw'!$A$2:$V$73,13,FALSE)</f>
        <v>#N/A</v>
      </c>
      <c r="N132" t="e">
        <f>VLOOKUP($A132,'gdp raw'!$A$2:$V$73,14,FALSE)</f>
        <v>#N/A</v>
      </c>
      <c r="O132" t="e">
        <f>VLOOKUP($A132,'gdp raw'!$A$2:$V$73,15,FALSE)</f>
        <v>#N/A</v>
      </c>
      <c r="P132" t="e">
        <f>VLOOKUP($A132,'gdp raw'!$A$2:$V$73,16,FALSE)</f>
        <v>#N/A</v>
      </c>
      <c r="Q132" t="e">
        <f>VLOOKUP($A132,'gdp raw'!$A$2:$V$73,17,FALSE)</f>
        <v>#N/A</v>
      </c>
      <c r="R132" t="e">
        <f>VLOOKUP($A132,'gdp raw'!$A$2:$V$73,18,FALSE)</f>
        <v>#N/A</v>
      </c>
      <c r="S132" t="e">
        <f>VLOOKUP($A132,'gdp raw'!$A$2:$V$73,19,FALSE)</f>
        <v>#N/A</v>
      </c>
      <c r="T132" t="e">
        <f>VLOOKUP($A132,'gdp raw'!$A$2:$V$73,20,FALSE)</f>
        <v>#N/A</v>
      </c>
      <c r="U132" t="e">
        <f>VLOOKUP($A132,'gdp raw'!$A$2:$V$73,21,FALSE)</f>
        <v>#N/A</v>
      </c>
      <c r="V132" t="e">
        <f>VLOOKUP($A132,'gdp raw'!$A$2:$V$73,22,FALSE)</f>
        <v>#N/A</v>
      </c>
    </row>
    <row r="133" spans="1:22" x14ac:dyDescent="0.25">
      <c r="A133" s="1">
        <v>40162</v>
      </c>
      <c r="B133">
        <f>VLOOKUP($A133,'gdp raw'!$A$2:$V$73,2,FALSE)</f>
        <v>625.36</v>
      </c>
      <c r="C133">
        <f>VLOOKUP($A133,'gdp raw'!$A$2:$V$73,3,FALSE)</f>
        <v>492606</v>
      </c>
      <c r="D133">
        <f>VLOOKUP($A133,'gdp raw'!$A$2:$V$73,4,FALSE)</f>
        <v>395394</v>
      </c>
      <c r="E133">
        <f>VLOOKUP($A133,'gdp raw'!$A$2:$V$73,5,FALSE)</f>
        <v>99.54</v>
      </c>
      <c r="F133">
        <f>VLOOKUP($A133,'gdp raw'!$A$2:$V$73,6,FALSE)</f>
        <v>156485.9</v>
      </c>
      <c r="G133">
        <f>VLOOKUP($A133,'gdp raw'!$A$2:$V$73,7,FALSE)</f>
        <v>95321</v>
      </c>
      <c r="H133">
        <f>VLOOKUP($A133,'gdp raw'!$A$2:$V$73,8,FALSE)</f>
        <v>60042</v>
      </c>
      <c r="I133">
        <f>VLOOKUP($A133,'gdp raw'!$A$2:$V$73,9,FALSE)</f>
        <v>45469</v>
      </c>
      <c r="J133">
        <f>VLOOKUP($A133,'gdp raw'!$A$2:$V$73,10,FALSE)</f>
        <v>34362.199999999997</v>
      </c>
      <c r="K133">
        <f>VLOOKUP($A133,'gdp raw'!$A$2:$V$73,11,FALSE)</f>
        <v>8904.7999999999993</v>
      </c>
      <c r="L133">
        <f>VLOOKUP($A133,'gdp raw'!$A$2:$V$73,12,FALSE)</f>
        <v>16462.45</v>
      </c>
      <c r="M133">
        <f>VLOOKUP($A133,'gdp raw'!$A$2:$V$73,13,FALSE)</f>
        <v>9623.7999999999993</v>
      </c>
      <c r="N133">
        <f>VLOOKUP($A133,'gdp raw'!$A$2:$V$73,14,FALSE)</f>
        <v>44243.199999999997</v>
      </c>
      <c r="O133">
        <f>VLOOKUP($A133,'gdp raw'!$A$2:$V$73,15,FALSE)</f>
        <v>43121</v>
      </c>
      <c r="P133">
        <f>VLOOKUP($A133,'gdp raw'!$A$2:$V$73,16,FALSE)</f>
        <v>1640141</v>
      </c>
      <c r="Q133">
        <f>VLOOKUP($A133,'gdp raw'!$A$2:$V$73,17,FALSE)</f>
        <v>4130.1000000000004</v>
      </c>
      <c r="R133">
        <f>VLOOKUP($A133,'gdp raw'!$A$2:$V$73,18,FALSE)</f>
        <v>4502457</v>
      </c>
      <c r="S133">
        <f>VLOOKUP($A133,'gdp raw'!$A$2:$V$73,19,FALSE)</f>
        <v>6801.5</v>
      </c>
      <c r="T133">
        <f>VLOOKUP($A133,'gdp raw'!$A$2:$V$73,20,FALSE)</f>
        <v>3687.6223</v>
      </c>
      <c r="U133">
        <f>VLOOKUP($A133,'gdp raw'!$A$2:$V$73,21,FALSE)</f>
        <v>23332.701000000001</v>
      </c>
      <c r="V133">
        <f>VLOOKUP($A133,'gdp raw'!$A$2:$V$73,22,FALSE)</f>
        <v>23015.166000000001</v>
      </c>
    </row>
    <row r="134" spans="1:22" x14ac:dyDescent="0.25">
      <c r="A134" s="1">
        <v>40193</v>
      </c>
      <c r="B134" t="e">
        <f>VLOOKUP($A134,'gdp raw'!$A$2:$V$73,2,FALSE)</f>
        <v>#N/A</v>
      </c>
      <c r="C134" t="e">
        <f>VLOOKUP($A134,'gdp raw'!$A$2:$V$73,3,FALSE)</f>
        <v>#N/A</v>
      </c>
      <c r="D134" t="e">
        <f>VLOOKUP($A134,'gdp raw'!$A$2:$V$73,4,FALSE)</f>
        <v>#N/A</v>
      </c>
      <c r="E134" t="e">
        <f>VLOOKUP($A134,'gdp raw'!$A$2:$V$73,5,FALSE)</f>
        <v>#N/A</v>
      </c>
      <c r="F134" t="e">
        <f>VLOOKUP($A134,'gdp raw'!$A$2:$V$73,6,FALSE)</f>
        <v>#N/A</v>
      </c>
      <c r="G134" t="e">
        <f>VLOOKUP($A134,'gdp raw'!$A$2:$V$73,7,FALSE)</f>
        <v>#N/A</v>
      </c>
      <c r="H134" t="e">
        <f>VLOOKUP($A134,'gdp raw'!$A$2:$V$73,8,FALSE)</f>
        <v>#N/A</v>
      </c>
      <c r="I134" t="e">
        <f>VLOOKUP($A134,'gdp raw'!$A$2:$V$73,9,FALSE)</f>
        <v>#N/A</v>
      </c>
      <c r="J134" t="e">
        <f>VLOOKUP($A134,'gdp raw'!$A$2:$V$73,10,FALSE)</f>
        <v>#N/A</v>
      </c>
      <c r="K134" t="e">
        <f>VLOOKUP($A134,'gdp raw'!$A$2:$V$73,11,FALSE)</f>
        <v>#N/A</v>
      </c>
      <c r="L134" t="e">
        <f>VLOOKUP($A134,'gdp raw'!$A$2:$V$73,12,FALSE)</f>
        <v>#N/A</v>
      </c>
      <c r="M134" t="e">
        <f>VLOOKUP($A134,'gdp raw'!$A$2:$V$73,13,FALSE)</f>
        <v>#N/A</v>
      </c>
      <c r="N134" t="e">
        <f>VLOOKUP($A134,'gdp raw'!$A$2:$V$73,14,FALSE)</f>
        <v>#N/A</v>
      </c>
      <c r="O134" t="e">
        <f>VLOOKUP($A134,'gdp raw'!$A$2:$V$73,15,FALSE)</f>
        <v>#N/A</v>
      </c>
      <c r="P134" t="e">
        <f>VLOOKUP($A134,'gdp raw'!$A$2:$V$73,16,FALSE)</f>
        <v>#N/A</v>
      </c>
      <c r="Q134" t="e">
        <f>VLOOKUP($A134,'gdp raw'!$A$2:$V$73,17,FALSE)</f>
        <v>#N/A</v>
      </c>
      <c r="R134" t="e">
        <f>VLOOKUP($A134,'gdp raw'!$A$2:$V$73,18,FALSE)</f>
        <v>#N/A</v>
      </c>
      <c r="S134" t="e">
        <f>VLOOKUP($A134,'gdp raw'!$A$2:$V$73,19,FALSE)</f>
        <v>#N/A</v>
      </c>
      <c r="T134" t="e">
        <f>VLOOKUP($A134,'gdp raw'!$A$2:$V$73,20,FALSE)</f>
        <v>#N/A</v>
      </c>
      <c r="U134" t="e">
        <f>VLOOKUP($A134,'gdp raw'!$A$2:$V$73,21,FALSE)</f>
        <v>#N/A</v>
      </c>
      <c r="V134" t="e">
        <f>VLOOKUP($A134,'gdp raw'!$A$2:$V$73,22,FALSE)</f>
        <v>#N/A</v>
      </c>
    </row>
    <row r="135" spans="1:22" x14ac:dyDescent="0.25">
      <c r="A135" s="1">
        <v>40224</v>
      </c>
      <c r="B135" t="e">
        <f>VLOOKUP($A135,'gdp raw'!$A$2:$V$73,2,FALSE)</f>
        <v>#N/A</v>
      </c>
      <c r="C135" t="e">
        <f>VLOOKUP($A135,'gdp raw'!$A$2:$V$73,3,FALSE)</f>
        <v>#N/A</v>
      </c>
      <c r="D135" t="e">
        <f>VLOOKUP($A135,'gdp raw'!$A$2:$V$73,4,FALSE)</f>
        <v>#N/A</v>
      </c>
      <c r="E135" t="e">
        <f>VLOOKUP($A135,'gdp raw'!$A$2:$V$73,5,FALSE)</f>
        <v>#N/A</v>
      </c>
      <c r="F135" t="e">
        <f>VLOOKUP($A135,'gdp raw'!$A$2:$V$73,6,FALSE)</f>
        <v>#N/A</v>
      </c>
      <c r="G135" t="e">
        <f>VLOOKUP($A135,'gdp raw'!$A$2:$V$73,7,FALSE)</f>
        <v>#N/A</v>
      </c>
      <c r="H135" t="e">
        <f>VLOOKUP($A135,'gdp raw'!$A$2:$V$73,8,FALSE)</f>
        <v>#N/A</v>
      </c>
      <c r="I135" t="e">
        <f>VLOOKUP($A135,'gdp raw'!$A$2:$V$73,9,FALSE)</f>
        <v>#N/A</v>
      </c>
      <c r="J135" t="e">
        <f>VLOOKUP($A135,'gdp raw'!$A$2:$V$73,10,FALSE)</f>
        <v>#N/A</v>
      </c>
      <c r="K135" t="e">
        <f>VLOOKUP($A135,'gdp raw'!$A$2:$V$73,11,FALSE)</f>
        <v>#N/A</v>
      </c>
      <c r="L135" t="e">
        <f>VLOOKUP($A135,'gdp raw'!$A$2:$V$73,12,FALSE)</f>
        <v>#N/A</v>
      </c>
      <c r="M135" t="e">
        <f>VLOOKUP($A135,'gdp raw'!$A$2:$V$73,13,FALSE)</f>
        <v>#N/A</v>
      </c>
      <c r="N135" t="e">
        <f>VLOOKUP($A135,'gdp raw'!$A$2:$V$73,14,FALSE)</f>
        <v>#N/A</v>
      </c>
      <c r="O135" t="e">
        <f>VLOOKUP($A135,'gdp raw'!$A$2:$V$73,15,FALSE)</f>
        <v>#N/A</v>
      </c>
      <c r="P135" t="e">
        <f>VLOOKUP($A135,'gdp raw'!$A$2:$V$73,16,FALSE)</f>
        <v>#N/A</v>
      </c>
      <c r="Q135" t="e">
        <f>VLOOKUP($A135,'gdp raw'!$A$2:$V$73,17,FALSE)</f>
        <v>#N/A</v>
      </c>
      <c r="R135" t="e">
        <f>VLOOKUP($A135,'gdp raw'!$A$2:$V$73,18,FALSE)</f>
        <v>#N/A</v>
      </c>
      <c r="S135" t="e">
        <f>VLOOKUP($A135,'gdp raw'!$A$2:$V$73,19,FALSE)</f>
        <v>#N/A</v>
      </c>
      <c r="T135" t="e">
        <f>VLOOKUP($A135,'gdp raw'!$A$2:$V$73,20,FALSE)</f>
        <v>#N/A</v>
      </c>
      <c r="U135" t="e">
        <f>VLOOKUP($A135,'gdp raw'!$A$2:$V$73,21,FALSE)</f>
        <v>#N/A</v>
      </c>
      <c r="V135" t="e">
        <f>VLOOKUP($A135,'gdp raw'!$A$2:$V$73,22,FALSE)</f>
        <v>#N/A</v>
      </c>
    </row>
    <row r="136" spans="1:22" x14ac:dyDescent="0.25">
      <c r="A136" s="1">
        <v>40252</v>
      </c>
      <c r="B136">
        <f>VLOOKUP($A136,'gdp raw'!$A$2:$V$73,2,FALSE)</f>
        <v>630.12</v>
      </c>
      <c r="C136">
        <f>VLOOKUP($A136,'gdp raw'!$A$2:$V$73,3,FALSE)</f>
        <v>495051</v>
      </c>
      <c r="D136">
        <f>VLOOKUP($A136,'gdp raw'!$A$2:$V$73,4,FALSE)</f>
        <v>396738.13</v>
      </c>
      <c r="E136">
        <f>VLOOKUP($A136,'gdp raw'!$A$2:$V$73,5,FALSE)</f>
        <v>99.838099999999997</v>
      </c>
      <c r="F136">
        <f>VLOOKUP($A136,'gdp raw'!$A$2:$V$73,6,FALSE)</f>
        <v>156374</v>
      </c>
      <c r="G136">
        <f>VLOOKUP($A136,'gdp raw'!$A$2:$V$73,7,FALSE)</f>
        <v>95730</v>
      </c>
      <c r="H136">
        <f>VLOOKUP($A136,'gdp raw'!$A$2:$V$73,8,FALSE)</f>
        <v>59054</v>
      </c>
      <c r="I136">
        <f>VLOOKUP($A136,'gdp raw'!$A$2:$V$73,9,FALSE)</f>
        <v>45684</v>
      </c>
      <c r="J136">
        <f>VLOOKUP($A136,'gdp raw'!$A$2:$V$73,10,FALSE)</f>
        <v>34902.199999999997</v>
      </c>
      <c r="K136">
        <f>VLOOKUP($A136,'gdp raw'!$A$2:$V$73,11,FALSE)</f>
        <v>8926.2999999999993</v>
      </c>
      <c r="L136">
        <f>VLOOKUP($A136,'gdp raw'!$A$2:$V$73,12,FALSE)</f>
        <v>16669.439999999999</v>
      </c>
      <c r="M136">
        <f>VLOOKUP($A136,'gdp raw'!$A$2:$V$73,13,FALSE)</f>
        <v>9748.6</v>
      </c>
      <c r="N136">
        <f>VLOOKUP($A136,'gdp raw'!$A$2:$V$73,14,FALSE)</f>
        <v>44665.1</v>
      </c>
      <c r="O136">
        <f>VLOOKUP($A136,'gdp raw'!$A$2:$V$73,15,FALSE)</f>
        <v>44225</v>
      </c>
      <c r="P136">
        <f>VLOOKUP($A136,'gdp raw'!$A$2:$V$73,16,FALSE)</f>
        <v>1496313</v>
      </c>
      <c r="Q136">
        <f>VLOOKUP($A136,'gdp raw'!$A$2:$V$73,17,FALSE)</f>
        <v>4192</v>
      </c>
      <c r="R136">
        <f>VLOOKUP($A136,'gdp raw'!$A$2:$V$73,18,FALSE)</f>
        <v>4489145</v>
      </c>
      <c r="S136">
        <f>VLOOKUP($A136,'gdp raw'!$A$2:$V$73,19,FALSE)</f>
        <v>6905.7</v>
      </c>
      <c r="T136">
        <f>VLOOKUP($A136,'gdp raw'!$A$2:$V$73,20,FALSE)</f>
        <v>3369.1977000000002</v>
      </c>
      <c r="U136">
        <f>VLOOKUP($A136,'gdp raw'!$A$2:$V$73,21,FALSE)</f>
        <v>23436.841</v>
      </c>
      <c r="V136">
        <f>VLOOKUP($A136,'gdp raw'!$A$2:$V$73,22,FALSE)</f>
        <v>23116.063999999998</v>
      </c>
    </row>
    <row r="137" spans="1:22" x14ac:dyDescent="0.25">
      <c r="A137" s="1">
        <v>40283</v>
      </c>
      <c r="B137" t="e">
        <f>VLOOKUP($A137,'gdp raw'!$A$2:$V$73,2,FALSE)</f>
        <v>#N/A</v>
      </c>
      <c r="C137" t="e">
        <f>VLOOKUP($A137,'gdp raw'!$A$2:$V$73,3,FALSE)</f>
        <v>#N/A</v>
      </c>
      <c r="D137" t="e">
        <f>VLOOKUP($A137,'gdp raw'!$A$2:$V$73,4,FALSE)</f>
        <v>#N/A</v>
      </c>
      <c r="E137" t="e">
        <f>VLOOKUP($A137,'gdp raw'!$A$2:$V$73,5,FALSE)</f>
        <v>#N/A</v>
      </c>
      <c r="F137" t="e">
        <f>VLOOKUP($A137,'gdp raw'!$A$2:$V$73,6,FALSE)</f>
        <v>#N/A</v>
      </c>
      <c r="G137" t="e">
        <f>VLOOKUP($A137,'gdp raw'!$A$2:$V$73,7,FALSE)</f>
        <v>#N/A</v>
      </c>
      <c r="H137" t="e">
        <f>VLOOKUP($A137,'gdp raw'!$A$2:$V$73,8,FALSE)</f>
        <v>#N/A</v>
      </c>
      <c r="I137" t="e">
        <f>VLOOKUP($A137,'gdp raw'!$A$2:$V$73,9,FALSE)</f>
        <v>#N/A</v>
      </c>
      <c r="J137" t="e">
        <f>VLOOKUP($A137,'gdp raw'!$A$2:$V$73,10,FALSE)</f>
        <v>#N/A</v>
      </c>
      <c r="K137" t="e">
        <f>VLOOKUP($A137,'gdp raw'!$A$2:$V$73,11,FALSE)</f>
        <v>#N/A</v>
      </c>
      <c r="L137" t="e">
        <f>VLOOKUP($A137,'gdp raw'!$A$2:$V$73,12,FALSE)</f>
        <v>#N/A</v>
      </c>
      <c r="M137" t="e">
        <f>VLOOKUP($A137,'gdp raw'!$A$2:$V$73,13,FALSE)</f>
        <v>#N/A</v>
      </c>
      <c r="N137" t="e">
        <f>VLOOKUP($A137,'gdp raw'!$A$2:$V$73,14,FALSE)</f>
        <v>#N/A</v>
      </c>
      <c r="O137" t="e">
        <f>VLOOKUP($A137,'gdp raw'!$A$2:$V$73,15,FALSE)</f>
        <v>#N/A</v>
      </c>
      <c r="P137" t="e">
        <f>VLOOKUP($A137,'gdp raw'!$A$2:$V$73,16,FALSE)</f>
        <v>#N/A</v>
      </c>
      <c r="Q137" t="e">
        <f>VLOOKUP($A137,'gdp raw'!$A$2:$V$73,17,FALSE)</f>
        <v>#N/A</v>
      </c>
      <c r="R137" t="e">
        <f>VLOOKUP($A137,'gdp raw'!$A$2:$V$73,18,FALSE)</f>
        <v>#N/A</v>
      </c>
      <c r="S137" t="e">
        <f>VLOOKUP($A137,'gdp raw'!$A$2:$V$73,19,FALSE)</f>
        <v>#N/A</v>
      </c>
      <c r="T137" t="e">
        <f>VLOOKUP($A137,'gdp raw'!$A$2:$V$73,20,FALSE)</f>
        <v>#N/A</v>
      </c>
      <c r="U137" t="e">
        <f>VLOOKUP($A137,'gdp raw'!$A$2:$V$73,21,FALSE)</f>
        <v>#N/A</v>
      </c>
      <c r="V137" t="e">
        <f>VLOOKUP($A137,'gdp raw'!$A$2:$V$73,22,FALSE)</f>
        <v>#N/A</v>
      </c>
    </row>
    <row r="138" spans="1:22" x14ac:dyDescent="0.25">
      <c r="A138" s="1">
        <v>40313</v>
      </c>
      <c r="B138" t="e">
        <f>VLOOKUP($A138,'gdp raw'!$A$2:$V$73,2,FALSE)</f>
        <v>#N/A</v>
      </c>
      <c r="C138" t="e">
        <f>VLOOKUP($A138,'gdp raw'!$A$2:$V$73,3,FALSE)</f>
        <v>#N/A</v>
      </c>
      <c r="D138" t="e">
        <f>VLOOKUP($A138,'gdp raw'!$A$2:$V$73,4,FALSE)</f>
        <v>#N/A</v>
      </c>
      <c r="E138" t="e">
        <f>VLOOKUP($A138,'gdp raw'!$A$2:$V$73,5,FALSE)</f>
        <v>#N/A</v>
      </c>
      <c r="F138" t="e">
        <f>VLOOKUP($A138,'gdp raw'!$A$2:$V$73,6,FALSE)</f>
        <v>#N/A</v>
      </c>
      <c r="G138" t="e">
        <f>VLOOKUP($A138,'gdp raw'!$A$2:$V$73,7,FALSE)</f>
        <v>#N/A</v>
      </c>
      <c r="H138" t="e">
        <f>VLOOKUP($A138,'gdp raw'!$A$2:$V$73,8,FALSE)</f>
        <v>#N/A</v>
      </c>
      <c r="I138" t="e">
        <f>VLOOKUP($A138,'gdp raw'!$A$2:$V$73,9,FALSE)</f>
        <v>#N/A</v>
      </c>
      <c r="J138" t="e">
        <f>VLOOKUP($A138,'gdp raw'!$A$2:$V$73,10,FALSE)</f>
        <v>#N/A</v>
      </c>
      <c r="K138" t="e">
        <f>VLOOKUP($A138,'gdp raw'!$A$2:$V$73,11,FALSE)</f>
        <v>#N/A</v>
      </c>
      <c r="L138" t="e">
        <f>VLOOKUP($A138,'gdp raw'!$A$2:$V$73,12,FALSE)</f>
        <v>#N/A</v>
      </c>
      <c r="M138" t="e">
        <f>VLOOKUP($A138,'gdp raw'!$A$2:$V$73,13,FALSE)</f>
        <v>#N/A</v>
      </c>
      <c r="N138" t="e">
        <f>VLOOKUP($A138,'gdp raw'!$A$2:$V$73,14,FALSE)</f>
        <v>#N/A</v>
      </c>
      <c r="O138" t="e">
        <f>VLOOKUP($A138,'gdp raw'!$A$2:$V$73,15,FALSE)</f>
        <v>#N/A</v>
      </c>
      <c r="P138" t="e">
        <f>VLOOKUP($A138,'gdp raw'!$A$2:$V$73,16,FALSE)</f>
        <v>#N/A</v>
      </c>
      <c r="Q138" t="e">
        <f>VLOOKUP($A138,'gdp raw'!$A$2:$V$73,17,FALSE)</f>
        <v>#N/A</v>
      </c>
      <c r="R138" t="e">
        <f>VLOOKUP($A138,'gdp raw'!$A$2:$V$73,18,FALSE)</f>
        <v>#N/A</v>
      </c>
      <c r="S138" t="e">
        <f>VLOOKUP($A138,'gdp raw'!$A$2:$V$73,19,FALSE)</f>
        <v>#N/A</v>
      </c>
      <c r="T138" t="e">
        <f>VLOOKUP($A138,'gdp raw'!$A$2:$V$73,20,FALSE)</f>
        <v>#N/A</v>
      </c>
      <c r="U138" t="e">
        <f>VLOOKUP($A138,'gdp raw'!$A$2:$V$73,21,FALSE)</f>
        <v>#N/A</v>
      </c>
      <c r="V138" t="e">
        <f>VLOOKUP($A138,'gdp raw'!$A$2:$V$73,22,FALSE)</f>
        <v>#N/A</v>
      </c>
    </row>
    <row r="139" spans="1:22" x14ac:dyDescent="0.25">
      <c r="A139" s="1">
        <v>40344</v>
      </c>
      <c r="B139">
        <f>VLOOKUP($A139,'gdp raw'!$A$2:$V$73,2,FALSE)</f>
        <v>643.08000000000004</v>
      </c>
      <c r="C139">
        <f>VLOOKUP($A139,'gdp raw'!$A$2:$V$73,3,FALSE)</f>
        <v>498118</v>
      </c>
      <c r="D139">
        <f>VLOOKUP($A139,'gdp raw'!$A$2:$V$73,4,FALSE)</f>
        <v>399787.83</v>
      </c>
      <c r="E139">
        <f>VLOOKUP($A139,'gdp raw'!$A$2:$V$73,5,FALSE)</f>
        <v>100.0262</v>
      </c>
      <c r="F139">
        <f>VLOOKUP($A139,'gdp raw'!$A$2:$V$73,6,FALSE)</f>
        <v>157246.5</v>
      </c>
      <c r="G139">
        <f>VLOOKUP($A139,'gdp raw'!$A$2:$V$73,7,FALSE)</f>
        <v>96697</v>
      </c>
      <c r="H139">
        <f>VLOOKUP($A139,'gdp raw'!$A$2:$V$73,8,FALSE)</f>
        <v>57239</v>
      </c>
      <c r="I139">
        <f>VLOOKUP($A139,'gdp raw'!$A$2:$V$73,9,FALSE)</f>
        <v>46962</v>
      </c>
      <c r="J139">
        <f>VLOOKUP($A139,'gdp raw'!$A$2:$V$73,10,FALSE)</f>
        <v>37625.599999999999</v>
      </c>
      <c r="K139">
        <f>VLOOKUP($A139,'gdp raw'!$A$2:$V$73,11,FALSE)</f>
        <v>9019.1</v>
      </c>
      <c r="L139">
        <f>VLOOKUP($A139,'gdp raw'!$A$2:$V$73,12,FALSE)</f>
        <v>16825.05</v>
      </c>
      <c r="M139">
        <f>VLOOKUP($A139,'gdp raw'!$A$2:$V$73,13,FALSE)</f>
        <v>10060.6</v>
      </c>
      <c r="N139">
        <f>VLOOKUP($A139,'gdp raw'!$A$2:$V$73,14,FALSE)</f>
        <v>44914.7</v>
      </c>
      <c r="O139">
        <f>VLOOKUP($A139,'gdp raw'!$A$2:$V$73,15,FALSE)</f>
        <v>44507</v>
      </c>
      <c r="P139">
        <f>VLOOKUP($A139,'gdp raw'!$A$2:$V$73,16,FALSE)</f>
        <v>1575904</v>
      </c>
      <c r="Q139">
        <f>VLOOKUP($A139,'gdp raw'!$A$2:$V$73,17,FALSE)</f>
        <v>4179.6000000000004</v>
      </c>
      <c r="R139">
        <f>VLOOKUP($A139,'gdp raw'!$A$2:$V$73,18,FALSE)</f>
        <v>4466961</v>
      </c>
      <c r="S139">
        <f>VLOOKUP($A139,'gdp raw'!$A$2:$V$73,19,FALSE)</f>
        <v>6982.4</v>
      </c>
      <c r="T139">
        <f>VLOOKUP($A139,'gdp raw'!$A$2:$V$73,20,FALSE)</f>
        <v>3760.9468999999999</v>
      </c>
      <c r="U139">
        <f>VLOOKUP($A139,'gdp raw'!$A$2:$V$73,21,FALSE)</f>
        <v>23666.057000000001</v>
      </c>
      <c r="V139">
        <f>VLOOKUP($A139,'gdp raw'!$A$2:$V$73,22,FALSE)</f>
        <v>23342.874</v>
      </c>
    </row>
    <row r="140" spans="1:22" x14ac:dyDescent="0.25">
      <c r="A140" s="1">
        <v>40374</v>
      </c>
      <c r="B140" t="e">
        <f>VLOOKUP($A140,'gdp raw'!$A$2:$V$73,2,FALSE)</f>
        <v>#N/A</v>
      </c>
      <c r="C140" t="e">
        <f>VLOOKUP($A140,'gdp raw'!$A$2:$V$73,3,FALSE)</f>
        <v>#N/A</v>
      </c>
      <c r="D140" t="e">
        <f>VLOOKUP($A140,'gdp raw'!$A$2:$V$73,4,FALSE)</f>
        <v>#N/A</v>
      </c>
      <c r="E140" t="e">
        <f>VLOOKUP($A140,'gdp raw'!$A$2:$V$73,5,FALSE)</f>
        <v>#N/A</v>
      </c>
      <c r="F140" t="e">
        <f>VLOOKUP($A140,'gdp raw'!$A$2:$V$73,6,FALSE)</f>
        <v>#N/A</v>
      </c>
      <c r="G140" t="e">
        <f>VLOOKUP($A140,'gdp raw'!$A$2:$V$73,7,FALSE)</f>
        <v>#N/A</v>
      </c>
      <c r="H140" t="e">
        <f>VLOOKUP($A140,'gdp raw'!$A$2:$V$73,8,FALSE)</f>
        <v>#N/A</v>
      </c>
      <c r="I140" t="e">
        <f>VLOOKUP($A140,'gdp raw'!$A$2:$V$73,9,FALSE)</f>
        <v>#N/A</v>
      </c>
      <c r="J140" t="e">
        <f>VLOOKUP($A140,'gdp raw'!$A$2:$V$73,10,FALSE)</f>
        <v>#N/A</v>
      </c>
      <c r="K140" t="e">
        <f>VLOOKUP($A140,'gdp raw'!$A$2:$V$73,11,FALSE)</f>
        <v>#N/A</v>
      </c>
      <c r="L140" t="e">
        <f>VLOOKUP($A140,'gdp raw'!$A$2:$V$73,12,FALSE)</f>
        <v>#N/A</v>
      </c>
      <c r="M140" t="e">
        <f>VLOOKUP($A140,'gdp raw'!$A$2:$V$73,13,FALSE)</f>
        <v>#N/A</v>
      </c>
      <c r="N140" t="e">
        <f>VLOOKUP($A140,'gdp raw'!$A$2:$V$73,14,FALSE)</f>
        <v>#N/A</v>
      </c>
      <c r="O140" t="e">
        <f>VLOOKUP($A140,'gdp raw'!$A$2:$V$73,15,FALSE)</f>
        <v>#N/A</v>
      </c>
      <c r="P140" t="e">
        <f>VLOOKUP($A140,'gdp raw'!$A$2:$V$73,16,FALSE)</f>
        <v>#N/A</v>
      </c>
      <c r="Q140" t="e">
        <f>VLOOKUP($A140,'gdp raw'!$A$2:$V$73,17,FALSE)</f>
        <v>#N/A</v>
      </c>
      <c r="R140" t="e">
        <f>VLOOKUP($A140,'gdp raw'!$A$2:$V$73,18,FALSE)</f>
        <v>#N/A</v>
      </c>
      <c r="S140" t="e">
        <f>VLOOKUP($A140,'gdp raw'!$A$2:$V$73,19,FALSE)</f>
        <v>#N/A</v>
      </c>
      <c r="T140" t="e">
        <f>VLOOKUP($A140,'gdp raw'!$A$2:$V$73,20,FALSE)</f>
        <v>#N/A</v>
      </c>
      <c r="U140" t="e">
        <f>VLOOKUP($A140,'gdp raw'!$A$2:$V$73,21,FALSE)</f>
        <v>#N/A</v>
      </c>
      <c r="V140" t="e">
        <f>VLOOKUP($A140,'gdp raw'!$A$2:$V$73,22,FALSE)</f>
        <v>#N/A</v>
      </c>
    </row>
    <row r="141" spans="1:22" x14ac:dyDescent="0.25">
      <c r="A141" s="1">
        <v>40405</v>
      </c>
      <c r="B141" t="e">
        <f>VLOOKUP($A141,'gdp raw'!$A$2:$V$73,2,FALSE)</f>
        <v>#N/A</v>
      </c>
      <c r="C141" t="e">
        <f>VLOOKUP($A141,'gdp raw'!$A$2:$V$73,3,FALSE)</f>
        <v>#N/A</v>
      </c>
      <c r="D141" t="e">
        <f>VLOOKUP($A141,'gdp raw'!$A$2:$V$73,4,FALSE)</f>
        <v>#N/A</v>
      </c>
      <c r="E141" t="e">
        <f>VLOOKUP($A141,'gdp raw'!$A$2:$V$73,5,FALSE)</f>
        <v>#N/A</v>
      </c>
      <c r="F141" t="e">
        <f>VLOOKUP($A141,'gdp raw'!$A$2:$V$73,6,FALSE)</f>
        <v>#N/A</v>
      </c>
      <c r="G141" t="e">
        <f>VLOOKUP($A141,'gdp raw'!$A$2:$V$73,7,FALSE)</f>
        <v>#N/A</v>
      </c>
      <c r="H141" t="e">
        <f>VLOOKUP($A141,'gdp raw'!$A$2:$V$73,8,FALSE)</f>
        <v>#N/A</v>
      </c>
      <c r="I141" t="e">
        <f>VLOOKUP($A141,'gdp raw'!$A$2:$V$73,9,FALSE)</f>
        <v>#N/A</v>
      </c>
      <c r="J141" t="e">
        <f>VLOOKUP($A141,'gdp raw'!$A$2:$V$73,10,FALSE)</f>
        <v>#N/A</v>
      </c>
      <c r="K141" t="e">
        <f>VLOOKUP($A141,'gdp raw'!$A$2:$V$73,11,FALSE)</f>
        <v>#N/A</v>
      </c>
      <c r="L141" t="e">
        <f>VLOOKUP($A141,'gdp raw'!$A$2:$V$73,12,FALSE)</f>
        <v>#N/A</v>
      </c>
      <c r="M141" t="e">
        <f>VLOOKUP($A141,'gdp raw'!$A$2:$V$73,13,FALSE)</f>
        <v>#N/A</v>
      </c>
      <c r="N141" t="e">
        <f>VLOOKUP($A141,'gdp raw'!$A$2:$V$73,14,FALSE)</f>
        <v>#N/A</v>
      </c>
      <c r="O141" t="e">
        <f>VLOOKUP($A141,'gdp raw'!$A$2:$V$73,15,FALSE)</f>
        <v>#N/A</v>
      </c>
      <c r="P141" t="e">
        <f>VLOOKUP($A141,'gdp raw'!$A$2:$V$73,16,FALSE)</f>
        <v>#N/A</v>
      </c>
      <c r="Q141" t="e">
        <f>VLOOKUP($A141,'gdp raw'!$A$2:$V$73,17,FALSE)</f>
        <v>#N/A</v>
      </c>
      <c r="R141" t="e">
        <f>VLOOKUP($A141,'gdp raw'!$A$2:$V$73,18,FALSE)</f>
        <v>#N/A</v>
      </c>
      <c r="S141" t="e">
        <f>VLOOKUP($A141,'gdp raw'!$A$2:$V$73,19,FALSE)</f>
        <v>#N/A</v>
      </c>
      <c r="T141" t="e">
        <f>VLOOKUP($A141,'gdp raw'!$A$2:$V$73,20,FALSE)</f>
        <v>#N/A</v>
      </c>
      <c r="U141" t="e">
        <f>VLOOKUP($A141,'gdp raw'!$A$2:$V$73,21,FALSE)</f>
        <v>#N/A</v>
      </c>
      <c r="V141" t="e">
        <f>VLOOKUP($A141,'gdp raw'!$A$2:$V$73,22,FALSE)</f>
        <v>#N/A</v>
      </c>
    </row>
    <row r="142" spans="1:22" x14ac:dyDescent="0.25">
      <c r="A142" s="1">
        <v>40436</v>
      </c>
      <c r="B142">
        <f>VLOOKUP($A142,'gdp raw'!$A$2:$V$73,2,FALSE)</f>
        <v>648.11</v>
      </c>
      <c r="C142">
        <f>VLOOKUP($A142,'gdp raw'!$A$2:$V$73,3,FALSE)</f>
        <v>500467</v>
      </c>
      <c r="D142">
        <f>VLOOKUP($A142,'gdp raw'!$A$2:$V$73,4,FALSE)</f>
        <v>402079.49</v>
      </c>
      <c r="E142">
        <f>VLOOKUP($A142,'gdp raw'!$A$2:$V$73,5,FALSE)</f>
        <v>100.0673</v>
      </c>
      <c r="F142">
        <f>VLOOKUP($A142,'gdp raw'!$A$2:$V$73,6,FALSE)</f>
        <v>157814.20000000001</v>
      </c>
      <c r="G142">
        <f>VLOOKUP($A142,'gdp raw'!$A$2:$V$73,7,FALSE)</f>
        <v>97091</v>
      </c>
      <c r="H142">
        <f>VLOOKUP($A142,'gdp raw'!$A$2:$V$73,8,FALSE)</f>
        <v>55238</v>
      </c>
      <c r="I142">
        <f>VLOOKUP($A142,'gdp raw'!$A$2:$V$73,9,FALSE)</f>
        <v>46757</v>
      </c>
      <c r="J142">
        <f>VLOOKUP($A142,'gdp raw'!$A$2:$V$73,10,FALSE)</f>
        <v>38956.5</v>
      </c>
      <c r="K142">
        <f>VLOOKUP($A142,'gdp raw'!$A$2:$V$73,11,FALSE)</f>
        <v>9060.2999999999993</v>
      </c>
      <c r="L142">
        <f>VLOOKUP($A142,'gdp raw'!$A$2:$V$73,12,FALSE)</f>
        <v>16987.2</v>
      </c>
      <c r="M142">
        <f>VLOOKUP($A142,'gdp raw'!$A$2:$V$73,13,FALSE)</f>
        <v>10085.5</v>
      </c>
      <c r="N142">
        <f>VLOOKUP($A142,'gdp raw'!$A$2:$V$73,14,FALSE)</f>
        <v>44995.5</v>
      </c>
      <c r="O142">
        <f>VLOOKUP($A142,'gdp raw'!$A$2:$V$73,15,FALSE)</f>
        <v>44880</v>
      </c>
      <c r="P142">
        <f>VLOOKUP($A142,'gdp raw'!$A$2:$V$73,16,FALSE)</f>
        <v>1827729</v>
      </c>
      <c r="Q142">
        <f>VLOOKUP($A142,'gdp raw'!$A$2:$V$73,17,FALSE)</f>
        <v>4208.2</v>
      </c>
      <c r="R142">
        <f>VLOOKUP($A142,'gdp raw'!$A$2:$V$73,18,FALSE)</f>
        <v>4455480</v>
      </c>
      <c r="S142">
        <f>VLOOKUP($A142,'gdp raw'!$A$2:$V$73,19,FALSE)</f>
        <v>6979</v>
      </c>
      <c r="T142">
        <f>VLOOKUP($A142,'gdp raw'!$A$2:$V$73,20,FALSE)</f>
        <v>3678.8478</v>
      </c>
      <c r="U142">
        <f>VLOOKUP($A142,'gdp raw'!$A$2:$V$73,21,FALSE)</f>
        <v>23763.083999999999</v>
      </c>
      <c r="V142">
        <f>VLOOKUP($A142,'gdp raw'!$A$2:$V$73,22,FALSE)</f>
        <v>23437.317999999999</v>
      </c>
    </row>
    <row r="143" spans="1:22" x14ac:dyDescent="0.25">
      <c r="A143" s="1">
        <v>40466</v>
      </c>
      <c r="B143" t="e">
        <f>VLOOKUP($A143,'gdp raw'!$A$2:$V$73,2,FALSE)</f>
        <v>#N/A</v>
      </c>
      <c r="C143" t="e">
        <f>VLOOKUP($A143,'gdp raw'!$A$2:$V$73,3,FALSE)</f>
        <v>#N/A</v>
      </c>
      <c r="D143" t="e">
        <f>VLOOKUP($A143,'gdp raw'!$A$2:$V$73,4,FALSE)</f>
        <v>#N/A</v>
      </c>
      <c r="E143" t="e">
        <f>VLOOKUP($A143,'gdp raw'!$A$2:$V$73,5,FALSE)</f>
        <v>#N/A</v>
      </c>
      <c r="F143" t="e">
        <f>VLOOKUP($A143,'gdp raw'!$A$2:$V$73,6,FALSE)</f>
        <v>#N/A</v>
      </c>
      <c r="G143" t="e">
        <f>VLOOKUP($A143,'gdp raw'!$A$2:$V$73,7,FALSE)</f>
        <v>#N/A</v>
      </c>
      <c r="H143" t="e">
        <f>VLOOKUP($A143,'gdp raw'!$A$2:$V$73,8,FALSE)</f>
        <v>#N/A</v>
      </c>
      <c r="I143" t="e">
        <f>VLOOKUP($A143,'gdp raw'!$A$2:$V$73,9,FALSE)</f>
        <v>#N/A</v>
      </c>
      <c r="J143" t="e">
        <f>VLOOKUP($A143,'gdp raw'!$A$2:$V$73,10,FALSE)</f>
        <v>#N/A</v>
      </c>
      <c r="K143" t="e">
        <f>VLOOKUP($A143,'gdp raw'!$A$2:$V$73,11,FALSE)</f>
        <v>#N/A</v>
      </c>
      <c r="L143" t="e">
        <f>VLOOKUP($A143,'gdp raw'!$A$2:$V$73,12,FALSE)</f>
        <v>#N/A</v>
      </c>
      <c r="M143" t="e">
        <f>VLOOKUP($A143,'gdp raw'!$A$2:$V$73,13,FALSE)</f>
        <v>#N/A</v>
      </c>
      <c r="N143" t="e">
        <f>VLOOKUP($A143,'gdp raw'!$A$2:$V$73,14,FALSE)</f>
        <v>#N/A</v>
      </c>
      <c r="O143" t="e">
        <f>VLOOKUP($A143,'gdp raw'!$A$2:$V$73,15,FALSE)</f>
        <v>#N/A</v>
      </c>
      <c r="P143" t="e">
        <f>VLOOKUP($A143,'gdp raw'!$A$2:$V$73,16,FALSE)</f>
        <v>#N/A</v>
      </c>
      <c r="Q143" t="e">
        <f>VLOOKUP($A143,'gdp raw'!$A$2:$V$73,17,FALSE)</f>
        <v>#N/A</v>
      </c>
      <c r="R143" t="e">
        <f>VLOOKUP($A143,'gdp raw'!$A$2:$V$73,18,FALSE)</f>
        <v>#N/A</v>
      </c>
      <c r="S143" t="e">
        <f>VLOOKUP($A143,'gdp raw'!$A$2:$V$73,19,FALSE)</f>
        <v>#N/A</v>
      </c>
      <c r="T143" t="e">
        <f>VLOOKUP($A143,'gdp raw'!$A$2:$V$73,20,FALSE)</f>
        <v>#N/A</v>
      </c>
      <c r="U143" t="e">
        <f>VLOOKUP($A143,'gdp raw'!$A$2:$V$73,21,FALSE)</f>
        <v>#N/A</v>
      </c>
      <c r="V143" t="e">
        <f>VLOOKUP($A143,'gdp raw'!$A$2:$V$73,22,FALSE)</f>
        <v>#N/A</v>
      </c>
    </row>
    <row r="144" spans="1:22" x14ac:dyDescent="0.25">
      <c r="A144" s="1">
        <v>40497</v>
      </c>
      <c r="B144" t="e">
        <f>VLOOKUP($A144,'gdp raw'!$A$2:$V$73,2,FALSE)</f>
        <v>#N/A</v>
      </c>
      <c r="C144" t="e">
        <f>VLOOKUP($A144,'gdp raw'!$A$2:$V$73,3,FALSE)</f>
        <v>#N/A</v>
      </c>
      <c r="D144" t="e">
        <f>VLOOKUP($A144,'gdp raw'!$A$2:$V$73,4,FALSE)</f>
        <v>#N/A</v>
      </c>
      <c r="E144" t="e">
        <f>VLOOKUP($A144,'gdp raw'!$A$2:$V$73,5,FALSE)</f>
        <v>#N/A</v>
      </c>
      <c r="F144" t="e">
        <f>VLOOKUP($A144,'gdp raw'!$A$2:$V$73,6,FALSE)</f>
        <v>#N/A</v>
      </c>
      <c r="G144" t="e">
        <f>VLOOKUP($A144,'gdp raw'!$A$2:$V$73,7,FALSE)</f>
        <v>#N/A</v>
      </c>
      <c r="H144" t="e">
        <f>VLOOKUP($A144,'gdp raw'!$A$2:$V$73,8,FALSE)</f>
        <v>#N/A</v>
      </c>
      <c r="I144" t="e">
        <f>VLOOKUP($A144,'gdp raw'!$A$2:$V$73,9,FALSE)</f>
        <v>#N/A</v>
      </c>
      <c r="J144" t="e">
        <f>VLOOKUP($A144,'gdp raw'!$A$2:$V$73,10,FALSE)</f>
        <v>#N/A</v>
      </c>
      <c r="K144" t="e">
        <f>VLOOKUP($A144,'gdp raw'!$A$2:$V$73,11,FALSE)</f>
        <v>#N/A</v>
      </c>
      <c r="L144" t="e">
        <f>VLOOKUP($A144,'gdp raw'!$A$2:$V$73,12,FALSE)</f>
        <v>#N/A</v>
      </c>
      <c r="M144" t="e">
        <f>VLOOKUP($A144,'gdp raw'!$A$2:$V$73,13,FALSE)</f>
        <v>#N/A</v>
      </c>
      <c r="N144" t="e">
        <f>VLOOKUP($A144,'gdp raw'!$A$2:$V$73,14,FALSE)</f>
        <v>#N/A</v>
      </c>
      <c r="O144" t="e">
        <f>VLOOKUP($A144,'gdp raw'!$A$2:$V$73,15,FALSE)</f>
        <v>#N/A</v>
      </c>
      <c r="P144" t="e">
        <f>VLOOKUP($A144,'gdp raw'!$A$2:$V$73,16,FALSE)</f>
        <v>#N/A</v>
      </c>
      <c r="Q144" t="e">
        <f>VLOOKUP($A144,'gdp raw'!$A$2:$V$73,17,FALSE)</f>
        <v>#N/A</v>
      </c>
      <c r="R144" t="e">
        <f>VLOOKUP($A144,'gdp raw'!$A$2:$V$73,18,FALSE)</f>
        <v>#N/A</v>
      </c>
      <c r="S144" t="e">
        <f>VLOOKUP($A144,'gdp raw'!$A$2:$V$73,19,FALSE)</f>
        <v>#N/A</v>
      </c>
      <c r="T144" t="e">
        <f>VLOOKUP($A144,'gdp raw'!$A$2:$V$73,20,FALSE)</f>
        <v>#N/A</v>
      </c>
      <c r="U144" t="e">
        <f>VLOOKUP($A144,'gdp raw'!$A$2:$V$73,21,FALSE)</f>
        <v>#N/A</v>
      </c>
      <c r="V144" t="e">
        <f>VLOOKUP($A144,'gdp raw'!$A$2:$V$73,22,FALSE)</f>
        <v>#N/A</v>
      </c>
    </row>
    <row r="145" spans="1:22" x14ac:dyDescent="0.25">
      <c r="A145" s="1">
        <v>40527</v>
      </c>
      <c r="B145">
        <f>VLOOKUP($A145,'gdp raw'!$A$2:$V$73,2,FALSE)</f>
        <v>653.4</v>
      </c>
      <c r="C145">
        <f>VLOOKUP($A145,'gdp raw'!$A$2:$V$73,3,FALSE)</f>
        <v>503472</v>
      </c>
      <c r="D145">
        <f>VLOOKUP($A145,'gdp raw'!$A$2:$V$73,4,FALSE)</f>
        <v>404192.53</v>
      </c>
      <c r="E145">
        <f>VLOOKUP($A145,'gdp raw'!$A$2:$V$73,5,FALSE)</f>
        <v>100.0685</v>
      </c>
      <c r="F145">
        <f>VLOOKUP($A145,'gdp raw'!$A$2:$V$73,6,FALSE)</f>
        <v>159772.4</v>
      </c>
      <c r="G145">
        <f>VLOOKUP($A145,'gdp raw'!$A$2:$V$73,7,FALSE)</f>
        <v>97540</v>
      </c>
      <c r="H145">
        <f>VLOOKUP($A145,'gdp raw'!$A$2:$V$73,8,FALSE)</f>
        <v>54549</v>
      </c>
      <c r="I145">
        <f>VLOOKUP($A145,'gdp raw'!$A$2:$V$73,9,FALSE)</f>
        <v>47697</v>
      </c>
      <c r="J145">
        <f>VLOOKUP($A145,'gdp raw'!$A$2:$V$73,10,FALSE)</f>
        <v>38729.5</v>
      </c>
      <c r="K145">
        <f>VLOOKUP($A145,'gdp raw'!$A$2:$V$73,11,FALSE)</f>
        <v>9126.7999999999993</v>
      </c>
      <c r="L145">
        <f>VLOOKUP($A145,'gdp raw'!$A$2:$V$73,12,FALSE)</f>
        <v>17095.59</v>
      </c>
      <c r="M145">
        <f>VLOOKUP($A145,'gdp raw'!$A$2:$V$73,13,FALSE)</f>
        <v>10041</v>
      </c>
      <c r="N145">
        <f>VLOOKUP($A145,'gdp raw'!$A$2:$V$73,14,FALSE)</f>
        <v>44869.5</v>
      </c>
      <c r="O145">
        <f>VLOOKUP($A145,'gdp raw'!$A$2:$V$73,15,FALSE)</f>
        <v>44490</v>
      </c>
      <c r="P145">
        <f>VLOOKUP($A145,'gdp raw'!$A$2:$V$73,16,FALSE)</f>
        <v>1699562</v>
      </c>
      <c r="Q145">
        <f>VLOOKUP($A145,'gdp raw'!$A$2:$V$73,17,FALSE)</f>
        <v>4204.8</v>
      </c>
      <c r="R145">
        <f>VLOOKUP($A145,'gdp raw'!$A$2:$V$73,18,FALSE)</f>
        <v>4533234</v>
      </c>
      <c r="S145">
        <f>VLOOKUP($A145,'gdp raw'!$A$2:$V$73,19,FALSE)</f>
        <v>7152.4</v>
      </c>
      <c r="T145">
        <f>VLOOKUP($A145,'gdp raw'!$A$2:$V$73,20,FALSE)</f>
        <v>3907.5405999999998</v>
      </c>
      <c r="U145">
        <f>VLOOKUP($A145,'gdp raw'!$A$2:$V$73,21,FALSE)</f>
        <v>23894.206000000002</v>
      </c>
      <c r="V145">
        <f>VLOOKUP($A145,'gdp raw'!$A$2:$V$73,22,FALSE)</f>
        <v>23566.642999999996</v>
      </c>
    </row>
    <row r="146" spans="1:22" x14ac:dyDescent="0.25">
      <c r="A146" s="1">
        <v>40558</v>
      </c>
      <c r="B146" t="e">
        <f>VLOOKUP($A146,'gdp raw'!$A$2:$V$73,2,FALSE)</f>
        <v>#N/A</v>
      </c>
      <c r="C146" t="e">
        <f>VLOOKUP($A146,'gdp raw'!$A$2:$V$73,3,FALSE)</f>
        <v>#N/A</v>
      </c>
      <c r="D146" t="e">
        <f>VLOOKUP($A146,'gdp raw'!$A$2:$V$73,4,FALSE)</f>
        <v>#N/A</v>
      </c>
      <c r="E146" t="e">
        <f>VLOOKUP($A146,'gdp raw'!$A$2:$V$73,5,FALSE)</f>
        <v>#N/A</v>
      </c>
      <c r="F146" t="e">
        <f>VLOOKUP($A146,'gdp raw'!$A$2:$V$73,6,FALSE)</f>
        <v>#N/A</v>
      </c>
      <c r="G146" t="e">
        <f>VLOOKUP($A146,'gdp raw'!$A$2:$V$73,7,FALSE)</f>
        <v>#N/A</v>
      </c>
      <c r="H146" t="e">
        <f>VLOOKUP($A146,'gdp raw'!$A$2:$V$73,8,FALSE)</f>
        <v>#N/A</v>
      </c>
      <c r="I146" t="e">
        <f>VLOOKUP($A146,'gdp raw'!$A$2:$V$73,9,FALSE)</f>
        <v>#N/A</v>
      </c>
      <c r="J146" t="e">
        <f>VLOOKUP($A146,'gdp raw'!$A$2:$V$73,10,FALSE)</f>
        <v>#N/A</v>
      </c>
      <c r="K146" t="e">
        <f>VLOOKUP($A146,'gdp raw'!$A$2:$V$73,11,FALSE)</f>
        <v>#N/A</v>
      </c>
      <c r="L146" t="e">
        <f>VLOOKUP($A146,'gdp raw'!$A$2:$V$73,12,FALSE)</f>
        <v>#N/A</v>
      </c>
      <c r="M146" t="e">
        <f>VLOOKUP($A146,'gdp raw'!$A$2:$V$73,13,FALSE)</f>
        <v>#N/A</v>
      </c>
      <c r="N146" t="e">
        <f>VLOOKUP($A146,'gdp raw'!$A$2:$V$73,14,FALSE)</f>
        <v>#N/A</v>
      </c>
      <c r="O146" t="e">
        <f>VLOOKUP($A146,'gdp raw'!$A$2:$V$73,15,FALSE)</f>
        <v>#N/A</v>
      </c>
      <c r="P146" t="e">
        <f>VLOOKUP($A146,'gdp raw'!$A$2:$V$73,16,FALSE)</f>
        <v>#N/A</v>
      </c>
      <c r="Q146" t="e">
        <f>VLOOKUP($A146,'gdp raw'!$A$2:$V$73,17,FALSE)</f>
        <v>#N/A</v>
      </c>
      <c r="R146" t="e">
        <f>VLOOKUP($A146,'gdp raw'!$A$2:$V$73,18,FALSE)</f>
        <v>#N/A</v>
      </c>
      <c r="S146" t="e">
        <f>VLOOKUP($A146,'gdp raw'!$A$2:$V$73,19,FALSE)</f>
        <v>#N/A</v>
      </c>
      <c r="T146" t="e">
        <f>VLOOKUP($A146,'gdp raw'!$A$2:$V$73,20,FALSE)</f>
        <v>#N/A</v>
      </c>
      <c r="U146" t="e">
        <f>VLOOKUP($A146,'gdp raw'!$A$2:$V$73,21,FALSE)</f>
        <v>#N/A</v>
      </c>
      <c r="V146" t="e">
        <f>VLOOKUP($A146,'gdp raw'!$A$2:$V$73,22,FALSE)</f>
        <v>#N/A</v>
      </c>
    </row>
    <row r="147" spans="1:22" x14ac:dyDescent="0.25">
      <c r="A147" s="1">
        <v>40589</v>
      </c>
      <c r="B147" t="e">
        <f>VLOOKUP($A147,'gdp raw'!$A$2:$V$73,2,FALSE)</f>
        <v>#N/A</v>
      </c>
      <c r="C147" t="e">
        <f>VLOOKUP($A147,'gdp raw'!$A$2:$V$73,3,FALSE)</f>
        <v>#N/A</v>
      </c>
      <c r="D147" t="e">
        <f>VLOOKUP($A147,'gdp raw'!$A$2:$V$73,4,FALSE)</f>
        <v>#N/A</v>
      </c>
      <c r="E147" t="e">
        <f>VLOOKUP($A147,'gdp raw'!$A$2:$V$73,5,FALSE)</f>
        <v>#N/A</v>
      </c>
      <c r="F147" t="e">
        <f>VLOOKUP($A147,'gdp raw'!$A$2:$V$73,6,FALSE)</f>
        <v>#N/A</v>
      </c>
      <c r="G147" t="e">
        <f>VLOOKUP($A147,'gdp raw'!$A$2:$V$73,7,FALSE)</f>
        <v>#N/A</v>
      </c>
      <c r="H147" t="e">
        <f>VLOOKUP($A147,'gdp raw'!$A$2:$V$73,8,FALSE)</f>
        <v>#N/A</v>
      </c>
      <c r="I147" t="e">
        <f>VLOOKUP($A147,'gdp raw'!$A$2:$V$73,9,FALSE)</f>
        <v>#N/A</v>
      </c>
      <c r="J147" t="e">
        <f>VLOOKUP($A147,'gdp raw'!$A$2:$V$73,10,FALSE)</f>
        <v>#N/A</v>
      </c>
      <c r="K147" t="e">
        <f>VLOOKUP($A147,'gdp raw'!$A$2:$V$73,11,FALSE)</f>
        <v>#N/A</v>
      </c>
      <c r="L147" t="e">
        <f>VLOOKUP($A147,'gdp raw'!$A$2:$V$73,12,FALSE)</f>
        <v>#N/A</v>
      </c>
      <c r="M147" t="e">
        <f>VLOOKUP($A147,'gdp raw'!$A$2:$V$73,13,FALSE)</f>
        <v>#N/A</v>
      </c>
      <c r="N147" t="e">
        <f>VLOOKUP($A147,'gdp raw'!$A$2:$V$73,14,FALSE)</f>
        <v>#N/A</v>
      </c>
      <c r="O147" t="e">
        <f>VLOOKUP($A147,'gdp raw'!$A$2:$V$73,15,FALSE)</f>
        <v>#N/A</v>
      </c>
      <c r="P147" t="e">
        <f>VLOOKUP($A147,'gdp raw'!$A$2:$V$73,16,FALSE)</f>
        <v>#N/A</v>
      </c>
      <c r="Q147" t="e">
        <f>VLOOKUP($A147,'gdp raw'!$A$2:$V$73,17,FALSE)</f>
        <v>#N/A</v>
      </c>
      <c r="R147" t="e">
        <f>VLOOKUP($A147,'gdp raw'!$A$2:$V$73,18,FALSE)</f>
        <v>#N/A</v>
      </c>
      <c r="S147" t="e">
        <f>VLOOKUP($A147,'gdp raw'!$A$2:$V$73,19,FALSE)</f>
        <v>#N/A</v>
      </c>
      <c r="T147" t="e">
        <f>VLOOKUP($A147,'gdp raw'!$A$2:$V$73,20,FALSE)</f>
        <v>#N/A</v>
      </c>
      <c r="U147" t="e">
        <f>VLOOKUP($A147,'gdp raw'!$A$2:$V$73,21,FALSE)</f>
        <v>#N/A</v>
      </c>
      <c r="V147" t="e">
        <f>VLOOKUP($A147,'gdp raw'!$A$2:$V$73,22,FALSE)</f>
        <v>#N/A</v>
      </c>
    </row>
    <row r="148" spans="1:22" x14ac:dyDescent="0.25">
      <c r="A148" s="1">
        <v>40617</v>
      </c>
      <c r="B148">
        <f>VLOOKUP($A148,'gdp raw'!$A$2:$V$73,2,FALSE)</f>
        <v>665.32</v>
      </c>
      <c r="C148">
        <f>VLOOKUP($A148,'gdp raw'!$A$2:$V$73,3,FALSE)</f>
        <v>508943</v>
      </c>
      <c r="D148">
        <f>VLOOKUP($A148,'gdp raw'!$A$2:$V$73,4,FALSE)</f>
        <v>405171.3</v>
      </c>
      <c r="E148">
        <f>VLOOKUP($A148,'gdp raw'!$A$2:$V$73,5,FALSE)</f>
        <v>99.6661</v>
      </c>
      <c r="F148">
        <f>VLOOKUP($A148,'gdp raw'!$A$2:$V$73,6,FALSE)</f>
        <v>160829</v>
      </c>
      <c r="G148">
        <f>VLOOKUP($A148,'gdp raw'!$A$2:$V$73,7,FALSE)</f>
        <v>98216</v>
      </c>
      <c r="H148">
        <f>VLOOKUP($A148,'gdp raw'!$A$2:$V$73,8,FALSE)</f>
        <v>53012</v>
      </c>
      <c r="I148">
        <f>VLOOKUP($A148,'gdp raw'!$A$2:$V$73,9,FALSE)</f>
        <v>47974</v>
      </c>
      <c r="J148">
        <f>VLOOKUP($A148,'gdp raw'!$A$2:$V$73,10,FALSE)</f>
        <v>39821.1</v>
      </c>
      <c r="K148">
        <f>VLOOKUP($A148,'gdp raw'!$A$2:$V$73,11,FALSE)</f>
        <v>9132.7000000000007</v>
      </c>
      <c r="L148">
        <f>VLOOKUP($A148,'gdp raw'!$A$2:$V$73,12,FALSE)</f>
        <v>17190.45</v>
      </c>
      <c r="M148">
        <f>VLOOKUP($A148,'gdp raw'!$A$2:$V$73,13,FALSE)</f>
        <v>10232.5</v>
      </c>
      <c r="N148">
        <f>VLOOKUP($A148,'gdp raw'!$A$2:$V$73,14,FALSE)</f>
        <v>44532.1</v>
      </c>
      <c r="O148">
        <f>VLOOKUP($A148,'gdp raw'!$A$2:$V$73,15,FALSE)</f>
        <v>44314</v>
      </c>
      <c r="P148">
        <f>VLOOKUP($A148,'gdp raw'!$A$2:$V$73,16,FALSE)</f>
        <v>1534219</v>
      </c>
      <c r="Q148">
        <f>VLOOKUP($A148,'gdp raw'!$A$2:$V$73,17,FALSE)</f>
        <v>4230.3999999999996</v>
      </c>
      <c r="R148">
        <f>VLOOKUP($A148,'gdp raw'!$A$2:$V$73,18,FALSE)</f>
        <v>4591382</v>
      </c>
      <c r="S148">
        <f>VLOOKUP($A148,'gdp raw'!$A$2:$V$73,19,FALSE)</f>
        <v>7297.5</v>
      </c>
      <c r="T148">
        <f>VLOOKUP($A148,'gdp raw'!$A$2:$V$73,20,FALSE)</f>
        <v>3661.3595</v>
      </c>
      <c r="U148">
        <f>VLOOKUP($A148,'gdp raw'!$A$2:$V$73,21,FALSE)</f>
        <v>24119.373</v>
      </c>
      <c r="V148">
        <f>VLOOKUP($A148,'gdp raw'!$A$2:$V$73,22,FALSE)</f>
        <v>23751.857999999997</v>
      </c>
    </row>
    <row r="149" spans="1:22" x14ac:dyDescent="0.25">
      <c r="A149" s="1">
        <v>40648</v>
      </c>
      <c r="B149" t="e">
        <f>VLOOKUP($A149,'gdp raw'!$A$2:$V$73,2,FALSE)</f>
        <v>#N/A</v>
      </c>
      <c r="C149" t="e">
        <f>VLOOKUP($A149,'gdp raw'!$A$2:$V$73,3,FALSE)</f>
        <v>#N/A</v>
      </c>
      <c r="D149" t="e">
        <f>VLOOKUP($A149,'gdp raw'!$A$2:$V$73,4,FALSE)</f>
        <v>#N/A</v>
      </c>
      <c r="E149" t="e">
        <f>VLOOKUP($A149,'gdp raw'!$A$2:$V$73,5,FALSE)</f>
        <v>#N/A</v>
      </c>
      <c r="F149" t="e">
        <f>VLOOKUP($A149,'gdp raw'!$A$2:$V$73,6,FALSE)</f>
        <v>#N/A</v>
      </c>
      <c r="G149" t="e">
        <f>VLOOKUP($A149,'gdp raw'!$A$2:$V$73,7,FALSE)</f>
        <v>#N/A</v>
      </c>
      <c r="H149" t="e">
        <f>VLOOKUP($A149,'gdp raw'!$A$2:$V$73,8,FALSE)</f>
        <v>#N/A</v>
      </c>
      <c r="I149" t="e">
        <f>VLOOKUP($A149,'gdp raw'!$A$2:$V$73,9,FALSE)</f>
        <v>#N/A</v>
      </c>
      <c r="J149" t="e">
        <f>VLOOKUP($A149,'gdp raw'!$A$2:$V$73,10,FALSE)</f>
        <v>#N/A</v>
      </c>
      <c r="K149" t="e">
        <f>VLOOKUP($A149,'gdp raw'!$A$2:$V$73,11,FALSE)</f>
        <v>#N/A</v>
      </c>
      <c r="L149" t="e">
        <f>VLOOKUP($A149,'gdp raw'!$A$2:$V$73,12,FALSE)</f>
        <v>#N/A</v>
      </c>
      <c r="M149" t="e">
        <f>VLOOKUP($A149,'gdp raw'!$A$2:$V$73,13,FALSE)</f>
        <v>#N/A</v>
      </c>
      <c r="N149" t="e">
        <f>VLOOKUP($A149,'gdp raw'!$A$2:$V$73,14,FALSE)</f>
        <v>#N/A</v>
      </c>
      <c r="O149" t="e">
        <f>VLOOKUP($A149,'gdp raw'!$A$2:$V$73,15,FALSE)</f>
        <v>#N/A</v>
      </c>
      <c r="P149" t="e">
        <f>VLOOKUP($A149,'gdp raw'!$A$2:$V$73,16,FALSE)</f>
        <v>#N/A</v>
      </c>
      <c r="Q149" t="e">
        <f>VLOOKUP($A149,'gdp raw'!$A$2:$V$73,17,FALSE)</f>
        <v>#N/A</v>
      </c>
      <c r="R149" t="e">
        <f>VLOOKUP($A149,'gdp raw'!$A$2:$V$73,18,FALSE)</f>
        <v>#N/A</v>
      </c>
      <c r="S149" t="e">
        <f>VLOOKUP($A149,'gdp raw'!$A$2:$V$73,19,FALSE)</f>
        <v>#N/A</v>
      </c>
      <c r="T149" t="e">
        <f>VLOOKUP($A149,'gdp raw'!$A$2:$V$73,20,FALSE)</f>
        <v>#N/A</v>
      </c>
      <c r="U149" t="e">
        <f>VLOOKUP($A149,'gdp raw'!$A$2:$V$73,21,FALSE)</f>
        <v>#N/A</v>
      </c>
      <c r="V149" t="e">
        <f>VLOOKUP($A149,'gdp raw'!$A$2:$V$73,22,FALSE)</f>
        <v>#N/A</v>
      </c>
    </row>
    <row r="150" spans="1:22" x14ac:dyDescent="0.25">
      <c r="A150" s="1">
        <v>40678</v>
      </c>
      <c r="B150" t="e">
        <f>VLOOKUP($A150,'gdp raw'!$A$2:$V$73,2,FALSE)</f>
        <v>#N/A</v>
      </c>
      <c r="C150" t="e">
        <f>VLOOKUP($A150,'gdp raw'!$A$2:$V$73,3,FALSE)</f>
        <v>#N/A</v>
      </c>
      <c r="D150" t="e">
        <f>VLOOKUP($A150,'gdp raw'!$A$2:$V$73,4,FALSE)</f>
        <v>#N/A</v>
      </c>
      <c r="E150" t="e">
        <f>VLOOKUP($A150,'gdp raw'!$A$2:$V$73,5,FALSE)</f>
        <v>#N/A</v>
      </c>
      <c r="F150" t="e">
        <f>VLOOKUP($A150,'gdp raw'!$A$2:$V$73,6,FALSE)</f>
        <v>#N/A</v>
      </c>
      <c r="G150" t="e">
        <f>VLOOKUP($A150,'gdp raw'!$A$2:$V$73,7,FALSE)</f>
        <v>#N/A</v>
      </c>
      <c r="H150" t="e">
        <f>VLOOKUP($A150,'gdp raw'!$A$2:$V$73,8,FALSE)</f>
        <v>#N/A</v>
      </c>
      <c r="I150" t="e">
        <f>VLOOKUP($A150,'gdp raw'!$A$2:$V$73,9,FALSE)</f>
        <v>#N/A</v>
      </c>
      <c r="J150" t="e">
        <f>VLOOKUP($A150,'gdp raw'!$A$2:$V$73,10,FALSE)</f>
        <v>#N/A</v>
      </c>
      <c r="K150" t="e">
        <f>VLOOKUP($A150,'gdp raw'!$A$2:$V$73,11,FALSE)</f>
        <v>#N/A</v>
      </c>
      <c r="L150" t="e">
        <f>VLOOKUP($A150,'gdp raw'!$A$2:$V$73,12,FALSE)</f>
        <v>#N/A</v>
      </c>
      <c r="M150" t="e">
        <f>VLOOKUP($A150,'gdp raw'!$A$2:$V$73,13,FALSE)</f>
        <v>#N/A</v>
      </c>
      <c r="N150" t="e">
        <f>VLOOKUP($A150,'gdp raw'!$A$2:$V$73,14,FALSE)</f>
        <v>#N/A</v>
      </c>
      <c r="O150" t="e">
        <f>VLOOKUP($A150,'gdp raw'!$A$2:$V$73,15,FALSE)</f>
        <v>#N/A</v>
      </c>
      <c r="P150" t="e">
        <f>VLOOKUP($A150,'gdp raw'!$A$2:$V$73,16,FALSE)</f>
        <v>#N/A</v>
      </c>
      <c r="Q150" t="e">
        <f>VLOOKUP($A150,'gdp raw'!$A$2:$V$73,17,FALSE)</f>
        <v>#N/A</v>
      </c>
      <c r="R150" t="e">
        <f>VLOOKUP($A150,'gdp raw'!$A$2:$V$73,18,FALSE)</f>
        <v>#N/A</v>
      </c>
      <c r="S150" t="e">
        <f>VLOOKUP($A150,'gdp raw'!$A$2:$V$73,19,FALSE)</f>
        <v>#N/A</v>
      </c>
      <c r="T150" t="e">
        <f>VLOOKUP($A150,'gdp raw'!$A$2:$V$73,20,FALSE)</f>
        <v>#N/A</v>
      </c>
      <c r="U150" t="e">
        <f>VLOOKUP($A150,'gdp raw'!$A$2:$V$73,21,FALSE)</f>
        <v>#N/A</v>
      </c>
      <c r="V150" t="e">
        <f>VLOOKUP($A150,'gdp raw'!$A$2:$V$73,22,FALSE)</f>
        <v>#N/A</v>
      </c>
    </row>
    <row r="151" spans="1:22" x14ac:dyDescent="0.25">
      <c r="A151" s="1">
        <v>40709</v>
      </c>
      <c r="B151">
        <f>VLOOKUP($A151,'gdp raw'!$A$2:$V$73,2,FALSE)</f>
        <v>666.41</v>
      </c>
      <c r="C151">
        <f>VLOOKUP($A151,'gdp raw'!$A$2:$V$73,3,FALSE)</f>
        <v>508703</v>
      </c>
      <c r="D151">
        <f>VLOOKUP($A151,'gdp raw'!$A$2:$V$73,4,FALSE)</f>
        <v>405684.93</v>
      </c>
      <c r="E151">
        <f>VLOOKUP($A151,'gdp raw'!$A$2:$V$73,5,FALSE)</f>
        <v>99.183800000000005</v>
      </c>
      <c r="F151">
        <f>VLOOKUP($A151,'gdp raw'!$A$2:$V$73,6,FALSE)</f>
        <v>160687.1</v>
      </c>
      <c r="G151">
        <f>VLOOKUP($A151,'gdp raw'!$A$2:$V$73,7,FALSE)</f>
        <v>98461</v>
      </c>
      <c r="H151">
        <f>VLOOKUP($A151,'gdp raw'!$A$2:$V$73,8,FALSE)</f>
        <v>52115</v>
      </c>
      <c r="I151">
        <f>VLOOKUP($A151,'gdp raw'!$A$2:$V$73,9,FALSE)</f>
        <v>47873</v>
      </c>
      <c r="J151">
        <f>VLOOKUP($A151,'gdp raw'!$A$2:$V$73,10,FALSE)</f>
        <v>39820.400000000001</v>
      </c>
      <c r="K151">
        <f>VLOOKUP($A151,'gdp raw'!$A$2:$V$73,11,FALSE)</f>
        <v>9164</v>
      </c>
      <c r="L151">
        <f>VLOOKUP($A151,'gdp raw'!$A$2:$V$73,12,FALSE)</f>
        <v>17321.240000000002</v>
      </c>
      <c r="M151">
        <f>VLOOKUP($A151,'gdp raw'!$A$2:$V$73,13,FALSE)</f>
        <v>10123.299999999999</v>
      </c>
      <c r="N151">
        <f>VLOOKUP($A151,'gdp raw'!$A$2:$V$73,14,FALSE)</f>
        <v>44329.4</v>
      </c>
      <c r="O151">
        <f>VLOOKUP($A151,'gdp raw'!$A$2:$V$73,15,FALSE)</f>
        <v>44822</v>
      </c>
      <c r="P151">
        <f>VLOOKUP($A151,'gdp raw'!$A$2:$V$73,16,FALSE)</f>
        <v>1596008</v>
      </c>
      <c r="Q151">
        <f>VLOOKUP($A151,'gdp raw'!$A$2:$V$73,17,FALSE)</f>
        <v>4238.3</v>
      </c>
      <c r="R151">
        <f>VLOOKUP($A151,'gdp raw'!$A$2:$V$73,18,FALSE)</f>
        <v>4748311</v>
      </c>
      <c r="S151">
        <f>VLOOKUP($A151,'gdp raw'!$A$2:$V$73,19,FALSE)</f>
        <v>7416.9</v>
      </c>
      <c r="T151">
        <f>VLOOKUP($A151,'gdp raw'!$A$2:$V$73,20,FALSE)</f>
        <v>4045.6833999999999</v>
      </c>
      <c r="U151">
        <f>VLOOKUP($A151,'gdp raw'!$A$2:$V$73,21,FALSE)</f>
        <v>24119.122000000003</v>
      </c>
      <c r="V151">
        <f>VLOOKUP($A151,'gdp raw'!$A$2:$V$73,22,FALSE)</f>
        <v>23749.66</v>
      </c>
    </row>
    <row r="152" spans="1:22" x14ac:dyDescent="0.25">
      <c r="A152" s="1">
        <v>40739</v>
      </c>
      <c r="B152" t="e">
        <f>VLOOKUP($A152,'gdp raw'!$A$2:$V$73,2,FALSE)</f>
        <v>#N/A</v>
      </c>
      <c r="C152" t="e">
        <f>VLOOKUP($A152,'gdp raw'!$A$2:$V$73,3,FALSE)</f>
        <v>#N/A</v>
      </c>
      <c r="D152" t="e">
        <f>VLOOKUP($A152,'gdp raw'!$A$2:$V$73,4,FALSE)</f>
        <v>#N/A</v>
      </c>
      <c r="E152" t="e">
        <f>VLOOKUP($A152,'gdp raw'!$A$2:$V$73,5,FALSE)</f>
        <v>#N/A</v>
      </c>
      <c r="F152" t="e">
        <f>VLOOKUP($A152,'gdp raw'!$A$2:$V$73,6,FALSE)</f>
        <v>#N/A</v>
      </c>
      <c r="G152" t="e">
        <f>VLOOKUP($A152,'gdp raw'!$A$2:$V$73,7,FALSE)</f>
        <v>#N/A</v>
      </c>
      <c r="H152" t="e">
        <f>VLOOKUP($A152,'gdp raw'!$A$2:$V$73,8,FALSE)</f>
        <v>#N/A</v>
      </c>
      <c r="I152" t="e">
        <f>VLOOKUP($A152,'gdp raw'!$A$2:$V$73,9,FALSE)</f>
        <v>#N/A</v>
      </c>
      <c r="J152" t="e">
        <f>VLOOKUP($A152,'gdp raw'!$A$2:$V$73,10,FALSE)</f>
        <v>#N/A</v>
      </c>
      <c r="K152" t="e">
        <f>VLOOKUP($A152,'gdp raw'!$A$2:$V$73,11,FALSE)</f>
        <v>#N/A</v>
      </c>
      <c r="L152" t="e">
        <f>VLOOKUP($A152,'gdp raw'!$A$2:$V$73,12,FALSE)</f>
        <v>#N/A</v>
      </c>
      <c r="M152" t="e">
        <f>VLOOKUP($A152,'gdp raw'!$A$2:$V$73,13,FALSE)</f>
        <v>#N/A</v>
      </c>
      <c r="N152" t="e">
        <f>VLOOKUP($A152,'gdp raw'!$A$2:$V$73,14,FALSE)</f>
        <v>#N/A</v>
      </c>
      <c r="O152" t="e">
        <f>VLOOKUP($A152,'gdp raw'!$A$2:$V$73,15,FALSE)</f>
        <v>#N/A</v>
      </c>
      <c r="P152" t="e">
        <f>VLOOKUP($A152,'gdp raw'!$A$2:$V$73,16,FALSE)</f>
        <v>#N/A</v>
      </c>
      <c r="Q152" t="e">
        <f>VLOOKUP($A152,'gdp raw'!$A$2:$V$73,17,FALSE)</f>
        <v>#N/A</v>
      </c>
      <c r="R152" t="e">
        <f>VLOOKUP($A152,'gdp raw'!$A$2:$V$73,18,FALSE)</f>
        <v>#N/A</v>
      </c>
      <c r="S152" t="e">
        <f>VLOOKUP($A152,'gdp raw'!$A$2:$V$73,19,FALSE)</f>
        <v>#N/A</v>
      </c>
      <c r="T152" t="e">
        <f>VLOOKUP($A152,'gdp raw'!$A$2:$V$73,20,FALSE)</f>
        <v>#N/A</v>
      </c>
      <c r="U152" t="e">
        <f>VLOOKUP($A152,'gdp raw'!$A$2:$V$73,21,FALSE)</f>
        <v>#N/A</v>
      </c>
      <c r="V152" t="e">
        <f>VLOOKUP($A152,'gdp raw'!$A$2:$V$73,22,FALSE)</f>
        <v>#N/A</v>
      </c>
    </row>
    <row r="153" spans="1:22" x14ac:dyDescent="0.25">
      <c r="A153" s="1">
        <v>40770</v>
      </c>
      <c r="B153" t="e">
        <f>VLOOKUP($A153,'gdp raw'!$A$2:$V$73,2,FALSE)</f>
        <v>#N/A</v>
      </c>
      <c r="C153" t="e">
        <f>VLOOKUP($A153,'gdp raw'!$A$2:$V$73,3,FALSE)</f>
        <v>#N/A</v>
      </c>
      <c r="D153" t="e">
        <f>VLOOKUP($A153,'gdp raw'!$A$2:$V$73,4,FALSE)</f>
        <v>#N/A</v>
      </c>
      <c r="E153" t="e">
        <f>VLOOKUP($A153,'gdp raw'!$A$2:$V$73,5,FALSE)</f>
        <v>#N/A</v>
      </c>
      <c r="F153" t="e">
        <f>VLOOKUP($A153,'gdp raw'!$A$2:$V$73,6,FALSE)</f>
        <v>#N/A</v>
      </c>
      <c r="G153" t="e">
        <f>VLOOKUP($A153,'gdp raw'!$A$2:$V$73,7,FALSE)</f>
        <v>#N/A</v>
      </c>
      <c r="H153" t="e">
        <f>VLOOKUP($A153,'gdp raw'!$A$2:$V$73,8,FALSE)</f>
        <v>#N/A</v>
      </c>
      <c r="I153" t="e">
        <f>VLOOKUP($A153,'gdp raw'!$A$2:$V$73,9,FALSE)</f>
        <v>#N/A</v>
      </c>
      <c r="J153" t="e">
        <f>VLOOKUP($A153,'gdp raw'!$A$2:$V$73,10,FALSE)</f>
        <v>#N/A</v>
      </c>
      <c r="K153" t="e">
        <f>VLOOKUP($A153,'gdp raw'!$A$2:$V$73,11,FALSE)</f>
        <v>#N/A</v>
      </c>
      <c r="L153" t="e">
        <f>VLOOKUP($A153,'gdp raw'!$A$2:$V$73,12,FALSE)</f>
        <v>#N/A</v>
      </c>
      <c r="M153" t="e">
        <f>VLOOKUP($A153,'gdp raw'!$A$2:$V$73,13,FALSE)</f>
        <v>#N/A</v>
      </c>
      <c r="N153" t="e">
        <f>VLOOKUP($A153,'gdp raw'!$A$2:$V$73,14,FALSE)</f>
        <v>#N/A</v>
      </c>
      <c r="O153" t="e">
        <f>VLOOKUP($A153,'gdp raw'!$A$2:$V$73,15,FALSE)</f>
        <v>#N/A</v>
      </c>
      <c r="P153" t="e">
        <f>VLOOKUP($A153,'gdp raw'!$A$2:$V$73,16,FALSE)</f>
        <v>#N/A</v>
      </c>
      <c r="Q153" t="e">
        <f>VLOOKUP($A153,'gdp raw'!$A$2:$V$73,17,FALSE)</f>
        <v>#N/A</v>
      </c>
      <c r="R153" t="e">
        <f>VLOOKUP($A153,'gdp raw'!$A$2:$V$73,18,FALSE)</f>
        <v>#N/A</v>
      </c>
      <c r="S153" t="e">
        <f>VLOOKUP($A153,'gdp raw'!$A$2:$V$73,19,FALSE)</f>
        <v>#N/A</v>
      </c>
      <c r="T153" t="e">
        <f>VLOOKUP($A153,'gdp raw'!$A$2:$V$73,20,FALSE)</f>
        <v>#N/A</v>
      </c>
      <c r="U153" t="e">
        <f>VLOOKUP($A153,'gdp raw'!$A$2:$V$73,21,FALSE)</f>
        <v>#N/A</v>
      </c>
      <c r="V153" t="e">
        <f>VLOOKUP($A153,'gdp raw'!$A$2:$V$73,22,FALSE)</f>
        <v>#N/A</v>
      </c>
    </row>
    <row r="154" spans="1:22" x14ac:dyDescent="0.25">
      <c r="A154" s="1">
        <v>40801</v>
      </c>
      <c r="B154">
        <f>VLOOKUP($A154,'gdp raw'!$A$2:$V$73,2,FALSE)</f>
        <v>669.44</v>
      </c>
      <c r="C154">
        <f>VLOOKUP($A154,'gdp raw'!$A$2:$V$73,3,FALSE)</f>
        <v>510208</v>
      </c>
      <c r="D154">
        <f>VLOOKUP($A154,'gdp raw'!$A$2:$V$73,4,FALSE)</f>
        <v>403783.84</v>
      </c>
      <c r="E154">
        <f>VLOOKUP($A154,'gdp raw'!$A$2:$V$73,5,FALSE)</f>
        <v>98.833799999999997</v>
      </c>
      <c r="F154">
        <f>VLOOKUP($A154,'gdp raw'!$A$2:$V$73,6,FALSE)</f>
        <v>160699.20000000001</v>
      </c>
      <c r="G154">
        <f>VLOOKUP($A154,'gdp raw'!$A$2:$V$73,7,FALSE)</f>
        <v>98631</v>
      </c>
      <c r="H154">
        <f>VLOOKUP($A154,'gdp raw'!$A$2:$V$73,8,FALSE)</f>
        <v>51108</v>
      </c>
      <c r="I154">
        <f>VLOOKUP($A154,'gdp raw'!$A$2:$V$73,9,FALSE)</f>
        <v>48026</v>
      </c>
      <c r="J154">
        <f>VLOOKUP($A154,'gdp raw'!$A$2:$V$73,10,FALSE)</f>
        <v>39895.9</v>
      </c>
      <c r="K154">
        <f>VLOOKUP($A154,'gdp raw'!$A$2:$V$73,11,FALSE)</f>
        <v>9125.6</v>
      </c>
      <c r="L154">
        <f>VLOOKUP($A154,'gdp raw'!$A$2:$V$73,12,FALSE)</f>
        <v>17415.650000000001</v>
      </c>
      <c r="M154">
        <f>VLOOKUP($A154,'gdp raw'!$A$2:$V$73,13,FALSE)</f>
        <v>10184.1</v>
      </c>
      <c r="N154">
        <f>VLOOKUP($A154,'gdp raw'!$A$2:$V$73,14,FALSE)</f>
        <v>44000</v>
      </c>
      <c r="O154">
        <f>VLOOKUP($A154,'gdp raw'!$A$2:$V$73,15,FALSE)</f>
        <v>44411</v>
      </c>
      <c r="P154">
        <f>VLOOKUP($A154,'gdp raw'!$A$2:$V$73,16,FALSE)</f>
        <v>1842300</v>
      </c>
      <c r="Q154">
        <f>VLOOKUP($A154,'gdp raw'!$A$2:$V$73,17,FALSE)</f>
        <v>4181.3</v>
      </c>
      <c r="R154">
        <f>VLOOKUP($A154,'gdp raw'!$A$2:$V$73,18,FALSE)</f>
        <v>4846342</v>
      </c>
      <c r="S154">
        <f>VLOOKUP($A154,'gdp raw'!$A$2:$V$73,19,FALSE)</f>
        <v>7457</v>
      </c>
      <c r="T154">
        <f>VLOOKUP($A154,'gdp raw'!$A$2:$V$73,20,FALSE)</f>
        <v>4005.4438</v>
      </c>
      <c r="U154">
        <f>VLOOKUP($A154,'gdp raw'!$A$2:$V$73,21,FALSE)</f>
        <v>24124.186000000002</v>
      </c>
      <c r="V154">
        <f>VLOOKUP($A154,'gdp raw'!$A$2:$V$73,22,FALSE)</f>
        <v>23753.881000000001</v>
      </c>
    </row>
    <row r="155" spans="1:22" x14ac:dyDescent="0.25">
      <c r="A155" s="1">
        <v>40831</v>
      </c>
      <c r="B155" t="e">
        <f>VLOOKUP($A155,'gdp raw'!$A$2:$V$73,2,FALSE)</f>
        <v>#N/A</v>
      </c>
      <c r="C155" t="e">
        <f>VLOOKUP($A155,'gdp raw'!$A$2:$V$73,3,FALSE)</f>
        <v>#N/A</v>
      </c>
      <c r="D155" t="e">
        <f>VLOOKUP($A155,'gdp raw'!$A$2:$V$73,4,FALSE)</f>
        <v>#N/A</v>
      </c>
      <c r="E155" t="e">
        <f>VLOOKUP($A155,'gdp raw'!$A$2:$V$73,5,FALSE)</f>
        <v>#N/A</v>
      </c>
      <c r="F155" t="e">
        <f>VLOOKUP($A155,'gdp raw'!$A$2:$V$73,6,FALSE)</f>
        <v>#N/A</v>
      </c>
      <c r="G155" t="e">
        <f>VLOOKUP($A155,'gdp raw'!$A$2:$V$73,7,FALSE)</f>
        <v>#N/A</v>
      </c>
      <c r="H155" t="e">
        <f>VLOOKUP($A155,'gdp raw'!$A$2:$V$73,8,FALSE)</f>
        <v>#N/A</v>
      </c>
      <c r="I155" t="e">
        <f>VLOOKUP($A155,'gdp raw'!$A$2:$V$73,9,FALSE)</f>
        <v>#N/A</v>
      </c>
      <c r="J155" t="e">
        <f>VLOOKUP($A155,'gdp raw'!$A$2:$V$73,10,FALSE)</f>
        <v>#N/A</v>
      </c>
      <c r="K155" t="e">
        <f>VLOOKUP($A155,'gdp raw'!$A$2:$V$73,11,FALSE)</f>
        <v>#N/A</v>
      </c>
      <c r="L155" t="e">
        <f>VLOOKUP($A155,'gdp raw'!$A$2:$V$73,12,FALSE)</f>
        <v>#N/A</v>
      </c>
      <c r="M155" t="e">
        <f>VLOOKUP($A155,'gdp raw'!$A$2:$V$73,13,FALSE)</f>
        <v>#N/A</v>
      </c>
      <c r="N155" t="e">
        <f>VLOOKUP($A155,'gdp raw'!$A$2:$V$73,14,FALSE)</f>
        <v>#N/A</v>
      </c>
      <c r="O155" t="e">
        <f>VLOOKUP($A155,'gdp raw'!$A$2:$V$73,15,FALSE)</f>
        <v>#N/A</v>
      </c>
      <c r="P155" t="e">
        <f>VLOOKUP($A155,'gdp raw'!$A$2:$V$73,16,FALSE)</f>
        <v>#N/A</v>
      </c>
      <c r="Q155" t="e">
        <f>VLOOKUP($A155,'gdp raw'!$A$2:$V$73,17,FALSE)</f>
        <v>#N/A</v>
      </c>
      <c r="R155" t="e">
        <f>VLOOKUP($A155,'gdp raw'!$A$2:$V$73,18,FALSE)</f>
        <v>#N/A</v>
      </c>
      <c r="S155" t="e">
        <f>VLOOKUP($A155,'gdp raw'!$A$2:$V$73,19,FALSE)</f>
        <v>#N/A</v>
      </c>
      <c r="T155" t="e">
        <f>VLOOKUP($A155,'gdp raw'!$A$2:$V$73,20,FALSE)</f>
        <v>#N/A</v>
      </c>
      <c r="U155" t="e">
        <f>VLOOKUP($A155,'gdp raw'!$A$2:$V$73,21,FALSE)</f>
        <v>#N/A</v>
      </c>
      <c r="V155" t="e">
        <f>VLOOKUP($A155,'gdp raw'!$A$2:$V$73,22,FALSE)</f>
        <v>#N/A</v>
      </c>
    </row>
    <row r="156" spans="1:22" x14ac:dyDescent="0.25">
      <c r="A156" s="1">
        <v>40862</v>
      </c>
      <c r="B156" t="e">
        <f>VLOOKUP($A156,'gdp raw'!$A$2:$V$73,2,FALSE)</f>
        <v>#N/A</v>
      </c>
      <c r="C156" t="e">
        <f>VLOOKUP($A156,'gdp raw'!$A$2:$V$73,3,FALSE)</f>
        <v>#N/A</v>
      </c>
      <c r="D156" t="e">
        <f>VLOOKUP($A156,'gdp raw'!$A$2:$V$73,4,FALSE)</f>
        <v>#N/A</v>
      </c>
      <c r="E156" t="e">
        <f>VLOOKUP($A156,'gdp raw'!$A$2:$V$73,5,FALSE)</f>
        <v>#N/A</v>
      </c>
      <c r="F156" t="e">
        <f>VLOOKUP($A156,'gdp raw'!$A$2:$V$73,6,FALSE)</f>
        <v>#N/A</v>
      </c>
      <c r="G156" t="e">
        <f>VLOOKUP($A156,'gdp raw'!$A$2:$V$73,7,FALSE)</f>
        <v>#N/A</v>
      </c>
      <c r="H156" t="e">
        <f>VLOOKUP($A156,'gdp raw'!$A$2:$V$73,8,FALSE)</f>
        <v>#N/A</v>
      </c>
      <c r="I156" t="e">
        <f>VLOOKUP($A156,'gdp raw'!$A$2:$V$73,9,FALSE)</f>
        <v>#N/A</v>
      </c>
      <c r="J156" t="e">
        <f>VLOOKUP($A156,'gdp raw'!$A$2:$V$73,10,FALSE)</f>
        <v>#N/A</v>
      </c>
      <c r="K156" t="e">
        <f>VLOOKUP($A156,'gdp raw'!$A$2:$V$73,11,FALSE)</f>
        <v>#N/A</v>
      </c>
      <c r="L156" t="e">
        <f>VLOOKUP($A156,'gdp raw'!$A$2:$V$73,12,FALSE)</f>
        <v>#N/A</v>
      </c>
      <c r="M156" t="e">
        <f>VLOOKUP($A156,'gdp raw'!$A$2:$V$73,13,FALSE)</f>
        <v>#N/A</v>
      </c>
      <c r="N156" t="e">
        <f>VLOOKUP($A156,'gdp raw'!$A$2:$V$73,14,FALSE)</f>
        <v>#N/A</v>
      </c>
      <c r="O156" t="e">
        <f>VLOOKUP($A156,'gdp raw'!$A$2:$V$73,15,FALSE)</f>
        <v>#N/A</v>
      </c>
      <c r="P156" t="e">
        <f>VLOOKUP($A156,'gdp raw'!$A$2:$V$73,16,FALSE)</f>
        <v>#N/A</v>
      </c>
      <c r="Q156" t="e">
        <f>VLOOKUP($A156,'gdp raw'!$A$2:$V$73,17,FALSE)</f>
        <v>#N/A</v>
      </c>
      <c r="R156" t="e">
        <f>VLOOKUP($A156,'gdp raw'!$A$2:$V$73,18,FALSE)</f>
        <v>#N/A</v>
      </c>
      <c r="S156" t="e">
        <f>VLOOKUP($A156,'gdp raw'!$A$2:$V$73,19,FALSE)</f>
        <v>#N/A</v>
      </c>
      <c r="T156" t="e">
        <f>VLOOKUP($A156,'gdp raw'!$A$2:$V$73,20,FALSE)</f>
        <v>#N/A</v>
      </c>
      <c r="U156" t="e">
        <f>VLOOKUP($A156,'gdp raw'!$A$2:$V$73,21,FALSE)</f>
        <v>#N/A</v>
      </c>
      <c r="V156" t="e">
        <f>VLOOKUP($A156,'gdp raw'!$A$2:$V$73,22,FALSE)</f>
        <v>#N/A</v>
      </c>
    </row>
    <row r="157" spans="1:22" x14ac:dyDescent="0.25">
      <c r="A157" s="1">
        <v>40892</v>
      </c>
      <c r="B157">
        <f>VLOOKUP($A157,'gdp raw'!$A$2:$V$73,2,FALSE)</f>
        <v>669.32</v>
      </c>
      <c r="C157">
        <f>VLOOKUP($A157,'gdp raw'!$A$2:$V$73,3,FALSE)</f>
        <v>511319</v>
      </c>
      <c r="D157">
        <f>VLOOKUP($A157,'gdp raw'!$A$2:$V$73,4,FALSE)</f>
        <v>399674.41</v>
      </c>
      <c r="E157">
        <f>VLOOKUP($A157,'gdp raw'!$A$2:$V$73,5,FALSE)</f>
        <v>98.316000000000003</v>
      </c>
      <c r="F157">
        <f>VLOOKUP($A157,'gdp raw'!$A$2:$V$73,6,FALSE)</f>
        <v>159497.60000000001</v>
      </c>
      <c r="G157">
        <f>VLOOKUP($A157,'gdp raw'!$A$2:$V$73,7,FALSE)</f>
        <v>98704</v>
      </c>
      <c r="H157">
        <f>VLOOKUP($A157,'gdp raw'!$A$2:$V$73,8,FALSE)</f>
        <v>49088</v>
      </c>
      <c r="I157">
        <f>VLOOKUP($A157,'gdp raw'!$A$2:$V$73,9,FALSE)</f>
        <v>48037</v>
      </c>
      <c r="J157">
        <f>VLOOKUP($A157,'gdp raw'!$A$2:$V$73,10,FALSE)</f>
        <v>39752</v>
      </c>
      <c r="K157">
        <f>VLOOKUP($A157,'gdp raw'!$A$2:$V$73,11,FALSE)</f>
        <v>9048.7999999999993</v>
      </c>
      <c r="L157">
        <f>VLOOKUP($A157,'gdp raw'!$A$2:$V$73,12,FALSE)</f>
        <v>17555.02</v>
      </c>
      <c r="M157">
        <f>VLOOKUP($A157,'gdp raw'!$A$2:$V$73,13,FALSE)</f>
        <v>10200.9</v>
      </c>
      <c r="N157">
        <f>VLOOKUP($A157,'gdp raw'!$A$2:$V$73,14,FALSE)</f>
        <v>43305.1</v>
      </c>
      <c r="O157">
        <f>VLOOKUP($A157,'gdp raw'!$A$2:$V$73,15,FALSE)</f>
        <v>44441</v>
      </c>
      <c r="P157">
        <f>VLOOKUP($A157,'gdp raw'!$A$2:$V$73,16,FALSE)</f>
        <v>1722377</v>
      </c>
      <c r="Q157">
        <f>VLOOKUP($A157,'gdp raw'!$A$2:$V$73,17,FALSE)</f>
        <v>4188.2</v>
      </c>
      <c r="R157">
        <f>VLOOKUP($A157,'gdp raw'!$A$2:$V$73,18,FALSE)</f>
        <v>4854582</v>
      </c>
      <c r="S157">
        <f>VLOOKUP($A157,'gdp raw'!$A$2:$V$73,19,FALSE)</f>
        <v>7541.4</v>
      </c>
      <c r="T157">
        <f>VLOOKUP($A157,'gdp raw'!$A$2:$V$73,20,FALSE)</f>
        <v>4122.1055999999999</v>
      </c>
      <c r="U157">
        <f>VLOOKUP($A157,'gdp raw'!$A$2:$V$73,21,FALSE)</f>
        <v>24038.673999999999</v>
      </c>
      <c r="V157">
        <f>VLOOKUP($A157,'gdp raw'!$A$2:$V$73,22,FALSE)</f>
        <v>23667.343999999997</v>
      </c>
    </row>
    <row r="158" spans="1:22" x14ac:dyDescent="0.25">
      <c r="A158" s="1">
        <v>40923</v>
      </c>
      <c r="B158" t="e">
        <f>VLOOKUP($A158,'gdp raw'!$A$2:$V$73,2,FALSE)</f>
        <v>#N/A</v>
      </c>
      <c r="C158" t="e">
        <f>VLOOKUP($A158,'gdp raw'!$A$2:$V$73,3,FALSE)</f>
        <v>#N/A</v>
      </c>
      <c r="D158" t="e">
        <f>VLOOKUP($A158,'gdp raw'!$A$2:$V$73,4,FALSE)</f>
        <v>#N/A</v>
      </c>
      <c r="E158" t="e">
        <f>VLOOKUP($A158,'gdp raw'!$A$2:$V$73,5,FALSE)</f>
        <v>#N/A</v>
      </c>
      <c r="F158" t="e">
        <f>VLOOKUP($A158,'gdp raw'!$A$2:$V$73,6,FALSE)</f>
        <v>#N/A</v>
      </c>
      <c r="G158" t="e">
        <f>VLOOKUP($A158,'gdp raw'!$A$2:$V$73,7,FALSE)</f>
        <v>#N/A</v>
      </c>
      <c r="H158" t="e">
        <f>VLOOKUP($A158,'gdp raw'!$A$2:$V$73,8,FALSE)</f>
        <v>#N/A</v>
      </c>
      <c r="I158" t="e">
        <f>VLOOKUP($A158,'gdp raw'!$A$2:$V$73,9,FALSE)</f>
        <v>#N/A</v>
      </c>
      <c r="J158" t="e">
        <f>VLOOKUP($A158,'gdp raw'!$A$2:$V$73,10,FALSE)</f>
        <v>#N/A</v>
      </c>
      <c r="K158" t="e">
        <f>VLOOKUP($A158,'gdp raw'!$A$2:$V$73,11,FALSE)</f>
        <v>#N/A</v>
      </c>
      <c r="L158" t="e">
        <f>VLOOKUP($A158,'gdp raw'!$A$2:$V$73,12,FALSE)</f>
        <v>#N/A</v>
      </c>
      <c r="M158" t="e">
        <f>VLOOKUP($A158,'gdp raw'!$A$2:$V$73,13,FALSE)</f>
        <v>#N/A</v>
      </c>
      <c r="N158" t="e">
        <f>VLOOKUP($A158,'gdp raw'!$A$2:$V$73,14,FALSE)</f>
        <v>#N/A</v>
      </c>
      <c r="O158" t="e">
        <f>VLOOKUP($A158,'gdp raw'!$A$2:$V$73,15,FALSE)</f>
        <v>#N/A</v>
      </c>
      <c r="P158" t="e">
        <f>VLOOKUP($A158,'gdp raw'!$A$2:$V$73,16,FALSE)</f>
        <v>#N/A</v>
      </c>
      <c r="Q158" t="e">
        <f>VLOOKUP($A158,'gdp raw'!$A$2:$V$73,17,FALSE)</f>
        <v>#N/A</v>
      </c>
      <c r="R158" t="e">
        <f>VLOOKUP($A158,'gdp raw'!$A$2:$V$73,18,FALSE)</f>
        <v>#N/A</v>
      </c>
      <c r="S158" t="e">
        <f>VLOOKUP($A158,'gdp raw'!$A$2:$V$73,19,FALSE)</f>
        <v>#N/A</v>
      </c>
      <c r="T158" t="e">
        <f>VLOOKUP($A158,'gdp raw'!$A$2:$V$73,20,FALSE)</f>
        <v>#N/A</v>
      </c>
      <c r="U158" t="e">
        <f>VLOOKUP($A158,'gdp raw'!$A$2:$V$73,21,FALSE)</f>
        <v>#N/A</v>
      </c>
      <c r="V158" t="e">
        <f>VLOOKUP($A158,'gdp raw'!$A$2:$V$73,22,FALSE)</f>
        <v>#N/A</v>
      </c>
    </row>
    <row r="159" spans="1:22" x14ac:dyDescent="0.25">
      <c r="A159" s="1">
        <v>40954</v>
      </c>
      <c r="B159" t="e">
        <f>VLOOKUP($A159,'gdp raw'!$A$2:$V$73,2,FALSE)</f>
        <v>#N/A</v>
      </c>
      <c r="C159" t="e">
        <f>VLOOKUP($A159,'gdp raw'!$A$2:$V$73,3,FALSE)</f>
        <v>#N/A</v>
      </c>
      <c r="D159" t="e">
        <f>VLOOKUP($A159,'gdp raw'!$A$2:$V$73,4,FALSE)</f>
        <v>#N/A</v>
      </c>
      <c r="E159" t="e">
        <f>VLOOKUP($A159,'gdp raw'!$A$2:$V$73,5,FALSE)</f>
        <v>#N/A</v>
      </c>
      <c r="F159" t="e">
        <f>VLOOKUP($A159,'gdp raw'!$A$2:$V$73,6,FALSE)</f>
        <v>#N/A</v>
      </c>
      <c r="G159" t="e">
        <f>VLOOKUP($A159,'gdp raw'!$A$2:$V$73,7,FALSE)</f>
        <v>#N/A</v>
      </c>
      <c r="H159" t="e">
        <f>VLOOKUP($A159,'gdp raw'!$A$2:$V$73,8,FALSE)</f>
        <v>#N/A</v>
      </c>
      <c r="I159" t="e">
        <f>VLOOKUP($A159,'gdp raw'!$A$2:$V$73,9,FALSE)</f>
        <v>#N/A</v>
      </c>
      <c r="J159" t="e">
        <f>VLOOKUP($A159,'gdp raw'!$A$2:$V$73,10,FALSE)</f>
        <v>#N/A</v>
      </c>
      <c r="K159" t="e">
        <f>VLOOKUP($A159,'gdp raw'!$A$2:$V$73,11,FALSE)</f>
        <v>#N/A</v>
      </c>
      <c r="L159" t="e">
        <f>VLOOKUP($A159,'gdp raw'!$A$2:$V$73,12,FALSE)</f>
        <v>#N/A</v>
      </c>
      <c r="M159" t="e">
        <f>VLOOKUP($A159,'gdp raw'!$A$2:$V$73,13,FALSE)</f>
        <v>#N/A</v>
      </c>
      <c r="N159" t="e">
        <f>VLOOKUP($A159,'gdp raw'!$A$2:$V$73,14,FALSE)</f>
        <v>#N/A</v>
      </c>
      <c r="O159" t="e">
        <f>VLOOKUP($A159,'gdp raw'!$A$2:$V$73,15,FALSE)</f>
        <v>#N/A</v>
      </c>
      <c r="P159" t="e">
        <f>VLOOKUP($A159,'gdp raw'!$A$2:$V$73,16,FALSE)</f>
        <v>#N/A</v>
      </c>
      <c r="Q159" t="e">
        <f>VLOOKUP($A159,'gdp raw'!$A$2:$V$73,17,FALSE)</f>
        <v>#N/A</v>
      </c>
      <c r="R159" t="e">
        <f>VLOOKUP($A159,'gdp raw'!$A$2:$V$73,18,FALSE)</f>
        <v>#N/A</v>
      </c>
      <c r="S159" t="e">
        <f>VLOOKUP($A159,'gdp raw'!$A$2:$V$73,19,FALSE)</f>
        <v>#N/A</v>
      </c>
      <c r="T159" t="e">
        <f>VLOOKUP($A159,'gdp raw'!$A$2:$V$73,20,FALSE)</f>
        <v>#N/A</v>
      </c>
      <c r="U159" t="e">
        <f>VLOOKUP($A159,'gdp raw'!$A$2:$V$73,21,FALSE)</f>
        <v>#N/A</v>
      </c>
      <c r="V159" t="e">
        <f>VLOOKUP($A159,'gdp raw'!$A$2:$V$73,22,FALSE)</f>
        <v>#N/A</v>
      </c>
    </row>
    <row r="160" spans="1:22" x14ac:dyDescent="0.25">
      <c r="A160" s="1">
        <v>40983</v>
      </c>
      <c r="B160">
        <f>VLOOKUP($A160,'gdp raw'!$A$2:$V$73,2,FALSE)</f>
        <v>671.9</v>
      </c>
      <c r="C160">
        <f>VLOOKUP($A160,'gdp raw'!$A$2:$V$73,3,FALSE)</f>
        <v>510968</v>
      </c>
      <c r="D160">
        <f>VLOOKUP($A160,'gdp raw'!$A$2:$V$73,4,FALSE)</f>
        <v>395952.92</v>
      </c>
      <c r="E160">
        <f>VLOOKUP($A160,'gdp raw'!$A$2:$V$73,5,FALSE)</f>
        <v>97.374499999999998</v>
      </c>
      <c r="F160">
        <f>VLOOKUP($A160,'gdp raw'!$A$2:$V$73,6,FALSE)</f>
        <v>159215.5</v>
      </c>
      <c r="G160">
        <f>VLOOKUP($A160,'gdp raw'!$A$2:$V$73,7,FALSE)</f>
        <v>98886</v>
      </c>
      <c r="H160">
        <f>VLOOKUP($A160,'gdp raw'!$A$2:$V$73,8,FALSE)</f>
        <v>48518</v>
      </c>
      <c r="I160">
        <f>VLOOKUP($A160,'gdp raw'!$A$2:$V$73,9,FALSE)</f>
        <v>48058</v>
      </c>
      <c r="J160">
        <f>VLOOKUP($A160,'gdp raw'!$A$2:$V$73,10,FALSE)</f>
        <v>40861.1</v>
      </c>
      <c r="K160">
        <f>VLOOKUP($A160,'gdp raw'!$A$2:$V$73,11,FALSE)</f>
        <v>9030.5</v>
      </c>
      <c r="L160">
        <f>VLOOKUP($A160,'gdp raw'!$A$2:$V$73,12,FALSE)</f>
        <v>17599.310000000001</v>
      </c>
      <c r="M160">
        <f>VLOOKUP($A160,'gdp raw'!$A$2:$V$73,13,FALSE)</f>
        <v>10034.6</v>
      </c>
      <c r="N160">
        <f>VLOOKUP($A160,'gdp raw'!$A$2:$V$73,14,FALSE)</f>
        <v>43118.3</v>
      </c>
      <c r="O160">
        <f>VLOOKUP($A160,'gdp raw'!$A$2:$V$73,15,FALSE)</f>
        <v>44143</v>
      </c>
      <c r="P160">
        <f>VLOOKUP($A160,'gdp raw'!$A$2:$V$73,16,FALSE)</f>
        <v>1548423</v>
      </c>
      <c r="Q160">
        <f>VLOOKUP($A160,'gdp raw'!$A$2:$V$73,17,FALSE)</f>
        <v>4175.1000000000004</v>
      </c>
      <c r="R160">
        <f>VLOOKUP($A160,'gdp raw'!$A$2:$V$73,18,FALSE)</f>
        <v>4867017</v>
      </c>
      <c r="S160">
        <f>VLOOKUP($A160,'gdp raw'!$A$2:$V$73,19,FALSE)</f>
        <v>7632.3</v>
      </c>
      <c r="T160">
        <f>VLOOKUP($A160,'gdp raw'!$A$2:$V$73,20,FALSE)</f>
        <v>3847.9951000000001</v>
      </c>
      <c r="U160">
        <f>VLOOKUP($A160,'gdp raw'!$A$2:$V$73,21,FALSE)</f>
        <v>23991.542999999998</v>
      </c>
      <c r="V160">
        <f>VLOOKUP($A160,'gdp raw'!$A$2:$V$73,22,FALSE)</f>
        <v>23619.395</v>
      </c>
    </row>
    <row r="161" spans="1:22" x14ac:dyDescent="0.25">
      <c r="A161" s="1">
        <v>41014</v>
      </c>
      <c r="B161" t="e">
        <f>VLOOKUP($A161,'gdp raw'!$A$2:$V$73,2,FALSE)</f>
        <v>#N/A</v>
      </c>
      <c r="C161" t="e">
        <f>VLOOKUP($A161,'gdp raw'!$A$2:$V$73,3,FALSE)</f>
        <v>#N/A</v>
      </c>
      <c r="D161" t="e">
        <f>VLOOKUP($A161,'gdp raw'!$A$2:$V$73,4,FALSE)</f>
        <v>#N/A</v>
      </c>
      <c r="E161" t="e">
        <f>VLOOKUP($A161,'gdp raw'!$A$2:$V$73,5,FALSE)</f>
        <v>#N/A</v>
      </c>
      <c r="F161" t="e">
        <f>VLOOKUP($A161,'gdp raw'!$A$2:$V$73,6,FALSE)</f>
        <v>#N/A</v>
      </c>
      <c r="G161" t="e">
        <f>VLOOKUP($A161,'gdp raw'!$A$2:$V$73,7,FALSE)</f>
        <v>#N/A</v>
      </c>
      <c r="H161" t="e">
        <f>VLOOKUP($A161,'gdp raw'!$A$2:$V$73,8,FALSE)</f>
        <v>#N/A</v>
      </c>
      <c r="I161" t="e">
        <f>VLOOKUP($A161,'gdp raw'!$A$2:$V$73,9,FALSE)</f>
        <v>#N/A</v>
      </c>
      <c r="J161" t="e">
        <f>VLOOKUP($A161,'gdp raw'!$A$2:$V$73,10,FALSE)</f>
        <v>#N/A</v>
      </c>
      <c r="K161" t="e">
        <f>VLOOKUP($A161,'gdp raw'!$A$2:$V$73,11,FALSE)</f>
        <v>#N/A</v>
      </c>
      <c r="L161" t="e">
        <f>VLOOKUP($A161,'gdp raw'!$A$2:$V$73,12,FALSE)</f>
        <v>#N/A</v>
      </c>
      <c r="M161" t="e">
        <f>VLOOKUP($A161,'gdp raw'!$A$2:$V$73,13,FALSE)</f>
        <v>#N/A</v>
      </c>
      <c r="N161" t="e">
        <f>VLOOKUP($A161,'gdp raw'!$A$2:$V$73,14,FALSE)</f>
        <v>#N/A</v>
      </c>
      <c r="O161" t="e">
        <f>VLOOKUP($A161,'gdp raw'!$A$2:$V$73,15,FALSE)</f>
        <v>#N/A</v>
      </c>
      <c r="P161" t="e">
        <f>VLOOKUP($A161,'gdp raw'!$A$2:$V$73,16,FALSE)</f>
        <v>#N/A</v>
      </c>
      <c r="Q161" t="e">
        <f>VLOOKUP($A161,'gdp raw'!$A$2:$V$73,17,FALSE)</f>
        <v>#N/A</v>
      </c>
      <c r="R161" t="e">
        <f>VLOOKUP($A161,'gdp raw'!$A$2:$V$73,18,FALSE)</f>
        <v>#N/A</v>
      </c>
      <c r="S161" t="e">
        <f>VLOOKUP($A161,'gdp raw'!$A$2:$V$73,19,FALSE)</f>
        <v>#N/A</v>
      </c>
      <c r="T161" t="e">
        <f>VLOOKUP($A161,'gdp raw'!$A$2:$V$73,20,FALSE)</f>
        <v>#N/A</v>
      </c>
      <c r="U161" t="e">
        <f>VLOOKUP($A161,'gdp raw'!$A$2:$V$73,21,FALSE)</f>
        <v>#N/A</v>
      </c>
      <c r="V161" t="e">
        <f>VLOOKUP($A161,'gdp raw'!$A$2:$V$73,22,FALSE)</f>
        <v>#N/A</v>
      </c>
    </row>
    <row r="162" spans="1:22" x14ac:dyDescent="0.25">
      <c r="A162" s="1">
        <v>41044</v>
      </c>
      <c r="B162" t="e">
        <f>VLOOKUP($A162,'gdp raw'!$A$2:$V$73,2,FALSE)</f>
        <v>#N/A</v>
      </c>
      <c r="C162" t="e">
        <f>VLOOKUP($A162,'gdp raw'!$A$2:$V$73,3,FALSE)</f>
        <v>#N/A</v>
      </c>
      <c r="D162" t="e">
        <f>VLOOKUP($A162,'gdp raw'!$A$2:$V$73,4,FALSE)</f>
        <v>#N/A</v>
      </c>
      <c r="E162" t="e">
        <f>VLOOKUP($A162,'gdp raw'!$A$2:$V$73,5,FALSE)</f>
        <v>#N/A</v>
      </c>
      <c r="F162" t="e">
        <f>VLOOKUP($A162,'gdp raw'!$A$2:$V$73,6,FALSE)</f>
        <v>#N/A</v>
      </c>
      <c r="G162" t="e">
        <f>VLOOKUP($A162,'gdp raw'!$A$2:$V$73,7,FALSE)</f>
        <v>#N/A</v>
      </c>
      <c r="H162" t="e">
        <f>VLOOKUP($A162,'gdp raw'!$A$2:$V$73,8,FALSE)</f>
        <v>#N/A</v>
      </c>
      <c r="I162" t="e">
        <f>VLOOKUP($A162,'gdp raw'!$A$2:$V$73,9,FALSE)</f>
        <v>#N/A</v>
      </c>
      <c r="J162" t="e">
        <f>VLOOKUP($A162,'gdp raw'!$A$2:$V$73,10,FALSE)</f>
        <v>#N/A</v>
      </c>
      <c r="K162" t="e">
        <f>VLOOKUP($A162,'gdp raw'!$A$2:$V$73,11,FALSE)</f>
        <v>#N/A</v>
      </c>
      <c r="L162" t="e">
        <f>VLOOKUP($A162,'gdp raw'!$A$2:$V$73,12,FALSE)</f>
        <v>#N/A</v>
      </c>
      <c r="M162" t="e">
        <f>VLOOKUP($A162,'gdp raw'!$A$2:$V$73,13,FALSE)</f>
        <v>#N/A</v>
      </c>
      <c r="N162" t="e">
        <f>VLOOKUP($A162,'gdp raw'!$A$2:$V$73,14,FALSE)</f>
        <v>#N/A</v>
      </c>
      <c r="O162" t="e">
        <f>VLOOKUP($A162,'gdp raw'!$A$2:$V$73,15,FALSE)</f>
        <v>#N/A</v>
      </c>
      <c r="P162" t="e">
        <f>VLOOKUP($A162,'gdp raw'!$A$2:$V$73,16,FALSE)</f>
        <v>#N/A</v>
      </c>
      <c r="Q162" t="e">
        <f>VLOOKUP($A162,'gdp raw'!$A$2:$V$73,17,FALSE)</f>
        <v>#N/A</v>
      </c>
      <c r="R162" t="e">
        <f>VLOOKUP($A162,'gdp raw'!$A$2:$V$73,18,FALSE)</f>
        <v>#N/A</v>
      </c>
      <c r="S162" t="e">
        <f>VLOOKUP($A162,'gdp raw'!$A$2:$V$73,19,FALSE)</f>
        <v>#N/A</v>
      </c>
      <c r="T162" t="e">
        <f>VLOOKUP($A162,'gdp raw'!$A$2:$V$73,20,FALSE)</f>
        <v>#N/A</v>
      </c>
      <c r="U162" t="e">
        <f>VLOOKUP($A162,'gdp raw'!$A$2:$V$73,21,FALSE)</f>
        <v>#N/A</v>
      </c>
      <c r="V162" t="e">
        <f>VLOOKUP($A162,'gdp raw'!$A$2:$V$73,22,FALSE)</f>
        <v>#N/A</v>
      </c>
    </row>
    <row r="163" spans="1:22" x14ac:dyDescent="0.25">
      <c r="A163" s="1">
        <v>41075</v>
      </c>
      <c r="B163">
        <f>VLOOKUP($A163,'gdp raw'!$A$2:$V$73,2,FALSE)</f>
        <v>672.48</v>
      </c>
      <c r="C163">
        <f>VLOOKUP($A163,'gdp raw'!$A$2:$V$73,3,FALSE)</f>
        <v>510039</v>
      </c>
      <c r="D163">
        <f>VLOOKUP($A163,'gdp raw'!$A$2:$V$73,4,FALSE)</f>
        <v>392824.71</v>
      </c>
      <c r="E163">
        <f>VLOOKUP($A163,'gdp raw'!$A$2:$V$73,5,FALSE)</f>
        <v>96.457099999999997</v>
      </c>
      <c r="F163">
        <f>VLOOKUP($A163,'gdp raw'!$A$2:$V$73,6,FALSE)</f>
        <v>159397.79999999999</v>
      </c>
      <c r="G163">
        <f>VLOOKUP($A163,'gdp raw'!$A$2:$V$73,7,FALSE)</f>
        <v>98679</v>
      </c>
      <c r="H163">
        <f>VLOOKUP($A163,'gdp raw'!$A$2:$V$73,8,FALSE)</f>
        <v>47738</v>
      </c>
      <c r="I163">
        <f>VLOOKUP($A163,'gdp raw'!$A$2:$V$73,9,FALSE)</f>
        <v>47252</v>
      </c>
      <c r="J163">
        <f>VLOOKUP($A163,'gdp raw'!$A$2:$V$73,10,FALSE)</f>
        <v>40449.800000000003</v>
      </c>
      <c r="K163">
        <f>VLOOKUP($A163,'gdp raw'!$A$2:$V$73,11,FALSE)</f>
        <v>8900.9</v>
      </c>
      <c r="L163">
        <f>VLOOKUP($A163,'gdp raw'!$A$2:$V$73,12,FALSE)</f>
        <v>17645.849999999999</v>
      </c>
      <c r="M163">
        <f>VLOOKUP($A163,'gdp raw'!$A$2:$V$73,13,FALSE)</f>
        <v>10219.4</v>
      </c>
      <c r="N163">
        <f>VLOOKUP($A163,'gdp raw'!$A$2:$V$73,14,FALSE)</f>
        <v>42526.8</v>
      </c>
      <c r="O163">
        <f>VLOOKUP($A163,'gdp raw'!$A$2:$V$73,15,FALSE)</f>
        <v>44308</v>
      </c>
      <c r="P163">
        <f>VLOOKUP($A163,'gdp raw'!$A$2:$V$73,16,FALSE)</f>
        <v>1651721</v>
      </c>
      <c r="Q163">
        <f>VLOOKUP($A163,'gdp raw'!$A$2:$V$73,17,FALSE)</f>
        <v>4106.7</v>
      </c>
      <c r="R163">
        <f>VLOOKUP($A163,'gdp raw'!$A$2:$V$73,18,FALSE)</f>
        <v>4916124</v>
      </c>
      <c r="S163">
        <f>VLOOKUP($A163,'gdp raw'!$A$2:$V$73,19,FALSE)</f>
        <v>7616.7</v>
      </c>
      <c r="T163">
        <f>VLOOKUP($A163,'gdp raw'!$A$2:$V$73,20,FALSE)</f>
        <v>4249.2345999999998</v>
      </c>
      <c r="U163">
        <f>VLOOKUP($A163,'gdp raw'!$A$2:$V$73,21,FALSE)</f>
        <v>23913.618999999999</v>
      </c>
      <c r="V163">
        <f>VLOOKUP($A163,'gdp raw'!$A$2:$V$73,22,FALSE)</f>
        <v>23542.581000000002</v>
      </c>
    </row>
    <row r="164" spans="1:22" x14ac:dyDescent="0.25">
      <c r="A164" s="1">
        <v>41105</v>
      </c>
      <c r="B164" t="e">
        <f>VLOOKUP($A164,'gdp raw'!$A$2:$V$73,2,FALSE)</f>
        <v>#N/A</v>
      </c>
      <c r="C164" t="e">
        <f>VLOOKUP($A164,'gdp raw'!$A$2:$V$73,3,FALSE)</f>
        <v>#N/A</v>
      </c>
      <c r="D164" t="e">
        <f>VLOOKUP($A164,'gdp raw'!$A$2:$V$73,4,FALSE)</f>
        <v>#N/A</v>
      </c>
      <c r="E164" t="e">
        <f>VLOOKUP($A164,'gdp raw'!$A$2:$V$73,5,FALSE)</f>
        <v>#N/A</v>
      </c>
      <c r="F164" t="e">
        <f>VLOOKUP($A164,'gdp raw'!$A$2:$V$73,6,FALSE)</f>
        <v>#N/A</v>
      </c>
      <c r="G164" t="e">
        <f>VLOOKUP($A164,'gdp raw'!$A$2:$V$73,7,FALSE)</f>
        <v>#N/A</v>
      </c>
      <c r="H164" t="e">
        <f>VLOOKUP($A164,'gdp raw'!$A$2:$V$73,8,FALSE)</f>
        <v>#N/A</v>
      </c>
      <c r="I164" t="e">
        <f>VLOOKUP($A164,'gdp raw'!$A$2:$V$73,9,FALSE)</f>
        <v>#N/A</v>
      </c>
      <c r="J164" t="e">
        <f>VLOOKUP($A164,'gdp raw'!$A$2:$V$73,10,FALSE)</f>
        <v>#N/A</v>
      </c>
      <c r="K164" t="e">
        <f>VLOOKUP($A164,'gdp raw'!$A$2:$V$73,11,FALSE)</f>
        <v>#N/A</v>
      </c>
      <c r="L164" t="e">
        <f>VLOOKUP($A164,'gdp raw'!$A$2:$V$73,12,FALSE)</f>
        <v>#N/A</v>
      </c>
      <c r="M164" t="e">
        <f>VLOOKUP($A164,'gdp raw'!$A$2:$V$73,13,FALSE)</f>
        <v>#N/A</v>
      </c>
      <c r="N164" t="e">
        <f>VLOOKUP($A164,'gdp raw'!$A$2:$V$73,14,FALSE)</f>
        <v>#N/A</v>
      </c>
      <c r="O164" t="e">
        <f>VLOOKUP($A164,'gdp raw'!$A$2:$V$73,15,FALSE)</f>
        <v>#N/A</v>
      </c>
      <c r="P164" t="e">
        <f>VLOOKUP($A164,'gdp raw'!$A$2:$V$73,16,FALSE)</f>
        <v>#N/A</v>
      </c>
      <c r="Q164" t="e">
        <f>VLOOKUP($A164,'gdp raw'!$A$2:$V$73,17,FALSE)</f>
        <v>#N/A</v>
      </c>
      <c r="R164" t="e">
        <f>VLOOKUP($A164,'gdp raw'!$A$2:$V$73,18,FALSE)</f>
        <v>#N/A</v>
      </c>
      <c r="S164" t="e">
        <f>VLOOKUP($A164,'gdp raw'!$A$2:$V$73,19,FALSE)</f>
        <v>#N/A</v>
      </c>
      <c r="T164" t="e">
        <f>VLOOKUP($A164,'gdp raw'!$A$2:$V$73,20,FALSE)</f>
        <v>#N/A</v>
      </c>
      <c r="U164" t="e">
        <f>VLOOKUP($A164,'gdp raw'!$A$2:$V$73,21,FALSE)</f>
        <v>#N/A</v>
      </c>
      <c r="V164" t="e">
        <f>VLOOKUP($A164,'gdp raw'!$A$2:$V$73,22,FALSE)</f>
        <v>#N/A</v>
      </c>
    </row>
    <row r="165" spans="1:22" x14ac:dyDescent="0.25">
      <c r="A165" s="1">
        <v>41136</v>
      </c>
      <c r="B165" t="e">
        <f>VLOOKUP($A165,'gdp raw'!$A$2:$V$73,2,FALSE)</f>
        <v>#N/A</v>
      </c>
      <c r="C165" t="e">
        <f>VLOOKUP($A165,'gdp raw'!$A$2:$V$73,3,FALSE)</f>
        <v>#N/A</v>
      </c>
      <c r="D165" t="e">
        <f>VLOOKUP($A165,'gdp raw'!$A$2:$V$73,4,FALSE)</f>
        <v>#N/A</v>
      </c>
      <c r="E165" t="e">
        <f>VLOOKUP($A165,'gdp raw'!$A$2:$V$73,5,FALSE)</f>
        <v>#N/A</v>
      </c>
      <c r="F165" t="e">
        <f>VLOOKUP($A165,'gdp raw'!$A$2:$V$73,6,FALSE)</f>
        <v>#N/A</v>
      </c>
      <c r="G165" t="e">
        <f>VLOOKUP($A165,'gdp raw'!$A$2:$V$73,7,FALSE)</f>
        <v>#N/A</v>
      </c>
      <c r="H165" t="e">
        <f>VLOOKUP($A165,'gdp raw'!$A$2:$V$73,8,FALSE)</f>
        <v>#N/A</v>
      </c>
      <c r="I165" t="e">
        <f>VLOOKUP($A165,'gdp raw'!$A$2:$V$73,9,FALSE)</f>
        <v>#N/A</v>
      </c>
      <c r="J165" t="e">
        <f>VLOOKUP($A165,'gdp raw'!$A$2:$V$73,10,FALSE)</f>
        <v>#N/A</v>
      </c>
      <c r="K165" t="e">
        <f>VLOOKUP($A165,'gdp raw'!$A$2:$V$73,11,FALSE)</f>
        <v>#N/A</v>
      </c>
      <c r="L165" t="e">
        <f>VLOOKUP($A165,'gdp raw'!$A$2:$V$73,12,FALSE)</f>
        <v>#N/A</v>
      </c>
      <c r="M165" t="e">
        <f>VLOOKUP($A165,'gdp raw'!$A$2:$V$73,13,FALSE)</f>
        <v>#N/A</v>
      </c>
      <c r="N165" t="e">
        <f>VLOOKUP($A165,'gdp raw'!$A$2:$V$73,14,FALSE)</f>
        <v>#N/A</v>
      </c>
      <c r="O165" t="e">
        <f>VLOOKUP($A165,'gdp raw'!$A$2:$V$73,15,FALSE)</f>
        <v>#N/A</v>
      </c>
      <c r="P165" t="e">
        <f>VLOOKUP($A165,'gdp raw'!$A$2:$V$73,16,FALSE)</f>
        <v>#N/A</v>
      </c>
      <c r="Q165" t="e">
        <f>VLOOKUP($A165,'gdp raw'!$A$2:$V$73,17,FALSE)</f>
        <v>#N/A</v>
      </c>
      <c r="R165" t="e">
        <f>VLOOKUP($A165,'gdp raw'!$A$2:$V$73,18,FALSE)</f>
        <v>#N/A</v>
      </c>
      <c r="S165" t="e">
        <f>VLOOKUP($A165,'gdp raw'!$A$2:$V$73,19,FALSE)</f>
        <v>#N/A</v>
      </c>
      <c r="T165" t="e">
        <f>VLOOKUP($A165,'gdp raw'!$A$2:$V$73,20,FALSE)</f>
        <v>#N/A</v>
      </c>
      <c r="U165" t="e">
        <f>VLOOKUP($A165,'gdp raw'!$A$2:$V$73,21,FALSE)</f>
        <v>#N/A</v>
      </c>
      <c r="V165" t="e">
        <f>VLOOKUP($A165,'gdp raw'!$A$2:$V$73,22,FALSE)</f>
        <v>#N/A</v>
      </c>
    </row>
    <row r="166" spans="1:22" x14ac:dyDescent="0.25">
      <c r="A166" s="1">
        <v>41167</v>
      </c>
      <c r="B166">
        <f>VLOOKUP($A166,'gdp raw'!$A$2:$V$73,2,FALSE)</f>
        <v>673.83</v>
      </c>
      <c r="C166">
        <f>VLOOKUP($A166,'gdp raw'!$A$2:$V$73,3,FALSE)</f>
        <v>511329</v>
      </c>
      <c r="D166">
        <f>VLOOKUP($A166,'gdp raw'!$A$2:$V$73,4,FALSE)</f>
        <v>390978.39</v>
      </c>
      <c r="E166">
        <f>VLOOKUP($A166,'gdp raw'!$A$2:$V$73,5,FALSE)</f>
        <v>95.752799999999993</v>
      </c>
      <c r="F166">
        <f>VLOOKUP($A166,'gdp raw'!$A$2:$V$73,6,FALSE)</f>
        <v>158789.79999999999</v>
      </c>
      <c r="G166">
        <f>VLOOKUP($A166,'gdp raw'!$A$2:$V$73,7,FALSE)</f>
        <v>98552</v>
      </c>
      <c r="H166">
        <f>VLOOKUP($A166,'gdp raw'!$A$2:$V$73,8,FALSE)</f>
        <v>47065</v>
      </c>
      <c r="I166">
        <f>VLOOKUP($A166,'gdp raw'!$A$2:$V$73,9,FALSE)</f>
        <v>47088</v>
      </c>
      <c r="J166">
        <f>VLOOKUP($A166,'gdp raw'!$A$2:$V$73,10,FALSE)</f>
        <v>41016.199999999997</v>
      </c>
      <c r="K166">
        <f>VLOOKUP($A166,'gdp raw'!$A$2:$V$73,11,FALSE)</f>
        <v>8858.7000000000007</v>
      </c>
      <c r="L166">
        <f>VLOOKUP($A166,'gdp raw'!$A$2:$V$73,12,FALSE)</f>
        <v>17687.86</v>
      </c>
      <c r="M166">
        <f>VLOOKUP($A166,'gdp raw'!$A$2:$V$73,13,FALSE)</f>
        <v>10201.4</v>
      </c>
      <c r="N166">
        <f>VLOOKUP($A166,'gdp raw'!$A$2:$V$73,14,FALSE)</f>
        <v>42059.1</v>
      </c>
      <c r="O166">
        <f>VLOOKUP($A166,'gdp raw'!$A$2:$V$73,15,FALSE)</f>
        <v>43681</v>
      </c>
      <c r="P166">
        <f>VLOOKUP($A166,'gdp raw'!$A$2:$V$73,16,FALSE)</f>
        <v>1899373</v>
      </c>
      <c r="Q166">
        <f>VLOOKUP($A166,'gdp raw'!$A$2:$V$73,17,FALSE)</f>
        <v>4051</v>
      </c>
      <c r="R166">
        <f>VLOOKUP($A166,'gdp raw'!$A$2:$V$73,18,FALSE)</f>
        <v>4986236</v>
      </c>
      <c r="S166">
        <f>VLOOKUP($A166,'gdp raw'!$A$2:$V$73,19,FALSE)</f>
        <v>7792.3</v>
      </c>
      <c r="T166">
        <f>VLOOKUP($A166,'gdp raw'!$A$2:$V$73,20,FALSE)</f>
        <v>4145.8627999999999</v>
      </c>
      <c r="U166">
        <f>VLOOKUP($A166,'gdp raw'!$A$2:$V$73,21,FALSE)</f>
        <v>23876.402000000002</v>
      </c>
      <c r="V166">
        <f>VLOOKUP($A166,'gdp raw'!$A$2:$V$73,22,FALSE)</f>
        <v>23505.512999999999</v>
      </c>
    </row>
    <row r="167" spans="1:22" x14ac:dyDescent="0.25">
      <c r="A167" s="1">
        <v>41197</v>
      </c>
      <c r="B167" t="e">
        <f>VLOOKUP($A167,'gdp raw'!$A$2:$V$73,2,FALSE)</f>
        <v>#N/A</v>
      </c>
      <c r="C167" t="e">
        <f>VLOOKUP($A167,'gdp raw'!$A$2:$V$73,3,FALSE)</f>
        <v>#N/A</v>
      </c>
      <c r="D167" t="e">
        <f>VLOOKUP($A167,'gdp raw'!$A$2:$V$73,4,FALSE)</f>
        <v>#N/A</v>
      </c>
      <c r="E167" t="e">
        <f>VLOOKUP($A167,'gdp raw'!$A$2:$V$73,5,FALSE)</f>
        <v>#N/A</v>
      </c>
      <c r="F167" t="e">
        <f>VLOOKUP($A167,'gdp raw'!$A$2:$V$73,6,FALSE)</f>
        <v>#N/A</v>
      </c>
      <c r="G167" t="e">
        <f>VLOOKUP($A167,'gdp raw'!$A$2:$V$73,7,FALSE)</f>
        <v>#N/A</v>
      </c>
      <c r="H167" t="e">
        <f>VLOOKUP($A167,'gdp raw'!$A$2:$V$73,8,FALSE)</f>
        <v>#N/A</v>
      </c>
      <c r="I167" t="e">
        <f>VLOOKUP($A167,'gdp raw'!$A$2:$V$73,9,FALSE)</f>
        <v>#N/A</v>
      </c>
      <c r="J167" t="e">
        <f>VLOOKUP($A167,'gdp raw'!$A$2:$V$73,10,FALSE)</f>
        <v>#N/A</v>
      </c>
      <c r="K167" t="e">
        <f>VLOOKUP($A167,'gdp raw'!$A$2:$V$73,11,FALSE)</f>
        <v>#N/A</v>
      </c>
      <c r="L167" t="e">
        <f>VLOOKUP($A167,'gdp raw'!$A$2:$V$73,12,FALSE)</f>
        <v>#N/A</v>
      </c>
      <c r="M167" t="e">
        <f>VLOOKUP($A167,'gdp raw'!$A$2:$V$73,13,FALSE)</f>
        <v>#N/A</v>
      </c>
      <c r="N167" t="e">
        <f>VLOOKUP($A167,'gdp raw'!$A$2:$V$73,14,FALSE)</f>
        <v>#N/A</v>
      </c>
      <c r="O167" t="e">
        <f>VLOOKUP($A167,'gdp raw'!$A$2:$V$73,15,FALSE)</f>
        <v>#N/A</v>
      </c>
      <c r="P167" t="e">
        <f>VLOOKUP($A167,'gdp raw'!$A$2:$V$73,16,FALSE)</f>
        <v>#N/A</v>
      </c>
      <c r="Q167" t="e">
        <f>VLOOKUP($A167,'gdp raw'!$A$2:$V$73,17,FALSE)</f>
        <v>#N/A</v>
      </c>
      <c r="R167" t="e">
        <f>VLOOKUP($A167,'gdp raw'!$A$2:$V$73,18,FALSE)</f>
        <v>#N/A</v>
      </c>
      <c r="S167" t="e">
        <f>VLOOKUP($A167,'gdp raw'!$A$2:$V$73,19,FALSE)</f>
        <v>#N/A</v>
      </c>
      <c r="T167" t="e">
        <f>VLOOKUP($A167,'gdp raw'!$A$2:$V$73,20,FALSE)</f>
        <v>#N/A</v>
      </c>
      <c r="U167" t="e">
        <f>VLOOKUP($A167,'gdp raw'!$A$2:$V$73,21,FALSE)</f>
        <v>#N/A</v>
      </c>
      <c r="V167" t="e">
        <f>VLOOKUP($A167,'gdp raw'!$A$2:$V$73,22,FALSE)</f>
        <v>#N/A</v>
      </c>
    </row>
    <row r="168" spans="1:22" x14ac:dyDescent="0.25">
      <c r="A168" s="1">
        <v>41228</v>
      </c>
      <c r="B168" t="e">
        <f>VLOOKUP($A168,'gdp raw'!$A$2:$V$73,2,FALSE)</f>
        <v>#N/A</v>
      </c>
      <c r="C168" t="e">
        <f>VLOOKUP($A168,'gdp raw'!$A$2:$V$73,3,FALSE)</f>
        <v>#N/A</v>
      </c>
      <c r="D168" t="e">
        <f>VLOOKUP($A168,'gdp raw'!$A$2:$V$73,4,FALSE)</f>
        <v>#N/A</v>
      </c>
      <c r="E168" t="e">
        <f>VLOOKUP($A168,'gdp raw'!$A$2:$V$73,5,FALSE)</f>
        <v>#N/A</v>
      </c>
      <c r="F168" t="e">
        <f>VLOOKUP($A168,'gdp raw'!$A$2:$V$73,6,FALSE)</f>
        <v>#N/A</v>
      </c>
      <c r="G168" t="e">
        <f>VLOOKUP($A168,'gdp raw'!$A$2:$V$73,7,FALSE)</f>
        <v>#N/A</v>
      </c>
      <c r="H168" t="e">
        <f>VLOOKUP($A168,'gdp raw'!$A$2:$V$73,8,FALSE)</f>
        <v>#N/A</v>
      </c>
      <c r="I168" t="e">
        <f>VLOOKUP($A168,'gdp raw'!$A$2:$V$73,9,FALSE)</f>
        <v>#N/A</v>
      </c>
      <c r="J168" t="e">
        <f>VLOOKUP($A168,'gdp raw'!$A$2:$V$73,10,FALSE)</f>
        <v>#N/A</v>
      </c>
      <c r="K168" t="e">
        <f>VLOOKUP($A168,'gdp raw'!$A$2:$V$73,11,FALSE)</f>
        <v>#N/A</v>
      </c>
      <c r="L168" t="e">
        <f>VLOOKUP($A168,'gdp raw'!$A$2:$V$73,12,FALSE)</f>
        <v>#N/A</v>
      </c>
      <c r="M168" t="e">
        <f>VLOOKUP($A168,'gdp raw'!$A$2:$V$73,13,FALSE)</f>
        <v>#N/A</v>
      </c>
      <c r="N168" t="e">
        <f>VLOOKUP($A168,'gdp raw'!$A$2:$V$73,14,FALSE)</f>
        <v>#N/A</v>
      </c>
      <c r="O168" t="e">
        <f>VLOOKUP($A168,'gdp raw'!$A$2:$V$73,15,FALSE)</f>
        <v>#N/A</v>
      </c>
      <c r="P168" t="e">
        <f>VLOOKUP($A168,'gdp raw'!$A$2:$V$73,16,FALSE)</f>
        <v>#N/A</v>
      </c>
      <c r="Q168" t="e">
        <f>VLOOKUP($A168,'gdp raw'!$A$2:$V$73,17,FALSE)</f>
        <v>#N/A</v>
      </c>
      <c r="R168" t="e">
        <f>VLOOKUP($A168,'gdp raw'!$A$2:$V$73,18,FALSE)</f>
        <v>#N/A</v>
      </c>
      <c r="S168" t="e">
        <f>VLOOKUP($A168,'gdp raw'!$A$2:$V$73,19,FALSE)</f>
        <v>#N/A</v>
      </c>
      <c r="T168" t="e">
        <f>VLOOKUP($A168,'gdp raw'!$A$2:$V$73,20,FALSE)</f>
        <v>#N/A</v>
      </c>
      <c r="U168" t="e">
        <f>VLOOKUP($A168,'gdp raw'!$A$2:$V$73,21,FALSE)</f>
        <v>#N/A</v>
      </c>
      <c r="V168" t="e">
        <f>VLOOKUP($A168,'gdp raw'!$A$2:$V$73,22,FALSE)</f>
        <v>#N/A</v>
      </c>
    </row>
    <row r="169" spans="1:22" x14ac:dyDescent="0.25">
      <c r="A169" s="1">
        <v>41258</v>
      </c>
      <c r="B169">
        <f>VLOOKUP($A169,'gdp raw'!$A$2:$V$73,2,FALSE)</f>
        <v>670.61</v>
      </c>
      <c r="C169">
        <f>VLOOKUP($A169,'gdp raw'!$A$2:$V$73,3,FALSE)</f>
        <v>511405</v>
      </c>
      <c r="D169">
        <f>VLOOKUP($A169,'gdp raw'!$A$2:$V$73,4,FALSE)</f>
        <v>388491.29</v>
      </c>
      <c r="E169">
        <f>VLOOKUP($A169,'gdp raw'!$A$2:$V$73,5,FALSE)</f>
        <v>94.813400000000001</v>
      </c>
      <c r="F169">
        <f>VLOOKUP($A169,'gdp raw'!$A$2:$V$73,6,FALSE)</f>
        <v>157525.1</v>
      </c>
      <c r="G169">
        <f>VLOOKUP($A169,'gdp raw'!$A$2:$V$73,7,FALSE)</f>
        <v>98435</v>
      </c>
      <c r="H169">
        <f>VLOOKUP($A169,'gdp raw'!$A$2:$V$73,8,FALSE)</f>
        <v>46967</v>
      </c>
      <c r="I169">
        <f>VLOOKUP($A169,'gdp raw'!$A$2:$V$73,9,FALSE)</f>
        <v>46775</v>
      </c>
      <c r="J169">
        <f>VLOOKUP($A169,'gdp raw'!$A$2:$V$73,10,FALSE)</f>
        <v>39649.4</v>
      </c>
      <c r="K169">
        <f>VLOOKUP($A169,'gdp raw'!$A$2:$V$73,11,FALSE)</f>
        <v>8744.7999999999993</v>
      </c>
      <c r="L169">
        <f>VLOOKUP($A169,'gdp raw'!$A$2:$V$73,12,FALSE)</f>
        <v>17700.77</v>
      </c>
      <c r="M169">
        <f>VLOOKUP($A169,'gdp raw'!$A$2:$V$73,13,FALSE)</f>
        <v>10280.6</v>
      </c>
      <c r="N169">
        <f>VLOOKUP($A169,'gdp raw'!$A$2:$V$73,14,FALSE)</f>
        <v>41366</v>
      </c>
      <c r="O169">
        <f>VLOOKUP($A169,'gdp raw'!$A$2:$V$73,15,FALSE)</f>
        <v>43921</v>
      </c>
      <c r="P169">
        <f>VLOOKUP($A169,'gdp raw'!$A$2:$V$73,16,FALSE)</f>
        <v>1775137</v>
      </c>
      <c r="Q169">
        <f>VLOOKUP($A169,'gdp raw'!$A$2:$V$73,17,FALSE)</f>
        <v>3973.8</v>
      </c>
      <c r="R169">
        <f>VLOOKUP($A169,'gdp raw'!$A$2:$V$73,18,FALSE)</f>
        <v>5004842</v>
      </c>
      <c r="S169">
        <f>VLOOKUP($A169,'gdp raw'!$A$2:$V$73,19,FALSE)</f>
        <v>7838.7</v>
      </c>
      <c r="T169">
        <f>VLOOKUP($A169,'gdp raw'!$A$2:$V$73,20,FALSE)</f>
        <v>4273.5366999999997</v>
      </c>
      <c r="U169">
        <f>VLOOKUP($A169,'gdp raw'!$A$2:$V$73,21,FALSE)</f>
        <v>23770.83</v>
      </c>
      <c r="V169">
        <f>VLOOKUP($A169,'gdp raw'!$A$2:$V$73,22,FALSE)</f>
        <v>23401.66</v>
      </c>
    </row>
    <row r="170" spans="1:22" x14ac:dyDescent="0.25">
      <c r="A170" s="1">
        <v>41289</v>
      </c>
      <c r="B170" t="e">
        <f>VLOOKUP($A170,'gdp raw'!$A$2:$V$73,2,FALSE)</f>
        <v>#N/A</v>
      </c>
      <c r="C170" t="e">
        <f>VLOOKUP($A170,'gdp raw'!$A$2:$V$73,3,FALSE)</f>
        <v>#N/A</v>
      </c>
      <c r="D170" t="e">
        <f>VLOOKUP($A170,'gdp raw'!$A$2:$V$73,4,FALSE)</f>
        <v>#N/A</v>
      </c>
      <c r="E170" t="e">
        <f>VLOOKUP($A170,'gdp raw'!$A$2:$V$73,5,FALSE)</f>
        <v>#N/A</v>
      </c>
      <c r="F170" t="e">
        <f>VLOOKUP($A170,'gdp raw'!$A$2:$V$73,6,FALSE)</f>
        <v>#N/A</v>
      </c>
      <c r="G170" t="e">
        <f>VLOOKUP($A170,'gdp raw'!$A$2:$V$73,7,FALSE)</f>
        <v>#N/A</v>
      </c>
      <c r="H170" t="e">
        <f>VLOOKUP($A170,'gdp raw'!$A$2:$V$73,8,FALSE)</f>
        <v>#N/A</v>
      </c>
      <c r="I170" t="e">
        <f>VLOOKUP($A170,'gdp raw'!$A$2:$V$73,9,FALSE)</f>
        <v>#N/A</v>
      </c>
      <c r="J170" t="e">
        <f>VLOOKUP($A170,'gdp raw'!$A$2:$V$73,10,FALSE)</f>
        <v>#N/A</v>
      </c>
      <c r="K170" t="e">
        <f>VLOOKUP($A170,'gdp raw'!$A$2:$V$73,11,FALSE)</f>
        <v>#N/A</v>
      </c>
      <c r="L170" t="e">
        <f>VLOOKUP($A170,'gdp raw'!$A$2:$V$73,12,FALSE)</f>
        <v>#N/A</v>
      </c>
      <c r="M170" t="e">
        <f>VLOOKUP($A170,'gdp raw'!$A$2:$V$73,13,FALSE)</f>
        <v>#N/A</v>
      </c>
      <c r="N170" t="e">
        <f>VLOOKUP($A170,'gdp raw'!$A$2:$V$73,14,FALSE)</f>
        <v>#N/A</v>
      </c>
      <c r="O170" t="e">
        <f>VLOOKUP($A170,'gdp raw'!$A$2:$V$73,15,FALSE)</f>
        <v>#N/A</v>
      </c>
      <c r="P170" t="e">
        <f>VLOOKUP($A170,'gdp raw'!$A$2:$V$73,16,FALSE)</f>
        <v>#N/A</v>
      </c>
      <c r="Q170" t="e">
        <f>VLOOKUP($A170,'gdp raw'!$A$2:$V$73,17,FALSE)</f>
        <v>#N/A</v>
      </c>
      <c r="R170" t="e">
        <f>VLOOKUP($A170,'gdp raw'!$A$2:$V$73,18,FALSE)</f>
        <v>#N/A</v>
      </c>
      <c r="S170" t="e">
        <f>VLOOKUP($A170,'gdp raw'!$A$2:$V$73,19,FALSE)</f>
        <v>#N/A</v>
      </c>
      <c r="T170" t="e">
        <f>VLOOKUP($A170,'gdp raw'!$A$2:$V$73,20,FALSE)</f>
        <v>#N/A</v>
      </c>
      <c r="U170" t="e">
        <f>VLOOKUP($A170,'gdp raw'!$A$2:$V$73,21,FALSE)</f>
        <v>#N/A</v>
      </c>
      <c r="V170" t="e">
        <f>VLOOKUP($A170,'gdp raw'!$A$2:$V$73,22,FALSE)</f>
        <v>#N/A</v>
      </c>
    </row>
    <row r="171" spans="1:22" x14ac:dyDescent="0.25">
      <c r="A171" s="1">
        <v>41320</v>
      </c>
      <c r="B171" t="e">
        <f>VLOOKUP($A171,'gdp raw'!$A$2:$V$73,2,FALSE)</f>
        <v>#N/A</v>
      </c>
      <c r="C171" t="e">
        <f>VLOOKUP($A171,'gdp raw'!$A$2:$V$73,3,FALSE)</f>
        <v>#N/A</v>
      </c>
      <c r="D171" t="e">
        <f>VLOOKUP($A171,'gdp raw'!$A$2:$V$73,4,FALSE)</f>
        <v>#N/A</v>
      </c>
      <c r="E171" t="e">
        <f>VLOOKUP($A171,'gdp raw'!$A$2:$V$73,5,FALSE)</f>
        <v>#N/A</v>
      </c>
      <c r="F171" t="e">
        <f>VLOOKUP($A171,'gdp raw'!$A$2:$V$73,6,FALSE)</f>
        <v>#N/A</v>
      </c>
      <c r="G171" t="e">
        <f>VLOOKUP($A171,'gdp raw'!$A$2:$V$73,7,FALSE)</f>
        <v>#N/A</v>
      </c>
      <c r="H171" t="e">
        <f>VLOOKUP($A171,'gdp raw'!$A$2:$V$73,8,FALSE)</f>
        <v>#N/A</v>
      </c>
      <c r="I171" t="e">
        <f>VLOOKUP($A171,'gdp raw'!$A$2:$V$73,9,FALSE)</f>
        <v>#N/A</v>
      </c>
      <c r="J171" t="e">
        <f>VLOOKUP($A171,'gdp raw'!$A$2:$V$73,10,FALSE)</f>
        <v>#N/A</v>
      </c>
      <c r="K171" t="e">
        <f>VLOOKUP($A171,'gdp raw'!$A$2:$V$73,11,FALSE)</f>
        <v>#N/A</v>
      </c>
      <c r="L171" t="e">
        <f>VLOOKUP($A171,'gdp raw'!$A$2:$V$73,12,FALSE)</f>
        <v>#N/A</v>
      </c>
      <c r="M171" t="e">
        <f>VLOOKUP($A171,'gdp raw'!$A$2:$V$73,13,FALSE)</f>
        <v>#N/A</v>
      </c>
      <c r="N171" t="e">
        <f>VLOOKUP($A171,'gdp raw'!$A$2:$V$73,14,FALSE)</f>
        <v>#N/A</v>
      </c>
      <c r="O171" t="e">
        <f>VLOOKUP($A171,'gdp raw'!$A$2:$V$73,15,FALSE)</f>
        <v>#N/A</v>
      </c>
      <c r="P171" t="e">
        <f>VLOOKUP($A171,'gdp raw'!$A$2:$V$73,16,FALSE)</f>
        <v>#N/A</v>
      </c>
      <c r="Q171" t="e">
        <f>VLOOKUP($A171,'gdp raw'!$A$2:$V$73,17,FALSE)</f>
        <v>#N/A</v>
      </c>
      <c r="R171" t="e">
        <f>VLOOKUP($A171,'gdp raw'!$A$2:$V$73,18,FALSE)</f>
        <v>#N/A</v>
      </c>
      <c r="S171" t="e">
        <f>VLOOKUP($A171,'gdp raw'!$A$2:$V$73,19,FALSE)</f>
        <v>#N/A</v>
      </c>
      <c r="T171" t="e">
        <f>VLOOKUP($A171,'gdp raw'!$A$2:$V$73,20,FALSE)</f>
        <v>#N/A</v>
      </c>
      <c r="U171" t="e">
        <f>VLOOKUP($A171,'gdp raw'!$A$2:$V$73,21,FALSE)</f>
        <v>#N/A</v>
      </c>
      <c r="V171" t="e">
        <f>VLOOKUP($A171,'gdp raw'!$A$2:$V$73,22,FALSE)</f>
        <v>#N/A</v>
      </c>
    </row>
    <row r="172" spans="1:22" x14ac:dyDescent="0.25">
      <c r="A172" s="1">
        <v>41348</v>
      </c>
      <c r="B172">
        <f>VLOOKUP($A172,'gdp raw'!$A$2:$V$73,2,FALSE)</f>
        <v>669.48</v>
      </c>
      <c r="C172">
        <f>VLOOKUP($A172,'gdp raw'!$A$2:$V$73,3,FALSE)</f>
        <v>511139</v>
      </c>
      <c r="D172">
        <f>VLOOKUP($A172,'gdp raw'!$A$2:$V$73,4,FALSE)</f>
        <v>384446.31</v>
      </c>
      <c r="E172">
        <f>VLOOKUP($A172,'gdp raw'!$A$2:$V$73,5,FALSE)</f>
        <v>94.477900000000005</v>
      </c>
      <c r="F172">
        <f>VLOOKUP($A172,'gdp raw'!$A$2:$V$73,6,FALSE)</f>
        <v>158090.5</v>
      </c>
      <c r="G172">
        <f>VLOOKUP($A172,'gdp raw'!$A$2:$V$73,7,FALSE)</f>
        <v>98091</v>
      </c>
      <c r="H172">
        <f>VLOOKUP($A172,'gdp raw'!$A$2:$V$73,8,FALSE)</f>
        <v>46005</v>
      </c>
      <c r="I172">
        <f>VLOOKUP($A172,'gdp raw'!$A$2:$V$73,9,FALSE)</f>
        <v>46774</v>
      </c>
      <c r="J172">
        <f>VLOOKUP($A172,'gdp raw'!$A$2:$V$73,10,FALSE)</f>
        <v>40616.300000000003</v>
      </c>
      <c r="K172">
        <f>VLOOKUP($A172,'gdp raw'!$A$2:$V$73,11,FALSE)</f>
        <v>8743.2999999999993</v>
      </c>
      <c r="L172">
        <f>VLOOKUP($A172,'gdp raw'!$A$2:$V$73,12,FALSE)</f>
        <v>17780.080000000002</v>
      </c>
      <c r="M172">
        <f>VLOOKUP($A172,'gdp raw'!$A$2:$V$73,13,FALSE)</f>
        <v>10437.6</v>
      </c>
      <c r="N172">
        <f>VLOOKUP($A172,'gdp raw'!$A$2:$V$73,14,FALSE)</f>
        <v>41490.300000000003</v>
      </c>
      <c r="O172">
        <f>VLOOKUP($A172,'gdp raw'!$A$2:$V$73,15,FALSE)</f>
        <v>43648</v>
      </c>
      <c r="P172">
        <f>VLOOKUP($A172,'gdp raw'!$A$2:$V$73,16,FALSE)</f>
        <v>1618200</v>
      </c>
      <c r="Q172">
        <f>VLOOKUP($A172,'gdp raw'!$A$2:$V$73,17,FALSE)</f>
        <v>3901.6</v>
      </c>
      <c r="R172">
        <f>VLOOKUP($A172,'gdp raw'!$A$2:$V$73,18,FALSE)</f>
        <v>5072405</v>
      </c>
      <c r="S172">
        <f>VLOOKUP($A172,'gdp raw'!$A$2:$V$73,19,FALSE)</f>
        <v>7854</v>
      </c>
      <c r="T172">
        <f>VLOOKUP($A172,'gdp raw'!$A$2:$V$73,20,FALSE)</f>
        <v>3949.8987000000002</v>
      </c>
      <c r="U172">
        <f>VLOOKUP($A172,'gdp raw'!$A$2:$V$73,21,FALSE)</f>
        <v>23699.945</v>
      </c>
      <c r="V172">
        <f>VLOOKUP($A172,'gdp raw'!$A$2:$V$73,22,FALSE)</f>
        <v>23330.531000000003</v>
      </c>
    </row>
    <row r="173" spans="1:22" x14ac:dyDescent="0.25">
      <c r="A173" s="1">
        <v>41379</v>
      </c>
      <c r="B173" t="e">
        <f>VLOOKUP($A173,'gdp raw'!$A$2:$V$73,2,FALSE)</f>
        <v>#N/A</v>
      </c>
      <c r="C173" t="e">
        <f>VLOOKUP($A173,'gdp raw'!$A$2:$V$73,3,FALSE)</f>
        <v>#N/A</v>
      </c>
      <c r="D173" t="e">
        <f>VLOOKUP($A173,'gdp raw'!$A$2:$V$73,4,FALSE)</f>
        <v>#N/A</v>
      </c>
      <c r="E173" t="e">
        <f>VLOOKUP($A173,'gdp raw'!$A$2:$V$73,5,FALSE)</f>
        <v>#N/A</v>
      </c>
      <c r="F173" t="e">
        <f>VLOOKUP($A173,'gdp raw'!$A$2:$V$73,6,FALSE)</f>
        <v>#N/A</v>
      </c>
      <c r="G173" t="e">
        <f>VLOOKUP($A173,'gdp raw'!$A$2:$V$73,7,FALSE)</f>
        <v>#N/A</v>
      </c>
      <c r="H173" t="e">
        <f>VLOOKUP($A173,'gdp raw'!$A$2:$V$73,8,FALSE)</f>
        <v>#N/A</v>
      </c>
      <c r="I173" t="e">
        <f>VLOOKUP($A173,'gdp raw'!$A$2:$V$73,9,FALSE)</f>
        <v>#N/A</v>
      </c>
      <c r="J173" t="e">
        <f>VLOOKUP($A173,'gdp raw'!$A$2:$V$73,10,FALSE)</f>
        <v>#N/A</v>
      </c>
      <c r="K173" t="e">
        <f>VLOOKUP($A173,'gdp raw'!$A$2:$V$73,11,FALSE)</f>
        <v>#N/A</v>
      </c>
      <c r="L173" t="e">
        <f>VLOOKUP($A173,'gdp raw'!$A$2:$V$73,12,FALSE)</f>
        <v>#N/A</v>
      </c>
      <c r="M173" t="e">
        <f>VLOOKUP($A173,'gdp raw'!$A$2:$V$73,13,FALSE)</f>
        <v>#N/A</v>
      </c>
      <c r="N173" t="e">
        <f>VLOOKUP($A173,'gdp raw'!$A$2:$V$73,14,FALSE)</f>
        <v>#N/A</v>
      </c>
      <c r="O173" t="e">
        <f>VLOOKUP($A173,'gdp raw'!$A$2:$V$73,15,FALSE)</f>
        <v>#N/A</v>
      </c>
      <c r="P173" t="e">
        <f>VLOOKUP($A173,'gdp raw'!$A$2:$V$73,16,FALSE)</f>
        <v>#N/A</v>
      </c>
      <c r="Q173" t="e">
        <f>VLOOKUP($A173,'gdp raw'!$A$2:$V$73,17,FALSE)</f>
        <v>#N/A</v>
      </c>
      <c r="R173" t="e">
        <f>VLOOKUP($A173,'gdp raw'!$A$2:$V$73,18,FALSE)</f>
        <v>#N/A</v>
      </c>
      <c r="S173" t="e">
        <f>VLOOKUP($A173,'gdp raw'!$A$2:$V$73,19,FALSE)</f>
        <v>#N/A</v>
      </c>
      <c r="T173" t="e">
        <f>VLOOKUP($A173,'gdp raw'!$A$2:$V$73,20,FALSE)</f>
        <v>#N/A</v>
      </c>
      <c r="U173" t="e">
        <f>VLOOKUP($A173,'gdp raw'!$A$2:$V$73,21,FALSE)</f>
        <v>#N/A</v>
      </c>
      <c r="V173" t="e">
        <f>VLOOKUP($A173,'gdp raw'!$A$2:$V$73,22,FALSE)</f>
        <v>#N/A</v>
      </c>
    </row>
    <row r="174" spans="1:22" x14ac:dyDescent="0.25">
      <c r="A174" s="1">
        <v>41409</v>
      </c>
      <c r="B174" t="e">
        <f>VLOOKUP($A174,'gdp raw'!$A$2:$V$73,2,FALSE)</f>
        <v>#N/A</v>
      </c>
      <c r="C174" t="e">
        <f>VLOOKUP($A174,'gdp raw'!$A$2:$V$73,3,FALSE)</f>
        <v>#N/A</v>
      </c>
      <c r="D174" t="e">
        <f>VLOOKUP($A174,'gdp raw'!$A$2:$V$73,4,FALSE)</f>
        <v>#N/A</v>
      </c>
      <c r="E174" t="e">
        <f>VLOOKUP($A174,'gdp raw'!$A$2:$V$73,5,FALSE)</f>
        <v>#N/A</v>
      </c>
      <c r="F174" t="e">
        <f>VLOOKUP($A174,'gdp raw'!$A$2:$V$73,6,FALSE)</f>
        <v>#N/A</v>
      </c>
      <c r="G174" t="e">
        <f>VLOOKUP($A174,'gdp raw'!$A$2:$V$73,7,FALSE)</f>
        <v>#N/A</v>
      </c>
      <c r="H174" t="e">
        <f>VLOOKUP($A174,'gdp raw'!$A$2:$V$73,8,FALSE)</f>
        <v>#N/A</v>
      </c>
      <c r="I174" t="e">
        <f>VLOOKUP($A174,'gdp raw'!$A$2:$V$73,9,FALSE)</f>
        <v>#N/A</v>
      </c>
      <c r="J174" t="e">
        <f>VLOOKUP($A174,'gdp raw'!$A$2:$V$73,10,FALSE)</f>
        <v>#N/A</v>
      </c>
      <c r="K174" t="e">
        <f>VLOOKUP($A174,'gdp raw'!$A$2:$V$73,11,FALSE)</f>
        <v>#N/A</v>
      </c>
      <c r="L174" t="e">
        <f>VLOOKUP($A174,'gdp raw'!$A$2:$V$73,12,FALSE)</f>
        <v>#N/A</v>
      </c>
      <c r="M174" t="e">
        <f>VLOOKUP($A174,'gdp raw'!$A$2:$V$73,13,FALSE)</f>
        <v>#N/A</v>
      </c>
      <c r="N174" t="e">
        <f>VLOOKUP($A174,'gdp raw'!$A$2:$V$73,14,FALSE)</f>
        <v>#N/A</v>
      </c>
      <c r="O174" t="e">
        <f>VLOOKUP($A174,'gdp raw'!$A$2:$V$73,15,FALSE)</f>
        <v>#N/A</v>
      </c>
      <c r="P174" t="e">
        <f>VLOOKUP($A174,'gdp raw'!$A$2:$V$73,16,FALSE)</f>
        <v>#N/A</v>
      </c>
      <c r="Q174" t="e">
        <f>VLOOKUP($A174,'gdp raw'!$A$2:$V$73,17,FALSE)</f>
        <v>#N/A</v>
      </c>
      <c r="R174" t="e">
        <f>VLOOKUP($A174,'gdp raw'!$A$2:$V$73,18,FALSE)</f>
        <v>#N/A</v>
      </c>
      <c r="S174" t="e">
        <f>VLOOKUP($A174,'gdp raw'!$A$2:$V$73,19,FALSE)</f>
        <v>#N/A</v>
      </c>
      <c r="T174" t="e">
        <f>VLOOKUP($A174,'gdp raw'!$A$2:$V$73,20,FALSE)</f>
        <v>#N/A</v>
      </c>
      <c r="U174" t="e">
        <f>VLOOKUP($A174,'gdp raw'!$A$2:$V$73,21,FALSE)</f>
        <v>#N/A</v>
      </c>
      <c r="V174" t="e">
        <f>VLOOKUP($A174,'gdp raw'!$A$2:$V$73,22,FALSE)</f>
        <v>#N/A</v>
      </c>
    </row>
    <row r="175" spans="1:22" x14ac:dyDescent="0.25">
      <c r="A175" s="1">
        <v>41440</v>
      </c>
      <c r="B175">
        <f>VLOOKUP($A175,'gdp raw'!$A$2:$V$73,2,FALSE)</f>
        <v>675.6</v>
      </c>
      <c r="C175">
        <f>VLOOKUP($A175,'gdp raw'!$A$2:$V$73,3,FALSE)</f>
        <v>514556</v>
      </c>
      <c r="D175">
        <f>VLOOKUP($A175,'gdp raw'!$A$2:$V$73,4,FALSE)</f>
        <v>384877.66</v>
      </c>
      <c r="E175">
        <f>VLOOKUP($A175,'gdp raw'!$A$2:$V$73,5,FALSE)</f>
        <v>94.4131</v>
      </c>
      <c r="F175">
        <f>VLOOKUP($A175,'gdp raw'!$A$2:$V$73,6,FALSE)</f>
        <v>157718.1</v>
      </c>
      <c r="G175">
        <f>VLOOKUP($A175,'gdp raw'!$A$2:$V$73,7,FALSE)</f>
        <v>98334</v>
      </c>
      <c r="H175">
        <f>VLOOKUP($A175,'gdp raw'!$A$2:$V$73,8,FALSE)</f>
        <v>46073</v>
      </c>
      <c r="I175">
        <f>VLOOKUP($A175,'gdp raw'!$A$2:$V$73,9,FALSE)</f>
        <v>46958</v>
      </c>
      <c r="J175">
        <f>VLOOKUP($A175,'gdp raw'!$A$2:$V$73,10,FALSE)</f>
        <v>40843.5</v>
      </c>
      <c r="K175">
        <f>VLOOKUP($A175,'gdp raw'!$A$2:$V$73,11,FALSE)</f>
        <v>8739.4</v>
      </c>
      <c r="L175">
        <f>VLOOKUP($A175,'gdp raw'!$A$2:$V$73,12,FALSE)</f>
        <v>17865.11</v>
      </c>
      <c r="M175">
        <f>VLOOKUP($A175,'gdp raw'!$A$2:$V$73,13,FALSE)</f>
        <v>10676</v>
      </c>
      <c r="N175">
        <f>VLOOKUP($A175,'gdp raw'!$A$2:$V$73,14,FALSE)</f>
        <v>41786.699999999997</v>
      </c>
      <c r="O175">
        <f>VLOOKUP($A175,'gdp raw'!$A$2:$V$73,15,FALSE)</f>
        <v>44029</v>
      </c>
      <c r="P175">
        <f>VLOOKUP($A175,'gdp raw'!$A$2:$V$73,16,FALSE)</f>
        <v>1749005</v>
      </c>
      <c r="Q175">
        <f>VLOOKUP($A175,'gdp raw'!$A$2:$V$73,17,FALSE)</f>
        <v>3821.6</v>
      </c>
      <c r="R175">
        <f>VLOOKUP($A175,'gdp raw'!$A$2:$V$73,18,FALSE)</f>
        <v>5054041</v>
      </c>
      <c r="S175">
        <f>VLOOKUP($A175,'gdp raw'!$A$2:$V$73,19,FALSE)</f>
        <v>7932.1</v>
      </c>
      <c r="T175">
        <f>VLOOKUP($A175,'gdp raw'!$A$2:$V$73,20,FALSE)</f>
        <v>4260.1836000000003</v>
      </c>
      <c r="U175">
        <f>VLOOKUP($A175,'gdp raw'!$A$2:$V$73,21,FALSE)</f>
        <v>23808.867999999999</v>
      </c>
      <c r="V175">
        <f>VLOOKUP($A175,'gdp raw'!$A$2:$V$73,22,FALSE)</f>
        <v>23439.331000000002</v>
      </c>
    </row>
    <row r="176" spans="1:22" x14ac:dyDescent="0.25">
      <c r="A176" s="1">
        <v>41470</v>
      </c>
      <c r="B176" t="e">
        <f>VLOOKUP($A176,'gdp raw'!$A$2:$V$73,2,FALSE)</f>
        <v>#N/A</v>
      </c>
      <c r="C176" t="e">
        <f>VLOOKUP($A176,'gdp raw'!$A$2:$V$73,3,FALSE)</f>
        <v>#N/A</v>
      </c>
      <c r="D176" t="e">
        <f>VLOOKUP($A176,'gdp raw'!$A$2:$V$73,4,FALSE)</f>
        <v>#N/A</v>
      </c>
      <c r="E176" t="e">
        <f>VLOOKUP($A176,'gdp raw'!$A$2:$V$73,5,FALSE)</f>
        <v>#N/A</v>
      </c>
      <c r="F176" t="e">
        <f>VLOOKUP($A176,'gdp raw'!$A$2:$V$73,6,FALSE)</f>
        <v>#N/A</v>
      </c>
      <c r="G176" t="e">
        <f>VLOOKUP($A176,'gdp raw'!$A$2:$V$73,7,FALSE)</f>
        <v>#N/A</v>
      </c>
      <c r="H176" t="e">
        <f>VLOOKUP($A176,'gdp raw'!$A$2:$V$73,8,FALSE)</f>
        <v>#N/A</v>
      </c>
      <c r="I176" t="e">
        <f>VLOOKUP($A176,'gdp raw'!$A$2:$V$73,9,FALSE)</f>
        <v>#N/A</v>
      </c>
      <c r="J176" t="e">
        <f>VLOOKUP($A176,'gdp raw'!$A$2:$V$73,10,FALSE)</f>
        <v>#N/A</v>
      </c>
      <c r="K176" t="e">
        <f>VLOOKUP($A176,'gdp raw'!$A$2:$V$73,11,FALSE)</f>
        <v>#N/A</v>
      </c>
      <c r="L176" t="e">
        <f>VLOOKUP($A176,'gdp raw'!$A$2:$V$73,12,FALSE)</f>
        <v>#N/A</v>
      </c>
      <c r="M176" t="e">
        <f>VLOOKUP($A176,'gdp raw'!$A$2:$V$73,13,FALSE)</f>
        <v>#N/A</v>
      </c>
      <c r="N176" t="e">
        <f>VLOOKUP($A176,'gdp raw'!$A$2:$V$73,14,FALSE)</f>
        <v>#N/A</v>
      </c>
      <c r="O176" t="e">
        <f>VLOOKUP($A176,'gdp raw'!$A$2:$V$73,15,FALSE)</f>
        <v>#N/A</v>
      </c>
      <c r="P176" t="e">
        <f>VLOOKUP($A176,'gdp raw'!$A$2:$V$73,16,FALSE)</f>
        <v>#N/A</v>
      </c>
      <c r="Q176" t="e">
        <f>VLOOKUP($A176,'gdp raw'!$A$2:$V$73,17,FALSE)</f>
        <v>#N/A</v>
      </c>
      <c r="R176" t="e">
        <f>VLOOKUP($A176,'gdp raw'!$A$2:$V$73,18,FALSE)</f>
        <v>#N/A</v>
      </c>
      <c r="S176" t="e">
        <f>VLOOKUP($A176,'gdp raw'!$A$2:$V$73,19,FALSE)</f>
        <v>#N/A</v>
      </c>
      <c r="T176" t="e">
        <f>VLOOKUP($A176,'gdp raw'!$A$2:$V$73,20,FALSE)</f>
        <v>#N/A</v>
      </c>
      <c r="U176" t="e">
        <f>VLOOKUP($A176,'gdp raw'!$A$2:$V$73,21,FALSE)</f>
        <v>#N/A</v>
      </c>
      <c r="V176" t="e">
        <f>VLOOKUP($A176,'gdp raw'!$A$2:$V$73,22,FALSE)</f>
        <v>#N/A</v>
      </c>
    </row>
    <row r="177" spans="1:22" x14ac:dyDescent="0.25">
      <c r="A177" s="1">
        <v>41501</v>
      </c>
      <c r="B177" t="e">
        <f>VLOOKUP($A177,'gdp raw'!$A$2:$V$73,2,FALSE)</f>
        <v>#N/A</v>
      </c>
      <c r="C177" t="e">
        <f>VLOOKUP($A177,'gdp raw'!$A$2:$V$73,3,FALSE)</f>
        <v>#N/A</v>
      </c>
      <c r="D177" t="e">
        <f>VLOOKUP($A177,'gdp raw'!$A$2:$V$73,4,FALSE)</f>
        <v>#N/A</v>
      </c>
      <c r="E177" t="e">
        <f>VLOOKUP($A177,'gdp raw'!$A$2:$V$73,5,FALSE)</f>
        <v>#N/A</v>
      </c>
      <c r="F177" t="e">
        <f>VLOOKUP($A177,'gdp raw'!$A$2:$V$73,6,FALSE)</f>
        <v>#N/A</v>
      </c>
      <c r="G177" t="e">
        <f>VLOOKUP($A177,'gdp raw'!$A$2:$V$73,7,FALSE)</f>
        <v>#N/A</v>
      </c>
      <c r="H177" t="e">
        <f>VLOOKUP($A177,'gdp raw'!$A$2:$V$73,8,FALSE)</f>
        <v>#N/A</v>
      </c>
      <c r="I177" t="e">
        <f>VLOOKUP($A177,'gdp raw'!$A$2:$V$73,9,FALSE)</f>
        <v>#N/A</v>
      </c>
      <c r="J177" t="e">
        <f>VLOOKUP($A177,'gdp raw'!$A$2:$V$73,10,FALSE)</f>
        <v>#N/A</v>
      </c>
      <c r="K177" t="e">
        <f>VLOOKUP($A177,'gdp raw'!$A$2:$V$73,11,FALSE)</f>
        <v>#N/A</v>
      </c>
      <c r="L177" t="e">
        <f>VLOOKUP($A177,'gdp raw'!$A$2:$V$73,12,FALSE)</f>
        <v>#N/A</v>
      </c>
      <c r="M177" t="e">
        <f>VLOOKUP($A177,'gdp raw'!$A$2:$V$73,13,FALSE)</f>
        <v>#N/A</v>
      </c>
      <c r="N177" t="e">
        <f>VLOOKUP($A177,'gdp raw'!$A$2:$V$73,14,FALSE)</f>
        <v>#N/A</v>
      </c>
      <c r="O177" t="e">
        <f>VLOOKUP($A177,'gdp raw'!$A$2:$V$73,15,FALSE)</f>
        <v>#N/A</v>
      </c>
      <c r="P177" t="e">
        <f>VLOOKUP($A177,'gdp raw'!$A$2:$V$73,16,FALSE)</f>
        <v>#N/A</v>
      </c>
      <c r="Q177" t="e">
        <f>VLOOKUP($A177,'gdp raw'!$A$2:$V$73,17,FALSE)</f>
        <v>#N/A</v>
      </c>
      <c r="R177" t="e">
        <f>VLOOKUP($A177,'gdp raw'!$A$2:$V$73,18,FALSE)</f>
        <v>#N/A</v>
      </c>
      <c r="S177" t="e">
        <f>VLOOKUP($A177,'gdp raw'!$A$2:$V$73,19,FALSE)</f>
        <v>#N/A</v>
      </c>
      <c r="T177" t="e">
        <f>VLOOKUP($A177,'gdp raw'!$A$2:$V$73,20,FALSE)</f>
        <v>#N/A</v>
      </c>
      <c r="U177" t="e">
        <f>VLOOKUP($A177,'gdp raw'!$A$2:$V$73,21,FALSE)</f>
        <v>#N/A</v>
      </c>
      <c r="V177" t="e">
        <f>VLOOKUP($A177,'gdp raw'!$A$2:$V$73,22,FALSE)</f>
        <v>#N/A</v>
      </c>
    </row>
    <row r="178" spans="1:22" x14ac:dyDescent="0.25">
      <c r="A178" s="1">
        <v>41532</v>
      </c>
      <c r="B178">
        <f>VLOOKUP($A178,'gdp raw'!$A$2:$V$73,2,FALSE)</f>
        <v>678.64</v>
      </c>
      <c r="C178">
        <f>VLOOKUP($A178,'gdp raw'!$A$2:$V$73,3,FALSE)</f>
        <v>514737</v>
      </c>
      <c r="D178">
        <f>VLOOKUP($A178,'gdp raw'!$A$2:$V$73,4,FALSE)</f>
        <v>385855.77</v>
      </c>
      <c r="E178">
        <f>VLOOKUP($A178,'gdp raw'!$A$2:$V$73,5,FALSE)</f>
        <v>94.340999999999994</v>
      </c>
      <c r="F178">
        <f>VLOOKUP($A178,'gdp raw'!$A$2:$V$73,6,FALSE)</f>
        <v>158709.4</v>
      </c>
      <c r="G178">
        <f>VLOOKUP($A178,'gdp raw'!$A$2:$V$73,7,FALSE)</f>
        <v>98720</v>
      </c>
      <c r="H178">
        <f>VLOOKUP($A178,'gdp raw'!$A$2:$V$73,8,FALSE)</f>
        <v>46233</v>
      </c>
      <c r="I178">
        <f>VLOOKUP($A178,'gdp raw'!$A$2:$V$73,9,FALSE)</f>
        <v>47096</v>
      </c>
      <c r="J178">
        <f>VLOOKUP($A178,'gdp raw'!$A$2:$V$73,10,FALSE)</f>
        <v>40715.599999999999</v>
      </c>
      <c r="K178">
        <f>VLOOKUP($A178,'gdp raw'!$A$2:$V$73,11,FALSE)</f>
        <v>8780.4</v>
      </c>
      <c r="L178">
        <f>VLOOKUP($A178,'gdp raw'!$A$2:$V$73,12,FALSE)</f>
        <v>17964.7</v>
      </c>
      <c r="M178">
        <f>VLOOKUP($A178,'gdp raw'!$A$2:$V$73,13,FALSE)</f>
        <v>10770.4</v>
      </c>
      <c r="N178">
        <f>VLOOKUP($A178,'gdp raw'!$A$2:$V$73,14,FALSE)</f>
        <v>41740</v>
      </c>
      <c r="O178">
        <f>VLOOKUP($A178,'gdp raw'!$A$2:$V$73,15,FALSE)</f>
        <v>45579</v>
      </c>
      <c r="P178">
        <f>VLOOKUP($A178,'gdp raw'!$A$2:$V$73,16,FALSE)</f>
        <v>1983267</v>
      </c>
      <c r="Q178">
        <f>VLOOKUP($A178,'gdp raw'!$A$2:$V$73,17,FALSE)</f>
        <v>3817.3</v>
      </c>
      <c r="R178">
        <f>VLOOKUP($A178,'gdp raw'!$A$2:$V$73,18,FALSE)</f>
        <v>5126095</v>
      </c>
      <c r="S178">
        <f>VLOOKUP($A178,'gdp raw'!$A$2:$V$73,19,FALSE)</f>
        <v>8039.7</v>
      </c>
      <c r="T178">
        <f>VLOOKUP($A178,'gdp raw'!$A$2:$V$73,20,FALSE)</f>
        <v>4179.7201999999997</v>
      </c>
      <c r="U178">
        <f>VLOOKUP($A178,'gdp raw'!$A$2:$V$73,21,FALSE)</f>
        <v>23884.161</v>
      </c>
      <c r="V178">
        <f>VLOOKUP($A178,'gdp raw'!$A$2:$V$73,22,FALSE)</f>
        <v>23512.71</v>
      </c>
    </row>
    <row r="179" spans="1:22" x14ac:dyDescent="0.25">
      <c r="A179" s="1">
        <v>41562</v>
      </c>
      <c r="B179" t="e">
        <f>VLOOKUP($A179,'gdp raw'!$A$2:$V$73,2,FALSE)</f>
        <v>#N/A</v>
      </c>
      <c r="C179" t="e">
        <f>VLOOKUP($A179,'gdp raw'!$A$2:$V$73,3,FALSE)</f>
        <v>#N/A</v>
      </c>
      <c r="D179" t="e">
        <f>VLOOKUP($A179,'gdp raw'!$A$2:$V$73,4,FALSE)</f>
        <v>#N/A</v>
      </c>
      <c r="E179" t="e">
        <f>VLOOKUP($A179,'gdp raw'!$A$2:$V$73,5,FALSE)</f>
        <v>#N/A</v>
      </c>
      <c r="F179" t="e">
        <f>VLOOKUP($A179,'gdp raw'!$A$2:$V$73,6,FALSE)</f>
        <v>#N/A</v>
      </c>
      <c r="G179" t="e">
        <f>VLOOKUP($A179,'gdp raw'!$A$2:$V$73,7,FALSE)</f>
        <v>#N/A</v>
      </c>
      <c r="H179" t="e">
        <f>VLOOKUP($A179,'gdp raw'!$A$2:$V$73,8,FALSE)</f>
        <v>#N/A</v>
      </c>
      <c r="I179" t="e">
        <f>VLOOKUP($A179,'gdp raw'!$A$2:$V$73,9,FALSE)</f>
        <v>#N/A</v>
      </c>
      <c r="J179" t="e">
        <f>VLOOKUP($A179,'gdp raw'!$A$2:$V$73,10,FALSE)</f>
        <v>#N/A</v>
      </c>
      <c r="K179" t="e">
        <f>VLOOKUP($A179,'gdp raw'!$A$2:$V$73,11,FALSE)</f>
        <v>#N/A</v>
      </c>
      <c r="L179" t="e">
        <f>VLOOKUP($A179,'gdp raw'!$A$2:$V$73,12,FALSE)</f>
        <v>#N/A</v>
      </c>
      <c r="M179" t="e">
        <f>VLOOKUP($A179,'gdp raw'!$A$2:$V$73,13,FALSE)</f>
        <v>#N/A</v>
      </c>
      <c r="N179" t="e">
        <f>VLOOKUP($A179,'gdp raw'!$A$2:$V$73,14,FALSE)</f>
        <v>#N/A</v>
      </c>
      <c r="O179" t="e">
        <f>VLOOKUP($A179,'gdp raw'!$A$2:$V$73,15,FALSE)</f>
        <v>#N/A</v>
      </c>
      <c r="P179" t="e">
        <f>VLOOKUP($A179,'gdp raw'!$A$2:$V$73,16,FALSE)</f>
        <v>#N/A</v>
      </c>
      <c r="Q179" t="e">
        <f>VLOOKUP($A179,'gdp raw'!$A$2:$V$73,17,FALSE)</f>
        <v>#N/A</v>
      </c>
      <c r="R179" t="e">
        <f>VLOOKUP($A179,'gdp raw'!$A$2:$V$73,18,FALSE)</f>
        <v>#N/A</v>
      </c>
      <c r="S179" t="e">
        <f>VLOOKUP($A179,'gdp raw'!$A$2:$V$73,19,FALSE)</f>
        <v>#N/A</v>
      </c>
      <c r="T179" t="e">
        <f>VLOOKUP($A179,'gdp raw'!$A$2:$V$73,20,FALSE)</f>
        <v>#N/A</v>
      </c>
      <c r="U179" t="e">
        <f>VLOOKUP($A179,'gdp raw'!$A$2:$V$73,21,FALSE)</f>
        <v>#N/A</v>
      </c>
      <c r="V179" t="e">
        <f>VLOOKUP($A179,'gdp raw'!$A$2:$V$73,22,FALSE)</f>
        <v>#N/A</v>
      </c>
    </row>
    <row r="180" spans="1:22" x14ac:dyDescent="0.25">
      <c r="A180" s="1">
        <v>41593</v>
      </c>
      <c r="B180" t="e">
        <f>VLOOKUP($A180,'gdp raw'!$A$2:$V$73,2,FALSE)</f>
        <v>#N/A</v>
      </c>
      <c r="C180" t="e">
        <f>VLOOKUP($A180,'gdp raw'!$A$2:$V$73,3,FALSE)</f>
        <v>#N/A</v>
      </c>
      <c r="D180" t="e">
        <f>VLOOKUP($A180,'gdp raw'!$A$2:$V$73,4,FALSE)</f>
        <v>#N/A</v>
      </c>
      <c r="E180" t="e">
        <f>VLOOKUP($A180,'gdp raw'!$A$2:$V$73,5,FALSE)</f>
        <v>#N/A</v>
      </c>
      <c r="F180" t="e">
        <f>VLOOKUP($A180,'gdp raw'!$A$2:$V$73,6,FALSE)</f>
        <v>#N/A</v>
      </c>
      <c r="G180" t="e">
        <f>VLOOKUP($A180,'gdp raw'!$A$2:$V$73,7,FALSE)</f>
        <v>#N/A</v>
      </c>
      <c r="H180" t="e">
        <f>VLOOKUP($A180,'gdp raw'!$A$2:$V$73,8,FALSE)</f>
        <v>#N/A</v>
      </c>
      <c r="I180" t="e">
        <f>VLOOKUP($A180,'gdp raw'!$A$2:$V$73,9,FALSE)</f>
        <v>#N/A</v>
      </c>
      <c r="J180" t="e">
        <f>VLOOKUP($A180,'gdp raw'!$A$2:$V$73,10,FALSE)</f>
        <v>#N/A</v>
      </c>
      <c r="K180" t="e">
        <f>VLOOKUP($A180,'gdp raw'!$A$2:$V$73,11,FALSE)</f>
        <v>#N/A</v>
      </c>
      <c r="L180" t="e">
        <f>VLOOKUP($A180,'gdp raw'!$A$2:$V$73,12,FALSE)</f>
        <v>#N/A</v>
      </c>
      <c r="M180" t="e">
        <f>VLOOKUP($A180,'gdp raw'!$A$2:$V$73,13,FALSE)</f>
        <v>#N/A</v>
      </c>
      <c r="N180" t="e">
        <f>VLOOKUP($A180,'gdp raw'!$A$2:$V$73,14,FALSE)</f>
        <v>#N/A</v>
      </c>
      <c r="O180" t="e">
        <f>VLOOKUP($A180,'gdp raw'!$A$2:$V$73,15,FALSE)</f>
        <v>#N/A</v>
      </c>
      <c r="P180" t="e">
        <f>VLOOKUP($A180,'gdp raw'!$A$2:$V$73,16,FALSE)</f>
        <v>#N/A</v>
      </c>
      <c r="Q180" t="e">
        <f>VLOOKUP($A180,'gdp raw'!$A$2:$V$73,17,FALSE)</f>
        <v>#N/A</v>
      </c>
      <c r="R180" t="e">
        <f>VLOOKUP($A180,'gdp raw'!$A$2:$V$73,18,FALSE)</f>
        <v>#N/A</v>
      </c>
      <c r="S180" t="e">
        <f>VLOOKUP($A180,'gdp raw'!$A$2:$V$73,19,FALSE)</f>
        <v>#N/A</v>
      </c>
      <c r="T180" t="e">
        <f>VLOOKUP($A180,'gdp raw'!$A$2:$V$73,20,FALSE)</f>
        <v>#N/A</v>
      </c>
      <c r="U180" t="e">
        <f>VLOOKUP($A180,'gdp raw'!$A$2:$V$73,21,FALSE)</f>
        <v>#N/A</v>
      </c>
      <c r="V180" t="e">
        <f>VLOOKUP($A180,'gdp raw'!$A$2:$V$73,22,FALSE)</f>
        <v>#N/A</v>
      </c>
    </row>
    <row r="181" spans="1:22" x14ac:dyDescent="0.25">
      <c r="A181" s="1">
        <v>41623</v>
      </c>
      <c r="B181">
        <f>VLOOKUP($A181,'gdp raw'!$A$2:$V$73,2,FALSE)</f>
        <v>681.15</v>
      </c>
      <c r="C181">
        <f>VLOOKUP($A181,'gdp raw'!$A$2:$V$73,3,FALSE)</f>
        <v>515934</v>
      </c>
      <c r="D181">
        <f>VLOOKUP($A181,'gdp raw'!$A$2:$V$73,4,FALSE)</f>
        <v>385672.7</v>
      </c>
      <c r="E181">
        <f>VLOOKUP($A181,'gdp raw'!$A$2:$V$73,5,FALSE)</f>
        <v>94.608500000000006</v>
      </c>
      <c r="F181">
        <f>VLOOKUP($A181,'gdp raw'!$A$2:$V$73,6,FALSE)</f>
        <v>159661</v>
      </c>
      <c r="G181">
        <f>VLOOKUP($A181,'gdp raw'!$A$2:$V$73,7,FALSE)</f>
        <v>99142</v>
      </c>
      <c r="H181">
        <f>VLOOKUP($A181,'gdp raw'!$A$2:$V$73,8,FALSE)</f>
        <v>45929</v>
      </c>
      <c r="I181">
        <f>VLOOKUP($A181,'gdp raw'!$A$2:$V$73,9,FALSE)</f>
        <v>46910</v>
      </c>
      <c r="J181">
        <f>VLOOKUP($A181,'gdp raw'!$A$2:$V$73,10,FALSE)</f>
        <v>40546.800000000003</v>
      </c>
      <c r="K181">
        <f>VLOOKUP($A181,'gdp raw'!$A$2:$V$73,11,FALSE)</f>
        <v>8921</v>
      </c>
      <c r="L181">
        <f>VLOOKUP($A181,'gdp raw'!$A$2:$V$73,12,FALSE)</f>
        <v>18076.8</v>
      </c>
      <c r="M181">
        <f>VLOOKUP($A181,'gdp raw'!$A$2:$V$73,13,FALSE)</f>
        <v>10571.6</v>
      </c>
      <c r="N181">
        <f>VLOOKUP($A181,'gdp raw'!$A$2:$V$73,14,FALSE)</f>
        <v>42142.3</v>
      </c>
      <c r="O181">
        <f>VLOOKUP($A181,'gdp raw'!$A$2:$V$73,15,FALSE)</f>
        <v>44701</v>
      </c>
      <c r="P181">
        <f>VLOOKUP($A181,'gdp raw'!$A$2:$V$73,16,FALSE)</f>
        <v>1837609</v>
      </c>
      <c r="Q181">
        <f>VLOOKUP($A181,'gdp raw'!$A$2:$V$73,17,FALSE)</f>
        <v>3795.2</v>
      </c>
      <c r="R181">
        <f>VLOOKUP($A181,'gdp raw'!$A$2:$V$73,18,FALSE)</f>
        <v>5152479</v>
      </c>
      <c r="S181">
        <f>VLOOKUP($A181,'gdp raw'!$A$2:$V$73,19,FALSE)</f>
        <v>8109.7</v>
      </c>
      <c r="T181">
        <f>VLOOKUP($A181,'gdp raw'!$A$2:$V$73,20,FALSE)</f>
        <v>4360.5725000000002</v>
      </c>
      <c r="U181">
        <f>VLOOKUP($A181,'gdp raw'!$A$2:$V$73,21,FALSE)</f>
        <v>23933.672000000002</v>
      </c>
      <c r="V181">
        <f>VLOOKUP($A181,'gdp raw'!$A$2:$V$73,22,FALSE)</f>
        <v>23559.682999999997</v>
      </c>
    </row>
    <row r="182" spans="1:22" x14ac:dyDescent="0.25">
      <c r="A182" s="1">
        <v>41654</v>
      </c>
      <c r="B182" t="e">
        <f>VLOOKUP($A182,'gdp raw'!$A$2:$V$73,2,FALSE)</f>
        <v>#N/A</v>
      </c>
      <c r="C182" t="e">
        <f>VLOOKUP($A182,'gdp raw'!$A$2:$V$73,3,FALSE)</f>
        <v>#N/A</v>
      </c>
      <c r="D182" t="e">
        <f>VLOOKUP($A182,'gdp raw'!$A$2:$V$73,4,FALSE)</f>
        <v>#N/A</v>
      </c>
      <c r="E182" t="e">
        <f>VLOOKUP($A182,'gdp raw'!$A$2:$V$73,5,FALSE)</f>
        <v>#N/A</v>
      </c>
      <c r="F182" t="e">
        <f>VLOOKUP($A182,'gdp raw'!$A$2:$V$73,6,FALSE)</f>
        <v>#N/A</v>
      </c>
      <c r="G182" t="e">
        <f>VLOOKUP($A182,'gdp raw'!$A$2:$V$73,7,FALSE)</f>
        <v>#N/A</v>
      </c>
      <c r="H182" t="e">
        <f>VLOOKUP($A182,'gdp raw'!$A$2:$V$73,8,FALSE)</f>
        <v>#N/A</v>
      </c>
      <c r="I182" t="e">
        <f>VLOOKUP($A182,'gdp raw'!$A$2:$V$73,9,FALSE)</f>
        <v>#N/A</v>
      </c>
      <c r="J182" t="e">
        <f>VLOOKUP($A182,'gdp raw'!$A$2:$V$73,10,FALSE)</f>
        <v>#N/A</v>
      </c>
      <c r="K182" t="e">
        <f>VLOOKUP($A182,'gdp raw'!$A$2:$V$73,11,FALSE)</f>
        <v>#N/A</v>
      </c>
      <c r="L182" t="e">
        <f>VLOOKUP($A182,'gdp raw'!$A$2:$V$73,12,FALSE)</f>
        <v>#N/A</v>
      </c>
      <c r="M182" t="e">
        <f>VLOOKUP($A182,'gdp raw'!$A$2:$V$73,13,FALSE)</f>
        <v>#N/A</v>
      </c>
      <c r="N182" t="e">
        <f>VLOOKUP($A182,'gdp raw'!$A$2:$V$73,14,FALSE)</f>
        <v>#N/A</v>
      </c>
      <c r="O182" t="e">
        <f>VLOOKUP($A182,'gdp raw'!$A$2:$V$73,15,FALSE)</f>
        <v>#N/A</v>
      </c>
      <c r="P182" t="e">
        <f>VLOOKUP($A182,'gdp raw'!$A$2:$V$73,16,FALSE)</f>
        <v>#N/A</v>
      </c>
      <c r="Q182" t="e">
        <f>VLOOKUP($A182,'gdp raw'!$A$2:$V$73,17,FALSE)</f>
        <v>#N/A</v>
      </c>
      <c r="R182" t="e">
        <f>VLOOKUP($A182,'gdp raw'!$A$2:$V$73,18,FALSE)</f>
        <v>#N/A</v>
      </c>
      <c r="S182" t="e">
        <f>VLOOKUP($A182,'gdp raw'!$A$2:$V$73,19,FALSE)</f>
        <v>#N/A</v>
      </c>
      <c r="T182" t="e">
        <f>VLOOKUP($A182,'gdp raw'!$A$2:$V$73,20,FALSE)</f>
        <v>#N/A</v>
      </c>
      <c r="U182" t="e">
        <f>VLOOKUP($A182,'gdp raw'!$A$2:$V$73,21,FALSE)</f>
        <v>#N/A</v>
      </c>
      <c r="V182" t="e">
        <f>VLOOKUP($A182,'gdp raw'!$A$2:$V$73,22,FALSE)</f>
        <v>#N/A</v>
      </c>
    </row>
    <row r="183" spans="1:22" x14ac:dyDescent="0.25">
      <c r="A183" s="1">
        <v>41685</v>
      </c>
      <c r="B183" t="e">
        <f>VLOOKUP($A183,'gdp raw'!$A$2:$V$73,2,FALSE)</f>
        <v>#N/A</v>
      </c>
      <c r="C183" t="e">
        <f>VLOOKUP($A183,'gdp raw'!$A$2:$V$73,3,FALSE)</f>
        <v>#N/A</v>
      </c>
      <c r="D183" t="e">
        <f>VLOOKUP($A183,'gdp raw'!$A$2:$V$73,4,FALSE)</f>
        <v>#N/A</v>
      </c>
      <c r="E183" t="e">
        <f>VLOOKUP($A183,'gdp raw'!$A$2:$V$73,5,FALSE)</f>
        <v>#N/A</v>
      </c>
      <c r="F183" t="e">
        <f>VLOOKUP($A183,'gdp raw'!$A$2:$V$73,6,FALSE)</f>
        <v>#N/A</v>
      </c>
      <c r="G183" t="e">
        <f>VLOOKUP($A183,'gdp raw'!$A$2:$V$73,7,FALSE)</f>
        <v>#N/A</v>
      </c>
      <c r="H183" t="e">
        <f>VLOOKUP($A183,'gdp raw'!$A$2:$V$73,8,FALSE)</f>
        <v>#N/A</v>
      </c>
      <c r="I183" t="e">
        <f>VLOOKUP($A183,'gdp raw'!$A$2:$V$73,9,FALSE)</f>
        <v>#N/A</v>
      </c>
      <c r="J183" t="e">
        <f>VLOOKUP($A183,'gdp raw'!$A$2:$V$73,10,FALSE)</f>
        <v>#N/A</v>
      </c>
      <c r="K183" t="e">
        <f>VLOOKUP($A183,'gdp raw'!$A$2:$V$73,11,FALSE)</f>
        <v>#N/A</v>
      </c>
      <c r="L183" t="e">
        <f>VLOOKUP($A183,'gdp raw'!$A$2:$V$73,12,FALSE)</f>
        <v>#N/A</v>
      </c>
      <c r="M183" t="e">
        <f>VLOOKUP($A183,'gdp raw'!$A$2:$V$73,13,FALSE)</f>
        <v>#N/A</v>
      </c>
      <c r="N183" t="e">
        <f>VLOOKUP($A183,'gdp raw'!$A$2:$V$73,14,FALSE)</f>
        <v>#N/A</v>
      </c>
      <c r="O183" t="e">
        <f>VLOOKUP($A183,'gdp raw'!$A$2:$V$73,15,FALSE)</f>
        <v>#N/A</v>
      </c>
      <c r="P183" t="e">
        <f>VLOOKUP($A183,'gdp raw'!$A$2:$V$73,16,FALSE)</f>
        <v>#N/A</v>
      </c>
      <c r="Q183" t="e">
        <f>VLOOKUP($A183,'gdp raw'!$A$2:$V$73,17,FALSE)</f>
        <v>#N/A</v>
      </c>
      <c r="R183" t="e">
        <f>VLOOKUP($A183,'gdp raw'!$A$2:$V$73,18,FALSE)</f>
        <v>#N/A</v>
      </c>
      <c r="S183" t="e">
        <f>VLOOKUP($A183,'gdp raw'!$A$2:$V$73,19,FALSE)</f>
        <v>#N/A</v>
      </c>
      <c r="T183" t="e">
        <f>VLOOKUP($A183,'gdp raw'!$A$2:$V$73,20,FALSE)</f>
        <v>#N/A</v>
      </c>
      <c r="U183" t="e">
        <f>VLOOKUP($A183,'gdp raw'!$A$2:$V$73,21,FALSE)</f>
        <v>#N/A</v>
      </c>
      <c r="V183" t="e">
        <f>VLOOKUP($A183,'gdp raw'!$A$2:$V$73,22,FALSE)</f>
        <v>#N/A</v>
      </c>
    </row>
    <row r="184" spans="1:22" x14ac:dyDescent="0.25">
      <c r="A184" s="1">
        <v>41713</v>
      </c>
      <c r="B184">
        <f>VLOOKUP($A184,'gdp raw'!$A$2:$V$73,2,FALSE)</f>
        <v>685.18</v>
      </c>
      <c r="C184">
        <f>VLOOKUP($A184,'gdp raw'!$A$2:$V$73,3,FALSE)</f>
        <v>515710</v>
      </c>
      <c r="D184">
        <f>VLOOKUP($A184,'gdp raw'!$A$2:$V$73,4,FALSE)</f>
        <v>385916.08</v>
      </c>
      <c r="E184">
        <f>VLOOKUP($A184,'gdp raw'!$A$2:$V$73,5,FALSE)</f>
        <v>95.016800000000003</v>
      </c>
      <c r="F184">
        <f>VLOOKUP($A184,'gdp raw'!$A$2:$V$73,6,FALSE)</f>
        <v>159407.20000000001</v>
      </c>
      <c r="G184">
        <f>VLOOKUP($A184,'gdp raw'!$A$2:$V$73,7,FALSE)</f>
        <v>99677</v>
      </c>
      <c r="H184">
        <f>VLOOKUP($A184,'gdp raw'!$A$2:$V$73,8,FALSE)</f>
        <v>46265</v>
      </c>
      <c r="I184">
        <f>VLOOKUP($A184,'gdp raw'!$A$2:$V$73,9,FALSE)</f>
        <v>46641</v>
      </c>
      <c r="J184">
        <f>VLOOKUP($A184,'gdp raw'!$A$2:$V$73,10,FALSE)</f>
        <v>41295.4</v>
      </c>
      <c r="K184">
        <f>VLOOKUP($A184,'gdp raw'!$A$2:$V$73,11,FALSE)</f>
        <v>8934.7999999999993</v>
      </c>
      <c r="L184">
        <f>VLOOKUP($A184,'gdp raw'!$A$2:$V$73,12,FALSE)</f>
        <v>18189.84</v>
      </c>
      <c r="M184">
        <f>VLOOKUP($A184,'gdp raw'!$A$2:$V$73,13,FALSE)</f>
        <v>10877.3</v>
      </c>
      <c r="N184">
        <f>VLOOKUP($A184,'gdp raw'!$A$2:$V$73,14,FALSE)</f>
        <v>41951.6</v>
      </c>
      <c r="O184">
        <f>VLOOKUP($A184,'gdp raw'!$A$2:$V$73,15,FALSE)</f>
        <v>46491</v>
      </c>
      <c r="P184">
        <f>VLOOKUP($A184,'gdp raw'!$A$2:$V$73,16,FALSE)</f>
        <v>1759182</v>
      </c>
      <c r="Q184">
        <f>VLOOKUP($A184,'gdp raw'!$A$2:$V$73,17,FALSE)</f>
        <v>3794.2</v>
      </c>
      <c r="R184">
        <f>VLOOKUP($A184,'gdp raw'!$A$2:$V$73,18,FALSE)</f>
        <v>5197874</v>
      </c>
      <c r="S184">
        <f>VLOOKUP($A184,'gdp raw'!$A$2:$V$73,19,FALSE)</f>
        <v>8203.6</v>
      </c>
      <c r="T184">
        <f>VLOOKUP($A184,'gdp raw'!$A$2:$V$73,20,FALSE)</f>
        <v>4024.241</v>
      </c>
      <c r="U184">
        <f>VLOOKUP($A184,'gdp raw'!$A$2:$V$73,21,FALSE)</f>
        <v>24061.512999999999</v>
      </c>
      <c r="V184">
        <f>VLOOKUP($A184,'gdp raw'!$A$2:$V$73,22,FALSE)</f>
        <v>23633.252</v>
      </c>
    </row>
    <row r="185" spans="1:22" x14ac:dyDescent="0.25">
      <c r="A185" s="1">
        <v>41744</v>
      </c>
      <c r="B185" t="e">
        <f>VLOOKUP($A185,'gdp raw'!$A$2:$V$73,2,FALSE)</f>
        <v>#N/A</v>
      </c>
      <c r="C185" t="e">
        <f>VLOOKUP($A185,'gdp raw'!$A$2:$V$73,3,FALSE)</f>
        <v>#N/A</v>
      </c>
      <c r="D185" t="e">
        <f>VLOOKUP($A185,'gdp raw'!$A$2:$V$73,4,FALSE)</f>
        <v>#N/A</v>
      </c>
      <c r="E185" t="e">
        <f>VLOOKUP($A185,'gdp raw'!$A$2:$V$73,5,FALSE)</f>
        <v>#N/A</v>
      </c>
      <c r="F185" t="e">
        <f>VLOOKUP($A185,'gdp raw'!$A$2:$V$73,6,FALSE)</f>
        <v>#N/A</v>
      </c>
      <c r="G185" t="e">
        <f>VLOOKUP($A185,'gdp raw'!$A$2:$V$73,7,FALSE)</f>
        <v>#N/A</v>
      </c>
      <c r="H185" t="e">
        <f>VLOOKUP($A185,'gdp raw'!$A$2:$V$73,8,FALSE)</f>
        <v>#N/A</v>
      </c>
      <c r="I185" t="e">
        <f>VLOOKUP($A185,'gdp raw'!$A$2:$V$73,9,FALSE)</f>
        <v>#N/A</v>
      </c>
      <c r="J185" t="e">
        <f>VLOOKUP($A185,'gdp raw'!$A$2:$V$73,10,FALSE)</f>
        <v>#N/A</v>
      </c>
      <c r="K185" t="e">
        <f>VLOOKUP($A185,'gdp raw'!$A$2:$V$73,11,FALSE)</f>
        <v>#N/A</v>
      </c>
      <c r="L185" t="e">
        <f>VLOOKUP($A185,'gdp raw'!$A$2:$V$73,12,FALSE)</f>
        <v>#N/A</v>
      </c>
      <c r="M185" t="e">
        <f>VLOOKUP($A185,'gdp raw'!$A$2:$V$73,13,FALSE)</f>
        <v>#N/A</v>
      </c>
      <c r="N185" t="e">
        <f>VLOOKUP($A185,'gdp raw'!$A$2:$V$73,14,FALSE)</f>
        <v>#N/A</v>
      </c>
      <c r="O185" t="e">
        <f>VLOOKUP($A185,'gdp raw'!$A$2:$V$73,15,FALSE)</f>
        <v>#N/A</v>
      </c>
      <c r="P185" t="e">
        <f>VLOOKUP($A185,'gdp raw'!$A$2:$V$73,16,FALSE)</f>
        <v>#N/A</v>
      </c>
      <c r="Q185" t="e">
        <f>VLOOKUP($A185,'gdp raw'!$A$2:$V$73,17,FALSE)</f>
        <v>#N/A</v>
      </c>
      <c r="R185" t="e">
        <f>VLOOKUP($A185,'gdp raw'!$A$2:$V$73,18,FALSE)</f>
        <v>#N/A</v>
      </c>
      <c r="S185" t="e">
        <f>VLOOKUP($A185,'gdp raw'!$A$2:$V$73,19,FALSE)</f>
        <v>#N/A</v>
      </c>
      <c r="T185" t="e">
        <f>VLOOKUP($A185,'gdp raw'!$A$2:$V$73,20,FALSE)</f>
        <v>#N/A</v>
      </c>
      <c r="U185" t="e">
        <f>VLOOKUP($A185,'gdp raw'!$A$2:$V$73,21,FALSE)</f>
        <v>#N/A</v>
      </c>
      <c r="V185" t="e">
        <f>VLOOKUP($A185,'gdp raw'!$A$2:$V$73,22,FALSE)</f>
        <v>#N/A</v>
      </c>
    </row>
    <row r="186" spans="1:22" x14ac:dyDescent="0.25">
      <c r="A186" s="1">
        <v>41774</v>
      </c>
      <c r="B186" t="e">
        <f>VLOOKUP($A186,'gdp raw'!$A$2:$V$73,2,FALSE)</f>
        <v>#N/A</v>
      </c>
      <c r="C186" t="e">
        <f>VLOOKUP($A186,'gdp raw'!$A$2:$V$73,3,FALSE)</f>
        <v>#N/A</v>
      </c>
      <c r="D186" t="e">
        <f>VLOOKUP($A186,'gdp raw'!$A$2:$V$73,4,FALSE)</f>
        <v>#N/A</v>
      </c>
      <c r="E186" t="e">
        <f>VLOOKUP($A186,'gdp raw'!$A$2:$V$73,5,FALSE)</f>
        <v>#N/A</v>
      </c>
      <c r="F186" t="e">
        <f>VLOOKUP($A186,'gdp raw'!$A$2:$V$73,6,FALSE)</f>
        <v>#N/A</v>
      </c>
      <c r="G186" t="e">
        <f>VLOOKUP($A186,'gdp raw'!$A$2:$V$73,7,FALSE)</f>
        <v>#N/A</v>
      </c>
      <c r="H186" t="e">
        <f>VLOOKUP($A186,'gdp raw'!$A$2:$V$73,8,FALSE)</f>
        <v>#N/A</v>
      </c>
      <c r="I186" t="e">
        <f>VLOOKUP($A186,'gdp raw'!$A$2:$V$73,9,FALSE)</f>
        <v>#N/A</v>
      </c>
      <c r="J186" t="e">
        <f>VLOOKUP($A186,'gdp raw'!$A$2:$V$73,10,FALSE)</f>
        <v>#N/A</v>
      </c>
      <c r="K186" t="e">
        <f>VLOOKUP($A186,'gdp raw'!$A$2:$V$73,11,FALSE)</f>
        <v>#N/A</v>
      </c>
      <c r="L186" t="e">
        <f>VLOOKUP($A186,'gdp raw'!$A$2:$V$73,12,FALSE)</f>
        <v>#N/A</v>
      </c>
      <c r="M186" t="e">
        <f>VLOOKUP($A186,'gdp raw'!$A$2:$V$73,13,FALSE)</f>
        <v>#N/A</v>
      </c>
      <c r="N186" t="e">
        <f>VLOOKUP($A186,'gdp raw'!$A$2:$V$73,14,FALSE)</f>
        <v>#N/A</v>
      </c>
      <c r="O186" t="e">
        <f>VLOOKUP($A186,'gdp raw'!$A$2:$V$73,15,FALSE)</f>
        <v>#N/A</v>
      </c>
      <c r="P186" t="e">
        <f>VLOOKUP($A186,'gdp raw'!$A$2:$V$73,16,FALSE)</f>
        <v>#N/A</v>
      </c>
      <c r="Q186" t="e">
        <f>VLOOKUP($A186,'gdp raw'!$A$2:$V$73,17,FALSE)</f>
        <v>#N/A</v>
      </c>
      <c r="R186" t="e">
        <f>VLOOKUP($A186,'gdp raw'!$A$2:$V$73,18,FALSE)</f>
        <v>#N/A</v>
      </c>
      <c r="S186" t="e">
        <f>VLOOKUP($A186,'gdp raw'!$A$2:$V$73,19,FALSE)</f>
        <v>#N/A</v>
      </c>
      <c r="T186" t="e">
        <f>VLOOKUP($A186,'gdp raw'!$A$2:$V$73,20,FALSE)</f>
        <v>#N/A</v>
      </c>
      <c r="U186" t="e">
        <f>VLOOKUP($A186,'gdp raw'!$A$2:$V$73,21,FALSE)</f>
        <v>#N/A</v>
      </c>
      <c r="V186" t="e">
        <f>VLOOKUP($A186,'gdp raw'!$A$2:$V$73,22,FALSE)</f>
        <v>#N/A</v>
      </c>
    </row>
    <row r="187" spans="1:22" x14ac:dyDescent="0.25">
      <c r="A187" s="1">
        <v>41805</v>
      </c>
      <c r="B187">
        <f>VLOOKUP($A187,'gdp raw'!$A$2:$V$73,2,FALSE)</f>
        <v>684.47</v>
      </c>
      <c r="C187">
        <f>VLOOKUP($A187,'gdp raw'!$A$2:$V$73,3,FALSE)</f>
        <v>516658</v>
      </c>
      <c r="D187">
        <f>VLOOKUP($A187,'gdp raw'!$A$2:$V$73,4,FALSE)</f>
        <v>385762.18</v>
      </c>
      <c r="E187">
        <f>VLOOKUP($A187,'gdp raw'!$A$2:$V$73,5,FALSE)</f>
        <v>95.398899999999998</v>
      </c>
      <c r="F187">
        <f>VLOOKUP($A187,'gdp raw'!$A$2:$V$73,6,FALSE)</f>
        <v>160235.5</v>
      </c>
      <c r="G187">
        <f>VLOOKUP($A187,'gdp raw'!$A$2:$V$73,7,FALSE)</f>
        <v>100049</v>
      </c>
      <c r="H187">
        <f>VLOOKUP($A187,'gdp raw'!$A$2:$V$73,8,FALSE)</f>
        <v>46094</v>
      </c>
      <c r="I187">
        <f>VLOOKUP($A187,'gdp raw'!$A$2:$V$73,9,FALSE)</f>
        <v>46581</v>
      </c>
      <c r="J187">
        <f>VLOOKUP($A187,'gdp raw'!$A$2:$V$73,10,FALSE)</f>
        <v>41086.400000000001</v>
      </c>
      <c r="K187">
        <f>VLOOKUP($A187,'gdp raw'!$A$2:$V$73,11,FALSE)</f>
        <v>9046.1</v>
      </c>
      <c r="L187">
        <f>VLOOKUP($A187,'gdp raw'!$A$2:$V$73,12,FALSE)</f>
        <v>18307.43</v>
      </c>
      <c r="M187">
        <f>VLOOKUP($A187,'gdp raw'!$A$2:$V$73,13,FALSE)</f>
        <v>10864.3</v>
      </c>
      <c r="N187">
        <f>VLOOKUP($A187,'gdp raw'!$A$2:$V$73,14,FALSE)</f>
        <v>42102.9</v>
      </c>
      <c r="O187">
        <f>VLOOKUP($A187,'gdp raw'!$A$2:$V$73,15,FALSE)</f>
        <v>47975</v>
      </c>
      <c r="P187">
        <f>VLOOKUP($A187,'gdp raw'!$A$2:$V$73,16,FALSE)</f>
        <v>1880043</v>
      </c>
      <c r="Q187">
        <f>VLOOKUP($A187,'gdp raw'!$A$2:$V$73,17,FALSE)</f>
        <v>3766.5</v>
      </c>
      <c r="R187">
        <f>VLOOKUP($A187,'gdp raw'!$A$2:$V$73,18,FALSE)</f>
        <v>5196753</v>
      </c>
      <c r="S187">
        <f>VLOOKUP($A187,'gdp raw'!$A$2:$V$73,19,FALSE)</f>
        <v>8257.2999999999993</v>
      </c>
      <c r="T187">
        <f>VLOOKUP($A187,'gdp raw'!$A$2:$V$73,20,FALSE)</f>
        <v>4390.5263999999997</v>
      </c>
      <c r="U187">
        <f>VLOOKUP($A187,'gdp raw'!$A$2:$V$73,21,FALSE)</f>
        <v>24104.985000000001</v>
      </c>
      <c r="V187">
        <f>VLOOKUP($A187,'gdp raw'!$A$2:$V$73,22,FALSE)</f>
        <v>23673.902000000002</v>
      </c>
    </row>
    <row r="188" spans="1:22" x14ac:dyDescent="0.25">
      <c r="A188" s="1">
        <v>41835</v>
      </c>
      <c r="B188" t="e">
        <f>VLOOKUP($A188,'gdp raw'!$A$2:$V$73,2,FALSE)</f>
        <v>#N/A</v>
      </c>
      <c r="C188" t="e">
        <f>VLOOKUP($A188,'gdp raw'!$A$2:$V$73,3,FALSE)</f>
        <v>#N/A</v>
      </c>
      <c r="D188" t="e">
        <f>VLOOKUP($A188,'gdp raw'!$A$2:$V$73,4,FALSE)</f>
        <v>#N/A</v>
      </c>
      <c r="E188" t="e">
        <f>VLOOKUP($A188,'gdp raw'!$A$2:$V$73,5,FALSE)</f>
        <v>#N/A</v>
      </c>
      <c r="F188" t="e">
        <f>VLOOKUP($A188,'gdp raw'!$A$2:$V$73,6,FALSE)</f>
        <v>#N/A</v>
      </c>
      <c r="G188" t="e">
        <f>VLOOKUP($A188,'gdp raw'!$A$2:$V$73,7,FALSE)</f>
        <v>#N/A</v>
      </c>
      <c r="H188" t="e">
        <f>VLOOKUP($A188,'gdp raw'!$A$2:$V$73,8,FALSE)</f>
        <v>#N/A</v>
      </c>
      <c r="I188" t="e">
        <f>VLOOKUP($A188,'gdp raw'!$A$2:$V$73,9,FALSE)</f>
        <v>#N/A</v>
      </c>
      <c r="J188" t="e">
        <f>VLOOKUP($A188,'gdp raw'!$A$2:$V$73,10,FALSE)</f>
        <v>#N/A</v>
      </c>
      <c r="K188" t="e">
        <f>VLOOKUP($A188,'gdp raw'!$A$2:$V$73,11,FALSE)</f>
        <v>#N/A</v>
      </c>
      <c r="L188" t="e">
        <f>VLOOKUP($A188,'gdp raw'!$A$2:$V$73,12,FALSE)</f>
        <v>#N/A</v>
      </c>
      <c r="M188" t="e">
        <f>VLOOKUP($A188,'gdp raw'!$A$2:$V$73,13,FALSE)</f>
        <v>#N/A</v>
      </c>
      <c r="N188" t="e">
        <f>VLOOKUP($A188,'gdp raw'!$A$2:$V$73,14,FALSE)</f>
        <v>#N/A</v>
      </c>
      <c r="O188" t="e">
        <f>VLOOKUP($A188,'gdp raw'!$A$2:$V$73,15,FALSE)</f>
        <v>#N/A</v>
      </c>
      <c r="P188" t="e">
        <f>VLOOKUP($A188,'gdp raw'!$A$2:$V$73,16,FALSE)</f>
        <v>#N/A</v>
      </c>
      <c r="Q188" t="e">
        <f>VLOOKUP($A188,'gdp raw'!$A$2:$V$73,17,FALSE)</f>
        <v>#N/A</v>
      </c>
      <c r="R188" t="e">
        <f>VLOOKUP($A188,'gdp raw'!$A$2:$V$73,18,FALSE)</f>
        <v>#N/A</v>
      </c>
      <c r="S188" t="e">
        <f>VLOOKUP($A188,'gdp raw'!$A$2:$V$73,19,FALSE)</f>
        <v>#N/A</v>
      </c>
      <c r="T188" t="e">
        <f>VLOOKUP($A188,'gdp raw'!$A$2:$V$73,20,FALSE)</f>
        <v>#N/A</v>
      </c>
      <c r="U188" t="e">
        <f>VLOOKUP($A188,'gdp raw'!$A$2:$V$73,21,FALSE)</f>
        <v>#N/A</v>
      </c>
      <c r="V188" t="e">
        <f>VLOOKUP($A188,'gdp raw'!$A$2:$V$73,22,FALSE)</f>
        <v>#N/A</v>
      </c>
    </row>
    <row r="189" spans="1:22" x14ac:dyDescent="0.25">
      <c r="A189" s="1">
        <v>41866</v>
      </c>
      <c r="B189" t="e">
        <f>VLOOKUP($A189,'gdp raw'!$A$2:$V$73,2,FALSE)</f>
        <v>#N/A</v>
      </c>
      <c r="C189" t="e">
        <f>VLOOKUP($A189,'gdp raw'!$A$2:$V$73,3,FALSE)</f>
        <v>#N/A</v>
      </c>
      <c r="D189" t="e">
        <f>VLOOKUP($A189,'gdp raw'!$A$2:$V$73,4,FALSE)</f>
        <v>#N/A</v>
      </c>
      <c r="E189" t="e">
        <f>VLOOKUP($A189,'gdp raw'!$A$2:$V$73,5,FALSE)</f>
        <v>#N/A</v>
      </c>
      <c r="F189" t="e">
        <f>VLOOKUP($A189,'gdp raw'!$A$2:$V$73,6,FALSE)</f>
        <v>#N/A</v>
      </c>
      <c r="G189" t="e">
        <f>VLOOKUP($A189,'gdp raw'!$A$2:$V$73,7,FALSE)</f>
        <v>#N/A</v>
      </c>
      <c r="H189" t="e">
        <f>VLOOKUP($A189,'gdp raw'!$A$2:$V$73,8,FALSE)</f>
        <v>#N/A</v>
      </c>
      <c r="I189" t="e">
        <f>VLOOKUP($A189,'gdp raw'!$A$2:$V$73,9,FALSE)</f>
        <v>#N/A</v>
      </c>
      <c r="J189" t="e">
        <f>VLOOKUP($A189,'gdp raw'!$A$2:$V$73,10,FALSE)</f>
        <v>#N/A</v>
      </c>
      <c r="K189" t="e">
        <f>VLOOKUP($A189,'gdp raw'!$A$2:$V$73,11,FALSE)</f>
        <v>#N/A</v>
      </c>
      <c r="L189" t="e">
        <f>VLOOKUP($A189,'gdp raw'!$A$2:$V$73,12,FALSE)</f>
        <v>#N/A</v>
      </c>
      <c r="M189" t="e">
        <f>VLOOKUP($A189,'gdp raw'!$A$2:$V$73,13,FALSE)</f>
        <v>#N/A</v>
      </c>
      <c r="N189" t="e">
        <f>VLOOKUP($A189,'gdp raw'!$A$2:$V$73,14,FALSE)</f>
        <v>#N/A</v>
      </c>
      <c r="O189" t="e">
        <f>VLOOKUP($A189,'gdp raw'!$A$2:$V$73,15,FALSE)</f>
        <v>#N/A</v>
      </c>
      <c r="P189" t="e">
        <f>VLOOKUP($A189,'gdp raw'!$A$2:$V$73,16,FALSE)</f>
        <v>#N/A</v>
      </c>
      <c r="Q189" t="e">
        <f>VLOOKUP($A189,'gdp raw'!$A$2:$V$73,17,FALSE)</f>
        <v>#N/A</v>
      </c>
      <c r="R189" t="e">
        <f>VLOOKUP($A189,'gdp raw'!$A$2:$V$73,18,FALSE)</f>
        <v>#N/A</v>
      </c>
      <c r="S189" t="e">
        <f>VLOOKUP($A189,'gdp raw'!$A$2:$V$73,19,FALSE)</f>
        <v>#N/A</v>
      </c>
      <c r="T189" t="e">
        <f>VLOOKUP($A189,'gdp raw'!$A$2:$V$73,20,FALSE)</f>
        <v>#N/A</v>
      </c>
      <c r="U189" t="e">
        <f>VLOOKUP($A189,'gdp raw'!$A$2:$V$73,21,FALSE)</f>
        <v>#N/A</v>
      </c>
      <c r="V189" t="e">
        <f>VLOOKUP($A189,'gdp raw'!$A$2:$V$73,22,FALSE)</f>
        <v>#N/A</v>
      </c>
    </row>
    <row r="190" spans="1:22" x14ac:dyDescent="0.25">
      <c r="A190" s="1">
        <v>41897</v>
      </c>
      <c r="B190">
        <f>VLOOKUP($A190,'gdp raw'!$A$2:$V$73,2,FALSE)</f>
        <v>686.41</v>
      </c>
      <c r="C190">
        <f>VLOOKUP($A190,'gdp raw'!$A$2:$V$73,3,FALSE)</f>
        <v>518511</v>
      </c>
      <c r="D190">
        <f>VLOOKUP($A190,'gdp raw'!$A$2:$V$73,4,FALSE)</f>
        <v>386149.24</v>
      </c>
      <c r="E190">
        <f>VLOOKUP($A190,'gdp raw'!$A$2:$V$73,5,FALSE)</f>
        <v>95.962400000000002</v>
      </c>
      <c r="F190">
        <f>VLOOKUP($A190,'gdp raw'!$A$2:$V$73,6,FALSE)</f>
        <v>160901.20000000001</v>
      </c>
      <c r="G190">
        <f>VLOOKUP($A190,'gdp raw'!$A$2:$V$73,7,FALSE)</f>
        <v>100401</v>
      </c>
      <c r="H190">
        <f>VLOOKUP($A190,'gdp raw'!$A$2:$V$73,8,FALSE)</f>
        <v>46595</v>
      </c>
      <c r="I190">
        <f>VLOOKUP($A190,'gdp raw'!$A$2:$V$73,9,FALSE)</f>
        <v>46677</v>
      </c>
      <c r="J190">
        <f>VLOOKUP($A190,'gdp raw'!$A$2:$V$73,10,FALSE)</f>
        <v>41830.1</v>
      </c>
      <c r="K190">
        <f>VLOOKUP($A190,'gdp raw'!$A$2:$V$73,11,FALSE)</f>
        <v>9109.4</v>
      </c>
      <c r="L190">
        <f>VLOOKUP($A190,'gdp raw'!$A$2:$V$73,12,FALSE)</f>
        <v>18441.98</v>
      </c>
      <c r="M190">
        <f>VLOOKUP($A190,'gdp raw'!$A$2:$V$73,13,FALSE)</f>
        <v>11228.2</v>
      </c>
      <c r="N190">
        <f>VLOOKUP($A190,'gdp raw'!$A$2:$V$73,14,FALSE)</f>
        <v>42169.4</v>
      </c>
      <c r="O190">
        <f>VLOOKUP($A190,'gdp raw'!$A$2:$V$73,15,FALSE)</f>
        <v>49054</v>
      </c>
      <c r="P190">
        <f>VLOOKUP($A190,'gdp raw'!$A$2:$V$73,16,FALSE)</f>
        <v>2122139</v>
      </c>
      <c r="Q190">
        <f>VLOOKUP($A190,'gdp raw'!$A$2:$V$73,17,FALSE)</f>
        <v>3771.3</v>
      </c>
      <c r="R190">
        <f>VLOOKUP($A190,'gdp raw'!$A$2:$V$73,18,FALSE)</f>
        <v>5221182</v>
      </c>
      <c r="S190">
        <f>VLOOKUP($A190,'gdp raw'!$A$2:$V$73,19,FALSE)</f>
        <v>8285.2000000000007</v>
      </c>
      <c r="T190">
        <f>VLOOKUP($A190,'gdp raw'!$A$2:$V$73,20,FALSE)</f>
        <v>4278.2883000000002</v>
      </c>
      <c r="U190">
        <f>VLOOKUP($A190,'gdp raw'!$A$2:$V$73,21,FALSE)</f>
        <v>24190.784</v>
      </c>
      <c r="V190">
        <f>VLOOKUP($A190,'gdp raw'!$A$2:$V$73,22,FALSE)</f>
        <v>23757.213</v>
      </c>
    </row>
    <row r="191" spans="1:22" x14ac:dyDescent="0.25">
      <c r="A191" s="1">
        <v>41927</v>
      </c>
      <c r="B191" t="e">
        <f>VLOOKUP($A191,'gdp raw'!$A$2:$V$73,2,FALSE)</f>
        <v>#N/A</v>
      </c>
      <c r="C191" t="e">
        <f>VLOOKUP($A191,'gdp raw'!$A$2:$V$73,3,FALSE)</f>
        <v>#N/A</v>
      </c>
      <c r="D191" t="e">
        <f>VLOOKUP($A191,'gdp raw'!$A$2:$V$73,4,FALSE)</f>
        <v>#N/A</v>
      </c>
      <c r="E191" t="e">
        <f>VLOOKUP($A191,'gdp raw'!$A$2:$V$73,5,FALSE)</f>
        <v>#N/A</v>
      </c>
      <c r="F191" t="e">
        <f>VLOOKUP($A191,'gdp raw'!$A$2:$V$73,6,FALSE)</f>
        <v>#N/A</v>
      </c>
      <c r="G191" t="e">
        <f>VLOOKUP($A191,'gdp raw'!$A$2:$V$73,7,FALSE)</f>
        <v>#N/A</v>
      </c>
      <c r="H191" t="e">
        <f>VLOOKUP($A191,'gdp raw'!$A$2:$V$73,8,FALSE)</f>
        <v>#N/A</v>
      </c>
      <c r="I191" t="e">
        <f>VLOOKUP($A191,'gdp raw'!$A$2:$V$73,9,FALSE)</f>
        <v>#N/A</v>
      </c>
      <c r="J191" t="e">
        <f>VLOOKUP($A191,'gdp raw'!$A$2:$V$73,10,FALSE)</f>
        <v>#N/A</v>
      </c>
      <c r="K191" t="e">
        <f>VLOOKUP($A191,'gdp raw'!$A$2:$V$73,11,FALSE)</f>
        <v>#N/A</v>
      </c>
      <c r="L191" t="e">
        <f>VLOOKUP($A191,'gdp raw'!$A$2:$V$73,12,FALSE)</f>
        <v>#N/A</v>
      </c>
      <c r="M191" t="e">
        <f>VLOOKUP($A191,'gdp raw'!$A$2:$V$73,13,FALSE)</f>
        <v>#N/A</v>
      </c>
      <c r="N191" t="e">
        <f>VLOOKUP($A191,'gdp raw'!$A$2:$V$73,14,FALSE)</f>
        <v>#N/A</v>
      </c>
      <c r="O191" t="e">
        <f>VLOOKUP($A191,'gdp raw'!$A$2:$V$73,15,FALSE)</f>
        <v>#N/A</v>
      </c>
      <c r="P191" t="e">
        <f>VLOOKUP($A191,'gdp raw'!$A$2:$V$73,16,FALSE)</f>
        <v>#N/A</v>
      </c>
      <c r="Q191" t="e">
        <f>VLOOKUP($A191,'gdp raw'!$A$2:$V$73,17,FALSE)</f>
        <v>#N/A</v>
      </c>
      <c r="R191" t="e">
        <f>VLOOKUP($A191,'gdp raw'!$A$2:$V$73,18,FALSE)</f>
        <v>#N/A</v>
      </c>
      <c r="S191" t="e">
        <f>VLOOKUP($A191,'gdp raw'!$A$2:$V$73,19,FALSE)</f>
        <v>#N/A</v>
      </c>
      <c r="T191" t="e">
        <f>VLOOKUP($A191,'gdp raw'!$A$2:$V$73,20,FALSE)</f>
        <v>#N/A</v>
      </c>
      <c r="U191" t="e">
        <f>VLOOKUP($A191,'gdp raw'!$A$2:$V$73,21,FALSE)</f>
        <v>#N/A</v>
      </c>
      <c r="V191" t="e">
        <f>VLOOKUP($A191,'gdp raw'!$A$2:$V$73,22,FALSE)</f>
        <v>#N/A</v>
      </c>
    </row>
    <row r="192" spans="1:22" x14ac:dyDescent="0.25">
      <c r="A192" s="1">
        <v>41958</v>
      </c>
      <c r="B192" t="e">
        <f>VLOOKUP($A192,'gdp raw'!$A$2:$V$73,2,FALSE)</f>
        <v>#N/A</v>
      </c>
      <c r="C192" t="e">
        <f>VLOOKUP($A192,'gdp raw'!$A$2:$V$73,3,FALSE)</f>
        <v>#N/A</v>
      </c>
      <c r="D192" t="e">
        <f>VLOOKUP($A192,'gdp raw'!$A$2:$V$73,4,FALSE)</f>
        <v>#N/A</v>
      </c>
      <c r="E192" t="e">
        <f>VLOOKUP($A192,'gdp raw'!$A$2:$V$73,5,FALSE)</f>
        <v>#N/A</v>
      </c>
      <c r="F192" t="e">
        <f>VLOOKUP($A192,'gdp raw'!$A$2:$V$73,6,FALSE)</f>
        <v>#N/A</v>
      </c>
      <c r="G192" t="e">
        <f>VLOOKUP($A192,'gdp raw'!$A$2:$V$73,7,FALSE)</f>
        <v>#N/A</v>
      </c>
      <c r="H192" t="e">
        <f>VLOOKUP($A192,'gdp raw'!$A$2:$V$73,8,FALSE)</f>
        <v>#N/A</v>
      </c>
      <c r="I192" t="e">
        <f>VLOOKUP($A192,'gdp raw'!$A$2:$V$73,9,FALSE)</f>
        <v>#N/A</v>
      </c>
      <c r="J192" t="e">
        <f>VLOOKUP($A192,'gdp raw'!$A$2:$V$73,10,FALSE)</f>
        <v>#N/A</v>
      </c>
      <c r="K192" t="e">
        <f>VLOOKUP($A192,'gdp raw'!$A$2:$V$73,11,FALSE)</f>
        <v>#N/A</v>
      </c>
      <c r="L192" t="e">
        <f>VLOOKUP($A192,'gdp raw'!$A$2:$V$73,12,FALSE)</f>
        <v>#N/A</v>
      </c>
      <c r="M192" t="e">
        <f>VLOOKUP($A192,'gdp raw'!$A$2:$V$73,13,FALSE)</f>
        <v>#N/A</v>
      </c>
      <c r="N192" t="e">
        <f>VLOOKUP($A192,'gdp raw'!$A$2:$V$73,14,FALSE)</f>
        <v>#N/A</v>
      </c>
      <c r="O192" t="e">
        <f>VLOOKUP($A192,'gdp raw'!$A$2:$V$73,15,FALSE)</f>
        <v>#N/A</v>
      </c>
      <c r="P192" t="e">
        <f>VLOOKUP($A192,'gdp raw'!$A$2:$V$73,16,FALSE)</f>
        <v>#N/A</v>
      </c>
      <c r="Q192" t="e">
        <f>VLOOKUP($A192,'gdp raw'!$A$2:$V$73,17,FALSE)</f>
        <v>#N/A</v>
      </c>
      <c r="R192" t="e">
        <f>VLOOKUP($A192,'gdp raw'!$A$2:$V$73,18,FALSE)</f>
        <v>#N/A</v>
      </c>
      <c r="S192" t="e">
        <f>VLOOKUP($A192,'gdp raw'!$A$2:$V$73,19,FALSE)</f>
        <v>#N/A</v>
      </c>
      <c r="T192" t="e">
        <f>VLOOKUP($A192,'gdp raw'!$A$2:$V$73,20,FALSE)</f>
        <v>#N/A</v>
      </c>
      <c r="U192" t="e">
        <f>VLOOKUP($A192,'gdp raw'!$A$2:$V$73,21,FALSE)</f>
        <v>#N/A</v>
      </c>
      <c r="V192" t="e">
        <f>VLOOKUP($A192,'gdp raw'!$A$2:$V$73,22,FALSE)</f>
        <v>#N/A</v>
      </c>
    </row>
    <row r="193" spans="1:22" x14ac:dyDescent="0.25">
      <c r="A193" s="1">
        <v>41988</v>
      </c>
      <c r="B193">
        <f>VLOOKUP($A193,'gdp raw'!$A$2:$V$73,2,FALSE)</f>
        <v>691.83</v>
      </c>
      <c r="C193">
        <f>VLOOKUP($A193,'gdp raw'!$A$2:$V$73,3,FALSE)</f>
        <v>519170</v>
      </c>
      <c r="D193">
        <f>VLOOKUP($A193,'gdp raw'!$A$2:$V$73,4,FALSE)</f>
        <v>385968.56</v>
      </c>
      <c r="E193">
        <f>VLOOKUP($A193,'gdp raw'!$A$2:$V$73,5,FALSE)</f>
        <v>96.672600000000003</v>
      </c>
      <c r="F193">
        <f>VLOOKUP($A193,'gdp raw'!$A$2:$V$73,6,FALSE)</f>
        <v>162634.9</v>
      </c>
      <c r="G193">
        <f>VLOOKUP($A193,'gdp raw'!$A$2:$V$73,7,FALSE)</f>
        <v>100677</v>
      </c>
      <c r="H193">
        <f>VLOOKUP($A193,'gdp raw'!$A$2:$V$73,8,FALSE)</f>
        <v>45997</v>
      </c>
      <c r="I193">
        <f>VLOOKUP($A193,'gdp raw'!$A$2:$V$73,9,FALSE)</f>
        <v>46653</v>
      </c>
      <c r="J193">
        <f>VLOOKUP($A193,'gdp raw'!$A$2:$V$73,10,FALSE)</f>
        <v>42389.8</v>
      </c>
      <c r="K193">
        <f>VLOOKUP($A193,'gdp raw'!$A$2:$V$73,11,FALSE)</f>
        <v>9115.7999999999993</v>
      </c>
      <c r="L193">
        <f>VLOOKUP($A193,'gdp raw'!$A$2:$V$73,12,FALSE)</f>
        <v>18590.400000000001</v>
      </c>
      <c r="M193">
        <f>VLOOKUP($A193,'gdp raw'!$A$2:$V$73,13,FALSE)</f>
        <v>11476.8</v>
      </c>
      <c r="N193">
        <f>VLOOKUP($A193,'gdp raw'!$A$2:$V$73,14,FALSE)</f>
        <v>42428.4</v>
      </c>
      <c r="O193">
        <f>VLOOKUP($A193,'gdp raw'!$A$2:$V$73,15,FALSE)</f>
        <v>49461</v>
      </c>
      <c r="P193">
        <f>VLOOKUP($A193,'gdp raw'!$A$2:$V$73,16,FALSE)</f>
        <v>2030043</v>
      </c>
      <c r="Q193">
        <f>VLOOKUP($A193,'gdp raw'!$A$2:$V$73,17,FALSE)</f>
        <v>3769.3</v>
      </c>
      <c r="R193">
        <f>VLOOKUP($A193,'gdp raw'!$A$2:$V$73,18,FALSE)</f>
        <v>5247147</v>
      </c>
      <c r="S193">
        <f>VLOOKUP($A193,'gdp raw'!$A$2:$V$73,19,FALSE)</f>
        <v>8319</v>
      </c>
      <c r="T193">
        <f>VLOOKUP($A193,'gdp raw'!$A$2:$V$73,20,FALSE)</f>
        <v>4530.1668</v>
      </c>
      <c r="U193">
        <f>VLOOKUP($A193,'gdp raw'!$A$2:$V$73,21,FALSE)</f>
        <v>24298.641</v>
      </c>
      <c r="V193">
        <f>VLOOKUP($A193,'gdp raw'!$A$2:$V$73,22,FALSE)</f>
        <v>23861.742000000002</v>
      </c>
    </row>
    <row r="194" spans="1:22" x14ac:dyDescent="0.25">
      <c r="A194" s="1">
        <v>42019</v>
      </c>
      <c r="B194" t="e">
        <f>VLOOKUP($A194,'gdp raw'!$A$2:$V$73,2,FALSE)</f>
        <v>#N/A</v>
      </c>
      <c r="C194" t="e">
        <f>VLOOKUP($A194,'gdp raw'!$A$2:$V$73,3,FALSE)</f>
        <v>#N/A</v>
      </c>
      <c r="D194" t="e">
        <f>VLOOKUP($A194,'gdp raw'!$A$2:$V$73,4,FALSE)</f>
        <v>#N/A</v>
      </c>
      <c r="E194" t="e">
        <f>VLOOKUP($A194,'gdp raw'!$A$2:$V$73,5,FALSE)</f>
        <v>#N/A</v>
      </c>
      <c r="F194" t="e">
        <f>VLOOKUP($A194,'gdp raw'!$A$2:$V$73,6,FALSE)</f>
        <v>#N/A</v>
      </c>
      <c r="G194" t="e">
        <f>VLOOKUP($A194,'gdp raw'!$A$2:$V$73,7,FALSE)</f>
        <v>#N/A</v>
      </c>
      <c r="H194" t="e">
        <f>VLOOKUP($A194,'gdp raw'!$A$2:$V$73,8,FALSE)</f>
        <v>#N/A</v>
      </c>
      <c r="I194" t="e">
        <f>VLOOKUP($A194,'gdp raw'!$A$2:$V$73,9,FALSE)</f>
        <v>#N/A</v>
      </c>
      <c r="J194" t="e">
        <f>VLOOKUP($A194,'gdp raw'!$A$2:$V$73,10,FALSE)</f>
        <v>#N/A</v>
      </c>
      <c r="K194" t="e">
        <f>VLOOKUP($A194,'gdp raw'!$A$2:$V$73,11,FALSE)</f>
        <v>#N/A</v>
      </c>
      <c r="L194" t="e">
        <f>VLOOKUP($A194,'gdp raw'!$A$2:$V$73,12,FALSE)</f>
        <v>#N/A</v>
      </c>
      <c r="M194" t="e">
        <f>VLOOKUP($A194,'gdp raw'!$A$2:$V$73,13,FALSE)</f>
        <v>#N/A</v>
      </c>
      <c r="N194" t="e">
        <f>VLOOKUP($A194,'gdp raw'!$A$2:$V$73,14,FALSE)</f>
        <v>#N/A</v>
      </c>
      <c r="O194" t="e">
        <f>VLOOKUP($A194,'gdp raw'!$A$2:$V$73,15,FALSE)</f>
        <v>#N/A</v>
      </c>
      <c r="P194" t="e">
        <f>VLOOKUP($A194,'gdp raw'!$A$2:$V$73,16,FALSE)</f>
        <v>#N/A</v>
      </c>
      <c r="Q194" t="e">
        <f>VLOOKUP($A194,'gdp raw'!$A$2:$V$73,17,FALSE)</f>
        <v>#N/A</v>
      </c>
      <c r="R194" t="e">
        <f>VLOOKUP($A194,'gdp raw'!$A$2:$V$73,18,FALSE)</f>
        <v>#N/A</v>
      </c>
      <c r="S194" t="e">
        <f>VLOOKUP($A194,'gdp raw'!$A$2:$V$73,19,FALSE)</f>
        <v>#N/A</v>
      </c>
      <c r="T194" t="e">
        <f>VLOOKUP($A194,'gdp raw'!$A$2:$V$73,20,FALSE)</f>
        <v>#N/A</v>
      </c>
      <c r="U194" t="e">
        <f>VLOOKUP($A194,'gdp raw'!$A$2:$V$73,21,FALSE)</f>
        <v>#N/A</v>
      </c>
      <c r="V194" t="e">
        <f>VLOOKUP($A194,'gdp raw'!$A$2:$V$73,22,FALSE)</f>
        <v>#N/A</v>
      </c>
    </row>
    <row r="195" spans="1:22" x14ac:dyDescent="0.25">
      <c r="A195" s="1">
        <v>42050</v>
      </c>
      <c r="B195" t="e">
        <f>VLOOKUP($A195,'gdp raw'!$A$2:$V$73,2,FALSE)</f>
        <v>#N/A</v>
      </c>
      <c r="C195" t="e">
        <f>VLOOKUP($A195,'gdp raw'!$A$2:$V$73,3,FALSE)</f>
        <v>#N/A</v>
      </c>
      <c r="D195" t="e">
        <f>VLOOKUP($A195,'gdp raw'!$A$2:$V$73,4,FALSE)</f>
        <v>#N/A</v>
      </c>
      <c r="E195" t="e">
        <f>VLOOKUP($A195,'gdp raw'!$A$2:$V$73,5,FALSE)</f>
        <v>#N/A</v>
      </c>
      <c r="F195" t="e">
        <f>VLOOKUP($A195,'gdp raw'!$A$2:$V$73,6,FALSE)</f>
        <v>#N/A</v>
      </c>
      <c r="G195" t="e">
        <f>VLOOKUP($A195,'gdp raw'!$A$2:$V$73,7,FALSE)</f>
        <v>#N/A</v>
      </c>
      <c r="H195" t="e">
        <f>VLOOKUP($A195,'gdp raw'!$A$2:$V$73,8,FALSE)</f>
        <v>#N/A</v>
      </c>
      <c r="I195" t="e">
        <f>VLOOKUP($A195,'gdp raw'!$A$2:$V$73,9,FALSE)</f>
        <v>#N/A</v>
      </c>
      <c r="J195" t="e">
        <f>VLOOKUP($A195,'gdp raw'!$A$2:$V$73,10,FALSE)</f>
        <v>#N/A</v>
      </c>
      <c r="K195" t="e">
        <f>VLOOKUP($A195,'gdp raw'!$A$2:$V$73,11,FALSE)</f>
        <v>#N/A</v>
      </c>
      <c r="L195" t="e">
        <f>VLOOKUP($A195,'gdp raw'!$A$2:$V$73,12,FALSE)</f>
        <v>#N/A</v>
      </c>
      <c r="M195" t="e">
        <f>VLOOKUP($A195,'gdp raw'!$A$2:$V$73,13,FALSE)</f>
        <v>#N/A</v>
      </c>
      <c r="N195" t="e">
        <f>VLOOKUP($A195,'gdp raw'!$A$2:$V$73,14,FALSE)</f>
        <v>#N/A</v>
      </c>
      <c r="O195" t="e">
        <f>VLOOKUP($A195,'gdp raw'!$A$2:$V$73,15,FALSE)</f>
        <v>#N/A</v>
      </c>
      <c r="P195" t="e">
        <f>VLOOKUP($A195,'gdp raw'!$A$2:$V$73,16,FALSE)</f>
        <v>#N/A</v>
      </c>
      <c r="Q195" t="e">
        <f>VLOOKUP($A195,'gdp raw'!$A$2:$V$73,17,FALSE)</f>
        <v>#N/A</v>
      </c>
      <c r="R195" t="e">
        <f>VLOOKUP($A195,'gdp raw'!$A$2:$V$73,18,FALSE)</f>
        <v>#N/A</v>
      </c>
      <c r="S195" t="e">
        <f>VLOOKUP($A195,'gdp raw'!$A$2:$V$73,19,FALSE)</f>
        <v>#N/A</v>
      </c>
      <c r="T195" t="e">
        <f>VLOOKUP($A195,'gdp raw'!$A$2:$V$73,20,FALSE)</f>
        <v>#N/A</v>
      </c>
      <c r="U195" t="e">
        <f>VLOOKUP($A195,'gdp raw'!$A$2:$V$73,21,FALSE)</f>
        <v>#N/A</v>
      </c>
      <c r="V195" t="e">
        <f>VLOOKUP($A195,'gdp raw'!$A$2:$V$73,22,FALSE)</f>
        <v>#N/A</v>
      </c>
    </row>
    <row r="196" spans="1:22" x14ac:dyDescent="0.25">
      <c r="A196" s="1">
        <v>42078</v>
      </c>
      <c r="B196">
        <f>VLOOKUP($A196,'gdp raw'!$A$2:$V$73,2,FALSE)</f>
        <v>693</v>
      </c>
      <c r="C196">
        <f>VLOOKUP($A196,'gdp raw'!$A$2:$V$73,3,FALSE)</f>
        <v>522488</v>
      </c>
      <c r="D196">
        <f>VLOOKUP($A196,'gdp raw'!$A$2:$V$73,4,FALSE)</f>
        <v>387054.23</v>
      </c>
      <c r="E196">
        <f>VLOOKUP($A196,'gdp raw'!$A$2:$V$73,5,FALSE)</f>
        <v>97.5959</v>
      </c>
      <c r="F196">
        <f>VLOOKUP($A196,'gdp raw'!$A$2:$V$73,6,FALSE)</f>
        <v>163563.5</v>
      </c>
      <c r="G196">
        <f>VLOOKUP($A196,'gdp raw'!$A$2:$V$73,7,FALSE)</f>
        <v>101063</v>
      </c>
      <c r="H196">
        <f>VLOOKUP($A196,'gdp raw'!$A$2:$V$73,8,FALSE)</f>
        <v>46306</v>
      </c>
      <c r="I196">
        <f>VLOOKUP($A196,'gdp raw'!$A$2:$V$73,9,FALSE)</f>
        <v>46434</v>
      </c>
      <c r="J196">
        <f>VLOOKUP($A196,'gdp raw'!$A$2:$V$73,10,FALSE)</f>
        <v>42602.5</v>
      </c>
      <c r="K196">
        <f>VLOOKUP($A196,'gdp raw'!$A$2:$V$73,11,FALSE)</f>
        <v>9171.9</v>
      </c>
      <c r="L196">
        <f>VLOOKUP($A196,'gdp raw'!$A$2:$V$73,12,FALSE)</f>
        <v>18803.7</v>
      </c>
      <c r="M196">
        <f>VLOOKUP($A196,'gdp raw'!$A$2:$V$73,13,FALSE)</f>
        <v>11374.4</v>
      </c>
      <c r="N196">
        <f>VLOOKUP($A196,'gdp raw'!$A$2:$V$73,14,FALSE)</f>
        <v>42681.599999999999</v>
      </c>
      <c r="O196">
        <f>VLOOKUP($A196,'gdp raw'!$A$2:$V$73,15,FALSE)</f>
        <v>59544</v>
      </c>
      <c r="P196">
        <f>VLOOKUP($A196,'gdp raw'!$A$2:$V$73,16,FALSE)</f>
        <v>1896622</v>
      </c>
      <c r="Q196">
        <f>VLOOKUP($A196,'gdp raw'!$A$2:$V$73,17,FALSE)</f>
        <v>3792</v>
      </c>
      <c r="R196">
        <f>VLOOKUP($A196,'gdp raw'!$A$2:$V$73,18,FALSE)</f>
        <v>5296373</v>
      </c>
      <c r="S196">
        <f>VLOOKUP($A196,'gdp raw'!$A$2:$V$73,19,FALSE)</f>
        <v>8327.7000000000007</v>
      </c>
      <c r="T196">
        <f>VLOOKUP($A196,'gdp raw'!$A$2:$V$73,20,FALSE)</f>
        <v>4074.3402000000001</v>
      </c>
      <c r="U196">
        <f>VLOOKUP($A196,'gdp raw'!$A$2:$V$73,21,FALSE)</f>
        <v>24578.977000000003</v>
      </c>
      <c r="V196">
        <f>VLOOKUP($A196,'gdp raw'!$A$2:$V$73,22,FALSE)</f>
        <v>24055.15</v>
      </c>
    </row>
    <row r="197" spans="1:22" x14ac:dyDescent="0.25">
      <c r="A197" s="1">
        <v>42109</v>
      </c>
      <c r="B197" t="e">
        <f>VLOOKUP($A197,'gdp raw'!$A$2:$V$73,2,FALSE)</f>
        <v>#N/A</v>
      </c>
      <c r="C197" t="e">
        <f>VLOOKUP($A197,'gdp raw'!$A$2:$V$73,3,FALSE)</f>
        <v>#N/A</v>
      </c>
      <c r="D197" t="e">
        <f>VLOOKUP($A197,'gdp raw'!$A$2:$V$73,4,FALSE)</f>
        <v>#N/A</v>
      </c>
      <c r="E197" t="e">
        <f>VLOOKUP($A197,'gdp raw'!$A$2:$V$73,5,FALSE)</f>
        <v>#N/A</v>
      </c>
      <c r="F197" t="e">
        <f>VLOOKUP($A197,'gdp raw'!$A$2:$V$73,6,FALSE)</f>
        <v>#N/A</v>
      </c>
      <c r="G197" t="e">
        <f>VLOOKUP($A197,'gdp raw'!$A$2:$V$73,7,FALSE)</f>
        <v>#N/A</v>
      </c>
      <c r="H197" t="e">
        <f>VLOOKUP($A197,'gdp raw'!$A$2:$V$73,8,FALSE)</f>
        <v>#N/A</v>
      </c>
      <c r="I197" t="e">
        <f>VLOOKUP($A197,'gdp raw'!$A$2:$V$73,9,FALSE)</f>
        <v>#N/A</v>
      </c>
      <c r="J197" t="e">
        <f>VLOOKUP($A197,'gdp raw'!$A$2:$V$73,10,FALSE)</f>
        <v>#N/A</v>
      </c>
      <c r="K197" t="e">
        <f>VLOOKUP($A197,'gdp raw'!$A$2:$V$73,11,FALSE)</f>
        <v>#N/A</v>
      </c>
      <c r="L197" t="e">
        <f>VLOOKUP($A197,'gdp raw'!$A$2:$V$73,12,FALSE)</f>
        <v>#N/A</v>
      </c>
      <c r="M197" t="e">
        <f>VLOOKUP($A197,'gdp raw'!$A$2:$V$73,13,FALSE)</f>
        <v>#N/A</v>
      </c>
      <c r="N197" t="e">
        <f>VLOOKUP($A197,'gdp raw'!$A$2:$V$73,14,FALSE)</f>
        <v>#N/A</v>
      </c>
      <c r="O197" t="e">
        <f>VLOOKUP($A197,'gdp raw'!$A$2:$V$73,15,FALSE)</f>
        <v>#N/A</v>
      </c>
      <c r="P197" t="e">
        <f>VLOOKUP($A197,'gdp raw'!$A$2:$V$73,16,FALSE)</f>
        <v>#N/A</v>
      </c>
      <c r="Q197" t="e">
        <f>VLOOKUP($A197,'gdp raw'!$A$2:$V$73,17,FALSE)</f>
        <v>#N/A</v>
      </c>
      <c r="R197" t="e">
        <f>VLOOKUP($A197,'gdp raw'!$A$2:$V$73,18,FALSE)</f>
        <v>#N/A</v>
      </c>
      <c r="S197" t="e">
        <f>VLOOKUP($A197,'gdp raw'!$A$2:$V$73,19,FALSE)</f>
        <v>#N/A</v>
      </c>
      <c r="T197" t="e">
        <f>VLOOKUP($A197,'gdp raw'!$A$2:$V$73,20,FALSE)</f>
        <v>#N/A</v>
      </c>
      <c r="U197" t="e">
        <f>VLOOKUP($A197,'gdp raw'!$A$2:$V$73,21,FALSE)</f>
        <v>#N/A</v>
      </c>
      <c r="V197" t="e">
        <f>VLOOKUP($A197,'gdp raw'!$A$2:$V$73,22,FALSE)</f>
        <v>#N/A</v>
      </c>
    </row>
    <row r="198" spans="1:22" x14ac:dyDescent="0.25">
      <c r="A198" s="1">
        <v>42139</v>
      </c>
      <c r="B198" t="e">
        <f>VLOOKUP($A198,'gdp raw'!$A$2:$V$73,2,FALSE)</f>
        <v>#N/A</v>
      </c>
      <c r="C198" t="e">
        <f>VLOOKUP($A198,'gdp raw'!$A$2:$V$73,3,FALSE)</f>
        <v>#N/A</v>
      </c>
      <c r="D198" t="e">
        <f>VLOOKUP($A198,'gdp raw'!$A$2:$V$73,4,FALSE)</f>
        <v>#N/A</v>
      </c>
      <c r="E198" t="e">
        <f>VLOOKUP($A198,'gdp raw'!$A$2:$V$73,5,FALSE)</f>
        <v>#N/A</v>
      </c>
      <c r="F198" t="e">
        <f>VLOOKUP($A198,'gdp raw'!$A$2:$V$73,6,FALSE)</f>
        <v>#N/A</v>
      </c>
      <c r="G198" t="e">
        <f>VLOOKUP($A198,'gdp raw'!$A$2:$V$73,7,FALSE)</f>
        <v>#N/A</v>
      </c>
      <c r="H198" t="e">
        <f>VLOOKUP($A198,'gdp raw'!$A$2:$V$73,8,FALSE)</f>
        <v>#N/A</v>
      </c>
      <c r="I198" t="e">
        <f>VLOOKUP($A198,'gdp raw'!$A$2:$V$73,9,FALSE)</f>
        <v>#N/A</v>
      </c>
      <c r="J198" t="e">
        <f>VLOOKUP($A198,'gdp raw'!$A$2:$V$73,10,FALSE)</f>
        <v>#N/A</v>
      </c>
      <c r="K198" t="e">
        <f>VLOOKUP($A198,'gdp raw'!$A$2:$V$73,11,FALSE)</f>
        <v>#N/A</v>
      </c>
      <c r="L198" t="e">
        <f>VLOOKUP($A198,'gdp raw'!$A$2:$V$73,12,FALSE)</f>
        <v>#N/A</v>
      </c>
      <c r="M198" t="e">
        <f>VLOOKUP($A198,'gdp raw'!$A$2:$V$73,13,FALSE)</f>
        <v>#N/A</v>
      </c>
      <c r="N198" t="e">
        <f>VLOOKUP($A198,'gdp raw'!$A$2:$V$73,14,FALSE)</f>
        <v>#N/A</v>
      </c>
      <c r="O198" t="e">
        <f>VLOOKUP($A198,'gdp raw'!$A$2:$V$73,15,FALSE)</f>
        <v>#N/A</v>
      </c>
      <c r="P198" t="e">
        <f>VLOOKUP($A198,'gdp raw'!$A$2:$V$73,16,FALSE)</f>
        <v>#N/A</v>
      </c>
      <c r="Q198" t="e">
        <f>VLOOKUP($A198,'gdp raw'!$A$2:$V$73,17,FALSE)</f>
        <v>#N/A</v>
      </c>
      <c r="R198" t="e">
        <f>VLOOKUP($A198,'gdp raw'!$A$2:$V$73,18,FALSE)</f>
        <v>#N/A</v>
      </c>
      <c r="S198" t="e">
        <f>VLOOKUP($A198,'gdp raw'!$A$2:$V$73,19,FALSE)</f>
        <v>#N/A</v>
      </c>
      <c r="T198" t="e">
        <f>VLOOKUP($A198,'gdp raw'!$A$2:$V$73,20,FALSE)</f>
        <v>#N/A</v>
      </c>
      <c r="U198" t="e">
        <f>VLOOKUP($A198,'gdp raw'!$A$2:$V$73,21,FALSE)</f>
        <v>#N/A</v>
      </c>
      <c r="V198" t="e">
        <f>VLOOKUP($A198,'gdp raw'!$A$2:$V$73,22,FALSE)</f>
        <v>#N/A</v>
      </c>
    </row>
    <row r="199" spans="1:22" x14ac:dyDescent="0.25">
      <c r="A199" s="1">
        <v>42170</v>
      </c>
      <c r="B199">
        <f>VLOOKUP($A199,'gdp raw'!$A$2:$V$73,2,FALSE)</f>
        <v>696.62</v>
      </c>
      <c r="C199">
        <f>VLOOKUP($A199,'gdp raw'!$A$2:$V$73,3,FALSE)</f>
        <v>522606</v>
      </c>
      <c r="D199">
        <f>VLOOKUP($A199,'gdp raw'!$A$2:$V$73,4,FALSE)</f>
        <v>388489.76</v>
      </c>
      <c r="E199">
        <f>VLOOKUP($A199,'gdp raw'!$A$2:$V$73,5,FALSE)</f>
        <v>98.354699999999994</v>
      </c>
      <c r="F199">
        <f>VLOOKUP($A199,'gdp raw'!$A$2:$V$73,6,FALSE)</f>
        <v>163673.60000000001</v>
      </c>
      <c r="G199">
        <f>VLOOKUP($A199,'gdp raw'!$A$2:$V$73,7,FALSE)</f>
        <v>101666</v>
      </c>
      <c r="H199">
        <f>VLOOKUP($A199,'gdp raw'!$A$2:$V$73,8,FALSE)</f>
        <v>46326</v>
      </c>
      <c r="I199">
        <f>VLOOKUP($A199,'gdp raw'!$A$2:$V$73,9,FALSE)</f>
        <v>46880</v>
      </c>
      <c r="J199">
        <f>VLOOKUP($A199,'gdp raw'!$A$2:$V$73,10,FALSE)</f>
        <v>42573.9</v>
      </c>
      <c r="K199">
        <f>VLOOKUP($A199,'gdp raw'!$A$2:$V$73,11,FALSE)</f>
        <v>9229.7999999999993</v>
      </c>
      <c r="L199">
        <f>VLOOKUP($A199,'gdp raw'!$A$2:$V$73,12,FALSE)</f>
        <v>18983.55</v>
      </c>
      <c r="M199">
        <f>VLOOKUP($A199,'gdp raw'!$A$2:$V$73,13,FALSE)</f>
        <v>11398.3</v>
      </c>
      <c r="N199">
        <f>VLOOKUP($A199,'gdp raw'!$A$2:$V$73,14,FALSE)</f>
        <v>42800.5</v>
      </c>
      <c r="O199">
        <f>VLOOKUP($A199,'gdp raw'!$A$2:$V$73,15,FALSE)</f>
        <v>60132</v>
      </c>
      <c r="P199">
        <f>VLOOKUP($A199,'gdp raw'!$A$2:$V$73,16,FALSE)</f>
        <v>2024071</v>
      </c>
      <c r="Q199">
        <f>VLOOKUP($A199,'gdp raw'!$A$2:$V$73,17,FALSE)</f>
        <v>3830</v>
      </c>
      <c r="R199">
        <f>VLOOKUP($A199,'gdp raw'!$A$2:$V$73,18,FALSE)</f>
        <v>5353179</v>
      </c>
      <c r="S199">
        <f>VLOOKUP($A199,'gdp raw'!$A$2:$V$73,19,FALSE)</f>
        <v>8389.7000000000007</v>
      </c>
      <c r="T199">
        <f>VLOOKUP($A199,'gdp raw'!$A$2:$V$73,20,FALSE)</f>
        <v>4471.9696999999996</v>
      </c>
      <c r="U199">
        <f>VLOOKUP($A199,'gdp raw'!$A$2:$V$73,21,FALSE)</f>
        <v>24671.32</v>
      </c>
      <c r="V199">
        <f>VLOOKUP($A199,'gdp raw'!$A$2:$V$73,22,FALSE)</f>
        <v>24142.372000000003</v>
      </c>
    </row>
    <row r="200" spans="1:22" x14ac:dyDescent="0.25">
      <c r="A200" s="1">
        <v>42200</v>
      </c>
      <c r="B200" t="e">
        <f>VLOOKUP($A200,'gdp raw'!$A$2:$V$73,2,FALSE)</f>
        <v>#N/A</v>
      </c>
      <c r="C200" t="e">
        <f>VLOOKUP($A200,'gdp raw'!$A$2:$V$73,3,FALSE)</f>
        <v>#N/A</v>
      </c>
      <c r="D200" t="e">
        <f>VLOOKUP($A200,'gdp raw'!$A$2:$V$73,4,FALSE)</f>
        <v>#N/A</v>
      </c>
      <c r="E200" t="e">
        <f>VLOOKUP($A200,'gdp raw'!$A$2:$V$73,5,FALSE)</f>
        <v>#N/A</v>
      </c>
      <c r="F200" t="e">
        <f>VLOOKUP($A200,'gdp raw'!$A$2:$V$73,6,FALSE)</f>
        <v>#N/A</v>
      </c>
      <c r="G200" t="e">
        <f>VLOOKUP($A200,'gdp raw'!$A$2:$V$73,7,FALSE)</f>
        <v>#N/A</v>
      </c>
      <c r="H200" t="e">
        <f>VLOOKUP($A200,'gdp raw'!$A$2:$V$73,8,FALSE)</f>
        <v>#N/A</v>
      </c>
      <c r="I200" t="e">
        <f>VLOOKUP($A200,'gdp raw'!$A$2:$V$73,9,FALSE)</f>
        <v>#N/A</v>
      </c>
      <c r="J200" t="e">
        <f>VLOOKUP($A200,'gdp raw'!$A$2:$V$73,10,FALSE)</f>
        <v>#N/A</v>
      </c>
      <c r="K200" t="e">
        <f>VLOOKUP($A200,'gdp raw'!$A$2:$V$73,11,FALSE)</f>
        <v>#N/A</v>
      </c>
      <c r="L200" t="e">
        <f>VLOOKUP($A200,'gdp raw'!$A$2:$V$73,12,FALSE)</f>
        <v>#N/A</v>
      </c>
      <c r="M200" t="e">
        <f>VLOOKUP($A200,'gdp raw'!$A$2:$V$73,13,FALSE)</f>
        <v>#N/A</v>
      </c>
      <c r="N200" t="e">
        <f>VLOOKUP($A200,'gdp raw'!$A$2:$V$73,14,FALSE)</f>
        <v>#N/A</v>
      </c>
      <c r="O200" t="e">
        <f>VLOOKUP($A200,'gdp raw'!$A$2:$V$73,15,FALSE)</f>
        <v>#N/A</v>
      </c>
      <c r="P200" t="e">
        <f>VLOOKUP($A200,'gdp raw'!$A$2:$V$73,16,FALSE)</f>
        <v>#N/A</v>
      </c>
      <c r="Q200" t="e">
        <f>VLOOKUP($A200,'gdp raw'!$A$2:$V$73,17,FALSE)</f>
        <v>#N/A</v>
      </c>
      <c r="R200" t="e">
        <f>VLOOKUP($A200,'gdp raw'!$A$2:$V$73,18,FALSE)</f>
        <v>#N/A</v>
      </c>
      <c r="S200" t="e">
        <f>VLOOKUP($A200,'gdp raw'!$A$2:$V$73,19,FALSE)</f>
        <v>#N/A</v>
      </c>
      <c r="T200" t="e">
        <f>VLOOKUP($A200,'gdp raw'!$A$2:$V$73,20,FALSE)</f>
        <v>#N/A</v>
      </c>
      <c r="U200" t="e">
        <f>VLOOKUP($A200,'gdp raw'!$A$2:$V$73,21,FALSE)</f>
        <v>#N/A</v>
      </c>
      <c r="V200" t="e">
        <f>VLOOKUP($A200,'gdp raw'!$A$2:$V$73,22,FALSE)</f>
        <v>#N/A</v>
      </c>
    </row>
    <row r="201" spans="1:22" x14ac:dyDescent="0.25">
      <c r="A201" s="1">
        <v>42231</v>
      </c>
      <c r="B201" t="e">
        <f>VLOOKUP($A201,'gdp raw'!$A$2:$V$73,2,FALSE)</f>
        <v>#N/A</v>
      </c>
      <c r="C201" t="e">
        <f>VLOOKUP($A201,'gdp raw'!$A$2:$V$73,3,FALSE)</f>
        <v>#N/A</v>
      </c>
      <c r="D201" t="e">
        <f>VLOOKUP($A201,'gdp raw'!$A$2:$V$73,4,FALSE)</f>
        <v>#N/A</v>
      </c>
      <c r="E201" t="e">
        <f>VLOOKUP($A201,'gdp raw'!$A$2:$V$73,5,FALSE)</f>
        <v>#N/A</v>
      </c>
      <c r="F201" t="e">
        <f>VLOOKUP($A201,'gdp raw'!$A$2:$V$73,6,FALSE)</f>
        <v>#N/A</v>
      </c>
      <c r="G201" t="e">
        <f>VLOOKUP($A201,'gdp raw'!$A$2:$V$73,7,FALSE)</f>
        <v>#N/A</v>
      </c>
      <c r="H201" t="e">
        <f>VLOOKUP($A201,'gdp raw'!$A$2:$V$73,8,FALSE)</f>
        <v>#N/A</v>
      </c>
      <c r="I201" t="e">
        <f>VLOOKUP($A201,'gdp raw'!$A$2:$V$73,9,FALSE)</f>
        <v>#N/A</v>
      </c>
      <c r="J201" t="e">
        <f>VLOOKUP($A201,'gdp raw'!$A$2:$V$73,10,FALSE)</f>
        <v>#N/A</v>
      </c>
      <c r="K201" t="e">
        <f>VLOOKUP($A201,'gdp raw'!$A$2:$V$73,11,FALSE)</f>
        <v>#N/A</v>
      </c>
      <c r="L201" t="e">
        <f>VLOOKUP($A201,'gdp raw'!$A$2:$V$73,12,FALSE)</f>
        <v>#N/A</v>
      </c>
      <c r="M201" t="e">
        <f>VLOOKUP($A201,'gdp raw'!$A$2:$V$73,13,FALSE)</f>
        <v>#N/A</v>
      </c>
      <c r="N201" t="e">
        <f>VLOOKUP($A201,'gdp raw'!$A$2:$V$73,14,FALSE)</f>
        <v>#N/A</v>
      </c>
      <c r="O201" t="e">
        <f>VLOOKUP($A201,'gdp raw'!$A$2:$V$73,15,FALSE)</f>
        <v>#N/A</v>
      </c>
      <c r="P201" t="e">
        <f>VLOOKUP($A201,'gdp raw'!$A$2:$V$73,16,FALSE)</f>
        <v>#N/A</v>
      </c>
      <c r="Q201" t="e">
        <f>VLOOKUP($A201,'gdp raw'!$A$2:$V$73,17,FALSE)</f>
        <v>#N/A</v>
      </c>
      <c r="R201" t="e">
        <f>VLOOKUP($A201,'gdp raw'!$A$2:$V$73,18,FALSE)</f>
        <v>#N/A</v>
      </c>
      <c r="S201" t="e">
        <f>VLOOKUP($A201,'gdp raw'!$A$2:$V$73,19,FALSE)</f>
        <v>#N/A</v>
      </c>
      <c r="T201" t="e">
        <f>VLOOKUP($A201,'gdp raw'!$A$2:$V$73,20,FALSE)</f>
        <v>#N/A</v>
      </c>
      <c r="U201" t="e">
        <f>VLOOKUP($A201,'gdp raw'!$A$2:$V$73,21,FALSE)</f>
        <v>#N/A</v>
      </c>
      <c r="V201" t="e">
        <f>VLOOKUP($A201,'gdp raw'!$A$2:$V$73,22,FALSE)</f>
        <v>#N/A</v>
      </c>
    </row>
    <row r="202" spans="1:22" x14ac:dyDescent="0.25">
      <c r="A202" s="1">
        <v>42262</v>
      </c>
      <c r="B202">
        <f>VLOOKUP($A202,'gdp raw'!$A$2:$V$73,2,FALSE)</f>
        <v>698.29</v>
      </c>
      <c r="C202">
        <f>VLOOKUP($A202,'gdp raw'!$A$2:$V$73,3,FALSE)</f>
        <v>524405</v>
      </c>
      <c r="D202">
        <f>VLOOKUP($A202,'gdp raw'!$A$2:$V$73,4,FALSE)</f>
        <v>388827.66</v>
      </c>
      <c r="E202">
        <f>VLOOKUP($A202,'gdp raw'!$A$2:$V$73,5,FALSE)</f>
        <v>99.271199999999993</v>
      </c>
      <c r="F202">
        <f>VLOOKUP($A202,'gdp raw'!$A$2:$V$73,6,FALSE)</f>
        <v>164011.20000000001</v>
      </c>
      <c r="G202">
        <f>VLOOKUP($A202,'gdp raw'!$A$2:$V$73,7,FALSE)</f>
        <v>101775</v>
      </c>
      <c r="H202">
        <f>VLOOKUP($A202,'gdp raw'!$A$2:$V$73,8,FALSE)</f>
        <v>45518</v>
      </c>
      <c r="I202">
        <f>VLOOKUP($A202,'gdp raw'!$A$2:$V$73,9,FALSE)</f>
        <v>46721</v>
      </c>
      <c r="J202">
        <f>VLOOKUP($A202,'gdp raw'!$A$2:$V$73,10,FALSE)</f>
        <v>43644.2</v>
      </c>
      <c r="K202">
        <f>VLOOKUP($A202,'gdp raw'!$A$2:$V$73,11,FALSE)</f>
        <v>9252</v>
      </c>
      <c r="L202">
        <f>VLOOKUP($A202,'gdp raw'!$A$2:$V$73,12,FALSE)</f>
        <v>19189.84</v>
      </c>
      <c r="M202">
        <f>VLOOKUP($A202,'gdp raw'!$A$2:$V$73,13,FALSE)</f>
        <v>11423.9</v>
      </c>
      <c r="N202">
        <f>VLOOKUP($A202,'gdp raw'!$A$2:$V$73,14,FALSE)</f>
        <v>42856.1</v>
      </c>
      <c r="O202">
        <f>VLOOKUP($A202,'gdp raw'!$A$2:$V$73,15,FALSE)</f>
        <v>60807</v>
      </c>
      <c r="P202">
        <f>VLOOKUP($A202,'gdp raw'!$A$2:$V$73,16,FALSE)</f>
        <v>2276730</v>
      </c>
      <c r="Q202">
        <f>VLOOKUP($A202,'gdp raw'!$A$2:$V$73,17,FALSE)</f>
        <v>3852.8</v>
      </c>
      <c r="R202">
        <f>VLOOKUP($A202,'gdp raw'!$A$2:$V$73,18,FALSE)</f>
        <v>5395001</v>
      </c>
      <c r="S202">
        <f>VLOOKUP($A202,'gdp raw'!$A$2:$V$73,19,FALSE)</f>
        <v>8437.9</v>
      </c>
      <c r="T202">
        <f>VLOOKUP($A202,'gdp raw'!$A$2:$V$73,20,FALSE)</f>
        <v>4357.8436000000002</v>
      </c>
      <c r="U202">
        <f>VLOOKUP($A202,'gdp raw'!$A$2:$V$73,21,FALSE)</f>
        <v>24741.757000000001</v>
      </c>
      <c r="V202">
        <f>VLOOKUP($A202,'gdp raw'!$A$2:$V$73,22,FALSE)</f>
        <v>24209.326000000001</v>
      </c>
    </row>
    <row r="203" spans="1:22" x14ac:dyDescent="0.25">
      <c r="A203" s="1">
        <v>42292</v>
      </c>
      <c r="B203" t="e">
        <f>VLOOKUP($A203,'gdp raw'!$A$2:$V$73,2,FALSE)</f>
        <v>#N/A</v>
      </c>
      <c r="C203" t="e">
        <f>VLOOKUP($A203,'gdp raw'!$A$2:$V$73,3,FALSE)</f>
        <v>#N/A</v>
      </c>
      <c r="D203" t="e">
        <f>VLOOKUP($A203,'gdp raw'!$A$2:$V$73,4,FALSE)</f>
        <v>#N/A</v>
      </c>
      <c r="E203" t="e">
        <f>VLOOKUP($A203,'gdp raw'!$A$2:$V$73,5,FALSE)</f>
        <v>#N/A</v>
      </c>
      <c r="F203" t="e">
        <f>VLOOKUP($A203,'gdp raw'!$A$2:$V$73,6,FALSE)</f>
        <v>#N/A</v>
      </c>
      <c r="G203" t="e">
        <f>VLOOKUP($A203,'gdp raw'!$A$2:$V$73,7,FALSE)</f>
        <v>#N/A</v>
      </c>
      <c r="H203" t="e">
        <f>VLOOKUP($A203,'gdp raw'!$A$2:$V$73,8,FALSE)</f>
        <v>#N/A</v>
      </c>
      <c r="I203" t="e">
        <f>VLOOKUP($A203,'gdp raw'!$A$2:$V$73,9,FALSE)</f>
        <v>#N/A</v>
      </c>
      <c r="J203" t="e">
        <f>VLOOKUP($A203,'gdp raw'!$A$2:$V$73,10,FALSE)</f>
        <v>#N/A</v>
      </c>
      <c r="K203" t="e">
        <f>VLOOKUP($A203,'gdp raw'!$A$2:$V$73,11,FALSE)</f>
        <v>#N/A</v>
      </c>
      <c r="L203" t="e">
        <f>VLOOKUP($A203,'gdp raw'!$A$2:$V$73,12,FALSE)</f>
        <v>#N/A</v>
      </c>
      <c r="M203" t="e">
        <f>VLOOKUP($A203,'gdp raw'!$A$2:$V$73,13,FALSE)</f>
        <v>#N/A</v>
      </c>
      <c r="N203" t="e">
        <f>VLOOKUP($A203,'gdp raw'!$A$2:$V$73,14,FALSE)</f>
        <v>#N/A</v>
      </c>
      <c r="O203" t="e">
        <f>VLOOKUP($A203,'gdp raw'!$A$2:$V$73,15,FALSE)</f>
        <v>#N/A</v>
      </c>
      <c r="P203" t="e">
        <f>VLOOKUP($A203,'gdp raw'!$A$2:$V$73,16,FALSE)</f>
        <v>#N/A</v>
      </c>
      <c r="Q203" t="e">
        <f>VLOOKUP($A203,'gdp raw'!$A$2:$V$73,17,FALSE)</f>
        <v>#N/A</v>
      </c>
      <c r="R203" t="e">
        <f>VLOOKUP($A203,'gdp raw'!$A$2:$V$73,18,FALSE)</f>
        <v>#N/A</v>
      </c>
      <c r="S203" t="e">
        <f>VLOOKUP($A203,'gdp raw'!$A$2:$V$73,19,FALSE)</f>
        <v>#N/A</v>
      </c>
      <c r="T203" t="e">
        <f>VLOOKUP($A203,'gdp raw'!$A$2:$V$73,20,FALSE)</f>
        <v>#N/A</v>
      </c>
      <c r="U203" t="e">
        <f>VLOOKUP($A203,'gdp raw'!$A$2:$V$73,21,FALSE)</f>
        <v>#N/A</v>
      </c>
      <c r="V203" t="e">
        <f>VLOOKUP($A203,'gdp raw'!$A$2:$V$73,22,FALSE)</f>
        <v>#N/A</v>
      </c>
    </row>
    <row r="204" spans="1:22" x14ac:dyDescent="0.25">
      <c r="A204" s="1">
        <v>42323</v>
      </c>
      <c r="B204" t="e">
        <f>VLOOKUP($A204,'gdp raw'!$A$2:$V$73,2,FALSE)</f>
        <v>#N/A</v>
      </c>
      <c r="C204" t="e">
        <f>VLOOKUP($A204,'gdp raw'!$A$2:$V$73,3,FALSE)</f>
        <v>#N/A</v>
      </c>
      <c r="D204" t="e">
        <f>VLOOKUP($A204,'gdp raw'!$A$2:$V$73,4,FALSE)</f>
        <v>#N/A</v>
      </c>
      <c r="E204" t="e">
        <f>VLOOKUP($A204,'gdp raw'!$A$2:$V$73,5,FALSE)</f>
        <v>#N/A</v>
      </c>
      <c r="F204" t="e">
        <f>VLOOKUP($A204,'gdp raw'!$A$2:$V$73,6,FALSE)</f>
        <v>#N/A</v>
      </c>
      <c r="G204" t="e">
        <f>VLOOKUP($A204,'gdp raw'!$A$2:$V$73,7,FALSE)</f>
        <v>#N/A</v>
      </c>
      <c r="H204" t="e">
        <f>VLOOKUP($A204,'gdp raw'!$A$2:$V$73,8,FALSE)</f>
        <v>#N/A</v>
      </c>
      <c r="I204" t="e">
        <f>VLOOKUP($A204,'gdp raw'!$A$2:$V$73,9,FALSE)</f>
        <v>#N/A</v>
      </c>
      <c r="J204" t="e">
        <f>VLOOKUP($A204,'gdp raw'!$A$2:$V$73,10,FALSE)</f>
        <v>#N/A</v>
      </c>
      <c r="K204" t="e">
        <f>VLOOKUP($A204,'gdp raw'!$A$2:$V$73,11,FALSE)</f>
        <v>#N/A</v>
      </c>
      <c r="L204" t="e">
        <f>VLOOKUP($A204,'gdp raw'!$A$2:$V$73,12,FALSE)</f>
        <v>#N/A</v>
      </c>
      <c r="M204" t="e">
        <f>VLOOKUP($A204,'gdp raw'!$A$2:$V$73,13,FALSE)</f>
        <v>#N/A</v>
      </c>
      <c r="N204" t="e">
        <f>VLOOKUP($A204,'gdp raw'!$A$2:$V$73,14,FALSE)</f>
        <v>#N/A</v>
      </c>
      <c r="O204" t="e">
        <f>VLOOKUP($A204,'gdp raw'!$A$2:$V$73,15,FALSE)</f>
        <v>#N/A</v>
      </c>
      <c r="P204" t="e">
        <f>VLOOKUP($A204,'gdp raw'!$A$2:$V$73,16,FALSE)</f>
        <v>#N/A</v>
      </c>
      <c r="Q204" t="e">
        <f>VLOOKUP($A204,'gdp raw'!$A$2:$V$73,17,FALSE)</f>
        <v>#N/A</v>
      </c>
      <c r="R204" t="e">
        <f>VLOOKUP($A204,'gdp raw'!$A$2:$V$73,18,FALSE)</f>
        <v>#N/A</v>
      </c>
      <c r="S204" t="e">
        <f>VLOOKUP($A204,'gdp raw'!$A$2:$V$73,19,FALSE)</f>
        <v>#N/A</v>
      </c>
      <c r="T204" t="e">
        <f>VLOOKUP($A204,'gdp raw'!$A$2:$V$73,20,FALSE)</f>
        <v>#N/A</v>
      </c>
      <c r="U204" t="e">
        <f>VLOOKUP($A204,'gdp raw'!$A$2:$V$73,21,FALSE)</f>
        <v>#N/A</v>
      </c>
      <c r="V204" t="e">
        <f>VLOOKUP($A204,'gdp raw'!$A$2:$V$73,22,FALSE)</f>
        <v>#N/A</v>
      </c>
    </row>
    <row r="205" spans="1:22" x14ac:dyDescent="0.25">
      <c r="A205" s="1">
        <v>42353</v>
      </c>
      <c r="B205">
        <f>VLOOKUP($A205,'gdp raw'!$A$2:$V$73,2,FALSE)</f>
        <v>700.81</v>
      </c>
      <c r="C205">
        <f>VLOOKUP($A205,'gdp raw'!$A$2:$V$73,3,FALSE)</f>
        <v>525584</v>
      </c>
      <c r="D205">
        <f>VLOOKUP($A205,'gdp raw'!$A$2:$V$73,4,FALSE)</f>
        <v>389667.17</v>
      </c>
      <c r="E205">
        <f>VLOOKUP($A205,'gdp raw'!$A$2:$V$73,5,FALSE)</f>
        <v>100.1046</v>
      </c>
      <c r="F205">
        <f>VLOOKUP($A205,'gdp raw'!$A$2:$V$73,6,FALSE)</f>
        <v>164479.70000000001</v>
      </c>
      <c r="G205">
        <f>VLOOKUP($A205,'gdp raw'!$A$2:$V$73,7,FALSE)</f>
        <v>102315</v>
      </c>
      <c r="H205">
        <f>VLOOKUP($A205,'gdp raw'!$A$2:$V$73,8,FALSE)</f>
        <v>46229</v>
      </c>
      <c r="I205">
        <f>VLOOKUP($A205,'gdp raw'!$A$2:$V$73,9,FALSE)</f>
        <v>47018</v>
      </c>
      <c r="J205">
        <f>VLOOKUP($A205,'gdp raw'!$A$2:$V$73,10,FALSE)</f>
        <v>43683.6</v>
      </c>
      <c r="K205">
        <f>VLOOKUP($A205,'gdp raw'!$A$2:$V$73,11,FALSE)</f>
        <v>9294.2000000000007</v>
      </c>
      <c r="L205">
        <f>VLOOKUP($A205,'gdp raw'!$A$2:$V$73,12,FALSE)</f>
        <v>19369.55</v>
      </c>
      <c r="M205">
        <f>VLOOKUP($A205,'gdp raw'!$A$2:$V$73,13,FALSE)</f>
        <v>11822.2</v>
      </c>
      <c r="N205">
        <f>VLOOKUP($A205,'gdp raw'!$A$2:$V$73,14,FALSE)</f>
        <v>43005</v>
      </c>
      <c r="O205">
        <f>VLOOKUP($A205,'gdp raw'!$A$2:$V$73,15,FALSE)</f>
        <v>63243</v>
      </c>
      <c r="P205">
        <f>VLOOKUP($A205,'gdp raw'!$A$2:$V$73,16,FALSE)</f>
        <v>2173244</v>
      </c>
      <c r="Q205">
        <f>VLOOKUP($A205,'gdp raw'!$A$2:$V$73,17,FALSE)</f>
        <v>3879.9</v>
      </c>
      <c r="R205">
        <f>VLOOKUP($A205,'gdp raw'!$A$2:$V$73,18,FALSE)</f>
        <v>5365830</v>
      </c>
      <c r="S205">
        <f>VLOOKUP($A205,'gdp raw'!$A$2:$V$73,19,FALSE)</f>
        <v>8485.7000000000007</v>
      </c>
      <c r="T205">
        <f>VLOOKUP($A205,'gdp raw'!$A$2:$V$73,20,FALSE)</f>
        <v>4567.8094000000001</v>
      </c>
      <c r="U205">
        <f>VLOOKUP($A205,'gdp raw'!$A$2:$V$73,21,FALSE)</f>
        <v>24866.074000000001</v>
      </c>
      <c r="V205">
        <f>VLOOKUP($A205,'gdp raw'!$A$2:$V$73,22,FALSE)</f>
        <v>24329.816000000003</v>
      </c>
    </row>
    <row r="206" spans="1:22" x14ac:dyDescent="0.25">
      <c r="A206" s="1">
        <v>42384</v>
      </c>
      <c r="B206" t="e">
        <f>VLOOKUP($A206,'gdp raw'!$A$2:$V$73,2,FALSE)</f>
        <v>#N/A</v>
      </c>
      <c r="C206" t="e">
        <f>VLOOKUP($A206,'gdp raw'!$A$2:$V$73,3,FALSE)</f>
        <v>#N/A</v>
      </c>
      <c r="D206" t="e">
        <f>VLOOKUP($A206,'gdp raw'!$A$2:$V$73,4,FALSE)</f>
        <v>#N/A</v>
      </c>
      <c r="E206" t="e">
        <f>VLOOKUP($A206,'gdp raw'!$A$2:$V$73,5,FALSE)</f>
        <v>#N/A</v>
      </c>
      <c r="F206" t="e">
        <f>VLOOKUP($A206,'gdp raw'!$A$2:$V$73,6,FALSE)</f>
        <v>#N/A</v>
      </c>
      <c r="G206" t="e">
        <f>VLOOKUP($A206,'gdp raw'!$A$2:$V$73,7,FALSE)</f>
        <v>#N/A</v>
      </c>
      <c r="H206" t="e">
        <f>VLOOKUP($A206,'gdp raw'!$A$2:$V$73,8,FALSE)</f>
        <v>#N/A</v>
      </c>
      <c r="I206" t="e">
        <f>VLOOKUP($A206,'gdp raw'!$A$2:$V$73,9,FALSE)</f>
        <v>#N/A</v>
      </c>
      <c r="J206" t="e">
        <f>VLOOKUP($A206,'gdp raw'!$A$2:$V$73,10,FALSE)</f>
        <v>#N/A</v>
      </c>
      <c r="K206" t="e">
        <f>VLOOKUP($A206,'gdp raw'!$A$2:$V$73,11,FALSE)</f>
        <v>#N/A</v>
      </c>
      <c r="L206" t="e">
        <f>VLOOKUP($A206,'gdp raw'!$A$2:$V$73,12,FALSE)</f>
        <v>#N/A</v>
      </c>
      <c r="M206" t="e">
        <f>VLOOKUP($A206,'gdp raw'!$A$2:$V$73,13,FALSE)</f>
        <v>#N/A</v>
      </c>
      <c r="N206" t="e">
        <f>VLOOKUP($A206,'gdp raw'!$A$2:$V$73,14,FALSE)</f>
        <v>#N/A</v>
      </c>
      <c r="O206" t="e">
        <f>VLOOKUP($A206,'gdp raw'!$A$2:$V$73,15,FALSE)</f>
        <v>#N/A</v>
      </c>
      <c r="P206" t="e">
        <f>VLOOKUP($A206,'gdp raw'!$A$2:$V$73,16,FALSE)</f>
        <v>#N/A</v>
      </c>
      <c r="Q206" t="e">
        <f>VLOOKUP($A206,'gdp raw'!$A$2:$V$73,17,FALSE)</f>
        <v>#N/A</v>
      </c>
      <c r="R206" t="e">
        <f>VLOOKUP($A206,'gdp raw'!$A$2:$V$73,18,FALSE)</f>
        <v>#N/A</v>
      </c>
      <c r="S206" t="e">
        <f>VLOOKUP($A206,'gdp raw'!$A$2:$V$73,19,FALSE)</f>
        <v>#N/A</v>
      </c>
      <c r="T206" t="e">
        <f>VLOOKUP($A206,'gdp raw'!$A$2:$V$73,20,FALSE)</f>
        <v>#N/A</v>
      </c>
      <c r="U206" t="e">
        <f>VLOOKUP($A206,'gdp raw'!$A$2:$V$73,21,FALSE)</f>
        <v>#N/A</v>
      </c>
      <c r="V206" t="e">
        <f>VLOOKUP($A206,'gdp raw'!$A$2:$V$73,22,FALSE)</f>
        <v>#N/A</v>
      </c>
    </row>
    <row r="207" spans="1:22" x14ac:dyDescent="0.25">
      <c r="A207" s="1">
        <v>42415</v>
      </c>
      <c r="B207" t="e">
        <f>VLOOKUP($A207,'gdp raw'!$A$2:$V$73,2,FALSE)</f>
        <v>#N/A</v>
      </c>
      <c r="C207" t="e">
        <f>VLOOKUP($A207,'gdp raw'!$A$2:$V$73,3,FALSE)</f>
        <v>#N/A</v>
      </c>
      <c r="D207" t="e">
        <f>VLOOKUP($A207,'gdp raw'!$A$2:$V$73,4,FALSE)</f>
        <v>#N/A</v>
      </c>
      <c r="E207" t="e">
        <f>VLOOKUP($A207,'gdp raw'!$A$2:$V$73,5,FALSE)</f>
        <v>#N/A</v>
      </c>
      <c r="F207" t="e">
        <f>VLOOKUP($A207,'gdp raw'!$A$2:$V$73,6,FALSE)</f>
        <v>#N/A</v>
      </c>
      <c r="G207" t="e">
        <f>VLOOKUP($A207,'gdp raw'!$A$2:$V$73,7,FALSE)</f>
        <v>#N/A</v>
      </c>
      <c r="H207" t="e">
        <f>VLOOKUP($A207,'gdp raw'!$A$2:$V$73,8,FALSE)</f>
        <v>#N/A</v>
      </c>
      <c r="I207" t="e">
        <f>VLOOKUP($A207,'gdp raw'!$A$2:$V$73,9,FALSE)</f>
        <v>#N/A</v>
      </c>
      <c r="J207" t="e">
        <f>VLOOKUP($A207,'gdp raw'!$A$2:$V$73,10,FALSE)</f>
        <v>#N/A</v>
      </c>
      <c r="K207" t="e">
        <f>VLOOKUP($A207,'gdp raw'!$A$2:$V$73,11,FALSE)</f>
        <v>#N/A</v>
      </c>
      <c r="L207" t="e">
        <f>VLOOKUP($A207,'gdp raw'!$A$2:$V$73,12,FALSE)</f>
        <v>#N/A</v>
      </c>
      <c r="M207" t="e">
        <f>VLOOKUP($A207,'gdp raw'!$A$2:$V$73,13,FALSE)</f>
        <v>#N/A</v>
      </c>
      <c r="N207" t="e">
        <f>VLOOKUP($A207,'gdp raw'!$A$2:$V$73,14,FALSE)</f>
        <v>#N/A</v>
      </c>
      <c r="O207" t="e">
        <f>VLOOKUP($A207,'gdp raw'!$A$2:$V$73,15,FALSE)</f>
        <v>#N/A</v>
      </c>
      <c r="P207" t="e">
        <f>VLOOKUP($A207,'gdp raw'!$A$2:$V$73,16,FALSE)</f>
        <v>#N/A</v>
      </c>
      <c r="Q207" t="e">
        <f>VLOOKUP($A207,'gdp raw'!$A$2:$V$73,17,FALSE)</f>
        <v>#N/A</v>
      </c>
      <c r="R207" t="e">
        <f>VLOOKUP($A207,'gdp raw'!$A$2:$V$73,18,FALSE)</f>
        <v>#N/A</v>
      </c>
      <c r="S207" t="e">
        <f>VLOOKUP($A207,'gdp raw'!$A$2:$V$73,19,FALSE)</f>
        <v>#N/A</v>
      </c>
      <c r="T207" t="e">
        <f>VLOOKUP($A207,'gdp raw'!$A$2:$V$73,20,FALSE)</f>
        <v>#N/A</v>
      </c>
      <c r="U207" t="e">
        <f>VLOOKUP($A207,'gdp raw'!$A$2:$V$73,21,FALSE)</f>
        <v>#N/A</v>
      </c>
      <c r="V207" t="e">
        <f>VLOOKUP($A207,'gdp raw'!$A$2:$V$73,22,FALSE)</f>
        <v>#N/A</v>
      </c>
    </row>
    <row r="208" spans="1:22" x14ac:dyDescent="0.25">
      <c r="A208" s="1">
        <v>42444</v>
      </c>
      <c r="B208">
        <f>VLOOKUP($A208,'gdp raw'!$A$2:$V$73,2,FALSE)</f>
        <v>705.82</v>
      </c>
      <c r="C208">
        <f>VLOOKUP($A208,'gdp raw'!$A$2:$V$73,3,FALSE)</f>
        <v>529006</v>
      </c>
      <c r="D208">
        <f>VLOOKUP($A208,'gdp raw'!$A$2:$V$73,4,FALSE)</f>
        <v>391395.06</v>
      </c>
      <c r="E208">
        <f>VLOOKUP($A208,'gdp raw'!$A$2:$V$73,5,FALSE)</f>
        <v>100.87390000000001</v>
      </c>
      <c r="F208">
        <f>VLOOKUP($A208,'gdp raw'!$A$2:$V$73,6,FALSE)</f>
        <v>165560</v>
      </c>
      <c r="G208">
        <f>VLOOKUP($A208,'gdp raw'!$A$2:$V$73,7,FALSE)</f>
        <v>102381</v>
      </c>
      <c r="H208">
        <f>VLOOKUP($A208,'gdp raw'!$A$2:$V$73,8,FALSE)</f>
        <v>45954</v>
      </c>
      <c r="I208">
        <f>VLOOKUP($A208,'gdp raw'!$A$2:$V$73,9,FALSE)</f>
        <v>47412</v>
      </c>
      <c r="J208">
        <f>VLOOKUP($A208,'gdp raw'!$A$2:$V$73,10,FALSE)</f>
        <v>43799.4</v>
      </c>
      <c r="K208">
        <f>VLOOKUP($A208,'gdp raw'!$A$2:$V$73,11,FALSE)</f>
        <v>9353.2000000000007</v>
      </c>
      <c r="L208">
        <f>VLOOKUP($A208,'gdp raw'!$A$2:$V$73,12,FALSE)</f>
        <v>19500.98</v>
      </c>
      <c r="M208">
        <f>VLOOKUP($A208,'gdp raw'!$A$2:$V$73,13,FALSE)</f>
        <v>11767.9</v>
      </c>
      <c r="N208">
        <f>VLOOKUP($A208,'gdp raw'!$A$2:$V$73,14,FALSE)</f>
        <v>43120.2</v>
      </c>
      <c r="O208">
        <f>VLOOKUP($A208,'gdp raw'!$A$2:$V$73,15,FALSE)</f>
        <v>61902</v>
      </c>
      <c r="P208">
        <f>VLOOKUP($A208,'gdp raw'!$A$2:$V$73,16,FALSE)</f>
        <v>2001843</v>
      </c>
      <c r="Q208">
        <f>VLOOKUP($A208,'gdp raw'!$A$2:$V$73,17,FALSE)</f>
        <v>3901.3</v>
      </c>
      <c r="R208">
        <f>VLOOKUP($A208,'gdp raw'!$A$2:$V$73,18,FALSE)</f>
        <v>5374001</v>
      </c>
      <c r="S208">
        <f>VLOOKUP($A208,'gdp raw'!$A$2:$V$73,19,FALSE)</f>
        <v>8538.1</v>
      </c>
      <c r="T208">
        <f>VLOOKUP($A208,'gdp raw'!$A$2:$V$73,20,FALSE)</f>
        <v>4136.4665000000005</v>
      </c>
      <c r="U208">
        <f>VLOOKUP($A208,'gdp raw'!$A$2:$V$73,21,FALSE)</f>
        <v>24992.276000000002</v>
      </c>
      <c r="V208">
        <f>VLOOKUP($A208,'gdp raw'!$A$2:$V$73,22,FALSE)</f>
        <v>24453.752</v>
      </c>
    </row>
    <row r="209" spans="1:22" x14ac:dyDescent="0.25">
      <c r="A209" s="1">
        <v>42475</v>
      </c>
      <c r="B209" t="e">
        <f>VLOOKUP($A209,'gdp raw'!$A$2:$V$73,2,FALSE)</f>
        <v>#N/A</v>
      </c>
      <c r="C209" t="e">
        <f>VLOOKUP($A209,'gdp raw'!$A$2:$V$73,3,FALSE)</f>
        <v>#N/A</v>
      </c>
      <c r="D209" t="e">
        <f>VLOOKUP($A209,'gdp raw'!$A$2:$V$73,4,FALSE)</f>
        <v>#N/A</v>
      </c>
      <c r="E209" t="e">
        <f>VLOOKUP($A209,'gdp raw'!$A$2:$V$73,5,FALSE)</f>
        <v>#N/A</v>
      </c>
      <c r="F209" t="e">
        <f>VLOOKUP($A209,'gdp raw'!$A$2:$V$73,6,FALSE)</f>
        <v>#N/A</v>
      </c>
      <c r="G209" t="e">
        <f>VLOOKUP($A209,'gdp raw'!$A$2:$V$73,7,FALSE)</f>
        <v>#N/A</v>
      </c>
      <c r="H209" t="e">
        <f>VLOOKUP($A209,'gdp raw'!$A$2:$V$73,8,FALSE)</f>
        <v>#N/A</v>
      </c>
      <c r="I209" t="e">
        <f>VLOOKUP($A209,'gdp raw'!$A$2:$V$73,9,FALSE)</f>
        <v>#N/A</v>
      </c>
      <c r="J209" t="e">
        <f>VLOOKUP($A209,'gdp raw'!$A$2:$V$73,10,FALSE)</f>
        <v>#N/A</v>
      </c>
      <c r="K209" t="e">
        <f>VLOOKUP($A209,'gdp raw'!$A$2:$V$73,11,FALSE)</f>
        <v>#N/A</v>
      </c>
      <c r="L209" t="e">
        <f>VLOOKUP($A209,'gdp raw'!$A$2:$V$73,12,FALSE)</f>
        <v>#N/A</v>
      </c>
      <c r="M209" t="e">
        <f>VLOOKUP($A209,'gdp raw'!$A$2:$V$73,13,FALSE)</f>
        <v>#N/A</v>
      </c>
      <c r="N209" t="e">
        <f>VLOOKUP($A209,'gdp raw'!$A$2:$V$73,14,FALSE)</f>
        <v>#N/A</v>
      </c>
      <c r="O209" t="e">
        <f>VLOOKUP($A209,'gdp raw'!$A$2:$V$73,15,FALSE)</f>
        <v>#N/A</v>
      </c>
      <c r="P209" t="e">
        <f>VLOOKUP($A209,'gdp raw'!$A$2:$V$73,16,FALSE)</f>
        <v>#N/A</v>
      </c>
      <c r="Q209" t="e">
        <f>VLOOKUP($A209,'gdp raw'!$A$2:$V$73,17,FALSE)</f>
        <v>#N/A</v>
      </c>
      <c r="R209" t="e">
        <f>VLOOKUP($A209,'gdp raw'!$A$2:$V$73,18,FALSE)</f>
        <v>#N/A</v>
      </c>
      <c r="S209" t="e">
        <f>VLOOKUP($A209,'gdp raw'!$A$2:$V$73,19,FALSE)</f>
        <v>#N/A</v>
      </c>
      <c r="T209" t="e">
        <f>VLOOKUP($A209,'gdp raw'!$A$2:$V$73,20,FALSE)</f>
        <v>#N/A</v>
      </c>
      <c r="U209" t="e">
        <f>VLOOKUP($A209,'gdp raw'!$A$2:$V$73,21,FALSE)</f>
        <v>#N/A</v>
      </c>
      <c r="V209" t="e">
        <f>VLOOKUP($A209,'gdp raw'!$A$2:$V$73,22,FALSE)</f>
        <v>#N/A</v>
      </c>
    </row>
    <row r="210" spans="1:22" x14ac:dyDescent="0.25">
      <c r="A210" s="1">
        <v>42505</v>
      </c>
      <c r="B210" t="e">
        <f>VLOOKUP($A210,'gdp raw'!$A$2:$V$73,2,FALSE)</f>
        <v>#N/A</v>
      </c>
      <c r="C210" t="e">
        <f>VLOOKUP($A210,'gdp raw'!$A$2:$V$73,3,FALSE)</f>
        <v>#N/A</v>
      </c>
      <c r="D210" t="e">
        <f>VLOOKUP($A210,'gdp raw'!$A$2:$V$73,4,FALSE)</f>
        <v>#N/A</v>
      </c>
      <c r="E210" t="e">
        <f>VLOOKUP($A210,'gdp raw'!$A$2:$V$73,5,FALSE)</f>
        <v>#N/A</v>
      </c>
      <c r="F210" t="e">
        <f>VLOOKUP($A210,'gdp raw'!$A$2:$V$73,6,FALSE)</f>
        <v>#N/A</v>
      </c>
      <c r="G210" t="e">
        <f>VLOOKUP($A210,'gdp raw'!$A$2:$V$73,7,FALSE)</f>
        <v>#N/A</v>
      </c>
      <c r="H210" t="e">
        <f>VLOOKUP($A210,'gdp raw'!$A$2:$V$73,8,FALSE)</f>
        <v>#N/A</v>
      </c>
      <c r="I210" t="e">
        <f>VLOOKUP($A210,'gdp raw'!$A$2:$V$73,9,FALSE)</f>
        <v>#N/A</v>
      </c>
      <c r="J210" t="e">
        <f>VLOOKUP($A210,'gdp raw'!$A$2:$V$73,10,FALSE)</f>
        <v>#N/A</v>
      </c>
      <c r="K210" t="e">
        <f>VLOOKUP($A210,'gdp raw'!$A$2:$V$73,11,FALSE)</f>
        <v>#N/A</v>
      </c>
      <c r="L210" t="e">
        <f>VLOOKUP($A210,'gdp raw'!$A$2:$V$73,12,FALSE)</f>
        <v>#N/A</v>
      </c>
      <c r="M210" t="e">
        <f>VLOOKUP($A210,'gdp raw'!$A$2:$V$73,13,FALSE)</f>
        <v>#N/A</v>
      </c>
      <c r="N210" t="e">
        <f>VLOOKUP($A210,'gdp raw'!$A$2:$V$73,14,FALSE)</f>
        <v>#N/A</v>
      </c>
      <c r="O210" t="e">
        <f>VLOOKUP($A210,'gdp raw'!$A$2:$V$73,15,FALSE)</f>
        <v>#N/A</v>
      </c>
      <c r="P210" t="e">
        <f>VLOOKUP($A210,'gdp raw'!$A$2:$V$73,16,FALSE)</f>
        <v>#N/A</v>
      </c>
      <c r="Q210" t="e">
        <f>VLOOKUP($A210,'gdp raw'!$A$2:$V$73,17,FALSE)</f>
        <v>#N/A</v>
      </c>
      <c r="R210" t="e">
        <f>VLOOKUP($A210,'gdp raw'!$A$2:$V$73,18,FALSE)</f>
        <v>#N/A</v>
      </c>
      <c r="S210" t="e">
        <f>VLOOKUP($A210,'gdp raw'!$A$2:$V$73,19,FALSE)</f>
        <v>#N/A</v>
      </c>
      <c r="T210" t="e">
        <f>VLOOKUP($A210,'gdp raw'!$A$2:$V$73,20,FALSE)</f>
        <v>#N/A</v>
      </c>
      <c r="U210" t="e">
        <f>VLOOKUP($A210,'gdp raw'!$A$2:$V$73,21,FALSE)</f>
        <v>#N/A</v>
      </c>
      <c r="V210" t="e">
        <f>VLOOKUP($A210,'gdp raw'!$A$2:$V$73,22,FALSE)</f>
        <v>#N/A</v>
      </c>
    </row>
    <row r="211" spans="1:22" x14ac:dyDescent="0.25">
      <c r="A211" s="1">
        <v>42536</v>
      </c>
      <c r="B211">
        <f>VLOOKUP($A211,'gdp raw'!$A$2:$V$73,2,FALSE)</f>
        <v>709.11</v>
      </c>
      <c r="C211">
        <f>VLOOKUP($A211,'gdp raw'!$A$2:$V$73,3,FALSE)</f>
        <v>528300</v>
      </c>
      <c r="D211">
        <f>VLOOKUP($A211,'gdp raw'!$A$2:$V$73,4,FALSE)</f>
        <v>391773.03</v>
      </c>
      <c r="E211">
        <f>VLOOKUP($A211,'gdp raw'!$A$2:$V$73,5,FALSE)</f>
        <v>101.7131</v>
      </c>
      <c r="F211">
        <f>VLOOKUP($A211,'gdp raw'!$A$2:$V$73,6,FALSE)</f>
        <v>166794.79999999999</v>
      </c>
      <c r="G211">
        <f>VLOOKUP($A211,'gdp raw'!$A$2:$V$73,7,FALSE)</f>
        <v>102878</v>
      </c>
      <c r="H211">
        <f>VLOOKUP($A211,'gdp raw'!$A$2:$V$73,8,FALSE)</f>
        <v>46093</v>
      </c>
      <c r="I211">
        <f>VLOOKUP($A211,'gdp raw'!$A$2:$V$73,9,FALSE)</f>
        <v>47355</v>
      </c>
      <c r="J211">
        <f>VLOOKUP($A211,'gdp raw'!$A$2:$V$73,10,FALSE)</f>
        <v>44225.2</v>
      </c>
      <c r="K211">
        <f>VLOOKUP($A211,'gdp raw'!$A$2:$V$73,11,FALSE)</f>
        <v>9419.2999999999993</v>
      </c>
      <c r="L211">
        <f>VLOOKUP($A211,'gdp raw'!$A$2:$V$73,12,FALSE)</f>
        <v>19670.87</v>
      </c>
      <c r="M211">
        <f>VLOOKUP($A211,'gdp raw'!$A$2:$V$73,13,FALSE)</f>
        <v>11975.2</v>
      </c>
      <c r="N211">
        <f>VLOOKUP($A211,'gdp raw'!$A$2:$V$73,14,FALSE)</f>
        <v>43219.4</v>
      </c>
      <c r="O211">
        <f>VLOOKUP($A211,'gdp raw'!$A$2:$V$73,15,FALSE)</f>
        <v>62359</v>
      </c>
      <c r="P211">
        <f>VLOOKUP($A211,'gdp raw'!$A$2:$V$73,16,FALSE)</f>
        <v>2093679</v>
      </c>
      <c r="Q211">
        <f>VLOOKUP($A211,'gdp raw'!$A$2:$V$73,17,FALSE)</f>
        <v>3935.8</v>
      </c>
      <c r="R211">
        <f>VLOOKUP($A211,'gdp raw'!$A$2:$V$73,18,FALSE)</f>
        <v>5407052</v>
      </c>
      <c r="S211">
        <f>VLOOKUP($A211,'gdp raw'!$A$2:$V$73,19,FALSE)</f>
        <v>8570</v>
      </c>
      <c r="T211">
        <f>VLOOKUP($A211,'gdp raw'!$A$2:$V$73,20,FALSE)</f>
        <v>4501.3725999999997</v>
      </c>
      <c r="U211">
        <f>VLOOKUP($A211,'gdp raw'!$A$2:$V$73,21,FALSE)</f>
        <v>25068.685000000001</v>
      </c>
      <c r="V211">
        <f>VLOOKUP($A211,'gdp raw'!$A$2:$V$73,22,FALSE)</f>
        <v>24526.562000000002</v>
      </c>
    </row>
    <row r="212" spans="1:22" x14ac:dyDescent="0.25">
      <c r="A212" s="1">
        <v>42566</v>
      </c>
      <c r="B212" t="e">
        <f>VLOOKUP($A212,'gdp raw'!$A$2:$V$73,2,FALSE)</f>
        <v>#N/A</v>
      </c>
      <c r="C212" t="e">
        <f>VLOOKUP($A212,'gdp raw'!$A$2:$V$73,3,FALSE)</f>
        <v>#N/A</v>
      </c>
      <c r="D212" t="e">
        <f>VLOOKUP($A212,'gdp raw'!$A$2:$V$73,4,FALSE)</f>
        <v>#N/A</v>
      </c>
      <c r="E212" t="e">
        <f>VLOOKUP($A212,'gdp raw'!$A$2:$V$73,5,FALSE)</f>
        <v>#N/A</v>
      </c>
      <c r="F212" t="e">
        <f>VLOOKUP($A212,'gdp raw'!$A$2:$V$73,6,FALSE)</f>
        <v>#N/A</v>
      </c>
      <c r="G212" t="e">
        <f>VLOOKUP($A212,'gdp raw'!$A$2:$V$73,7,FALSE)</f>
        <v>#N/A</v>
      </c>
      <c r="H212" t="e">
        <f>VLOOKUP($A212,'gdp raw'!$A$2:$V$73,8,FALSE)</f>
        <v>#N/A</v>
      </c>
      <c r="I212" t="e">
        <f>VLOOKUP($A212,'gdp raw'!$A$2:$V$73,9,FALSE)</f>
        <v>#N/A</v>
      </c>
      <c r="J212" t="e">
        <f>VLOOKUP($A212,'gdp raw'!$A$2:$V$73,10,FALSE)</f>
        <v>#N/A</v>
      </c>
      <c r="K212" t="e">
        <f>VLOOKUP($A212,'gdp raw'!$A$2:$V$73,11,FALSE)</f>
        <v>#N/A</v>
      </c>
      <c r="L212" t="e">
        <f>VLOOKUP($A212,'gdp raw'!$A$2:$V$73,12,FALSE)</f>
        <v>#N/A</v>
      </c>
      <c r="M212" t="e">
        <f>VLOOKUP($A212,'gdp raw'!$A$2:$V$73,13,FALSE)</f>
        <v>#N/A</v>
      </c>
      <c r="N212" t="e">
        <f>VLOOKUP($A212,'gdp raw'!$A$2:$V$73,14,FALSE)</f>
        <v>#N/A</v>
      </c>
      <c r="O212" t="e">
        <f>VLOOKUP($A212,'gdp raw'!$A$2:$V$73,15,FALSE)</f>
        <v>#N/A</v>
      </c>
      <c r="P212" t="e">
        <f>VLOOKUP($A212,'gdp raw'!$A$2:$V$73,16,FALSE)</f>
        <v>#N/A</v>
      </c>
      <c r="Q212" t="e">
        <f>VLOOKUP($A212,'gdp raw'!$A$2:$V$73,17,FALSE)</f>
        <v>#N/A</v>
      </c>
      <c r="R212" t="e">
        <f>VLOOKUP($A212,'gdp raw'!$A$2:$V$73,18,FALSE)</f>
        <v>#N/A</v>
      </c>
      <c r="S212" t="e">
        <f>VLOOKUP($A212,'gdp raw'!$A$2:$V$73,19,FALSE)</f>
        <v>#N/A</v>
      </c>
      <c r="T212" t="e">
        <f>VLOOKUP($A212,'gdp raw'!$A$2:$V$73,20,FALSE)</f>
        <v>#N/A</v>
      </c>
      <c r="U212" t="e">
        <f>VLOOKUP($A212,'gdp raw'!$A$2:$V$73,21,FALSE)</f>
        <v>#N/A</v>
      </c>
      <c r="V212" t="e">
        <f>VLOOKUP($A212,'gdp raw'!$A$2:$V$73,22,FALSE)</f>
        <v>#N/A</v>
      </c>
    </row>
    <row r="213" spans="1:22" x14ac:dyDescent="0.25">
      <c r="A213" s="1">
        <v>42597</v>
      </c>
      <c r="B213" t="e">
        <f>VLOOKUP($A213,'gdp raw'!$A$2:$V$73,2,FALSE)</f>
        <v>#N/A</v>
      </c>
      <c r="C213" t="e">
        <f>VLOOKUP($A213,'gdp raw'!$A$2:$V$73,3,FALSE)</f>
        <v>#N/A</v>
      </c>
      <c r="D213" t="e">
        <f>VLOOKUP($A213,'gdp raw'!$A$2:$V$73,4,FALSE)</f>
        <v>#N/A</v>
      </c>
      <c r="E213" t="e">
        <f>VLOOKUP($A213,'gdp raw'!$A$2:$V$73,5,FALSE)</f>
        <v>#N/A</v>
      </c>
      <c r="F213" t="e">
        <f>VLOOKUP($A213,'gdp raw'!$A$2:$V$73,6,FALSE)</f>
        <v>#N/A</v>
      </c>
      <c r="G213" t="e">
        <f>VLOOKUP($A213,'gdp raw'!$A$2:$V$73,7,FALSE)</f>
        <v>#N/A</v>
      </c>
      <c r="H213" t="e">
        <f>VLOOKUP($A213,'gdp raw'!$A$2:$V$73,8,FALSE)</f>
        <v>#N/A</v>
      </c>
      <c r="I213" t="e">
        <f>VLOOKUP($A213,'gdp raw'!$A$2:$V$73,9,FALSE)</f>
        <v>#N/A</v>
      </c>
      <c r="J213" t="e">
        <f>VLOOKUP($A213,'gdp raw'!$A$2:$V$73,10,FALSE)</f>
        <v>#N/A</v>
      </c>
      <c r="K213" t="e">
        <f>VLOOKUP($A213,'gdp raw'!$A$2:$V$73,11,FALSE)</f>
        <v>#N/A</v>
      </c>
      <c r="L213" t="e">
        <f>VLOOKUP($A213,'gdp raw'!$A$2:$V$73,12,FALSE)</f>
        <v>#N/A</v>
      </c>
      <c r="M213" t="e">
        <f>VLOOKUP($A213,'gdp raw'!$A$2:$V$73,13,FALSE)</f>
        <v>#N/A</v>
      </c>
      <c r="N213" t="e">
        <f>VLOOKUP($A213,'gdp raw'!$A$2:$V$73,14,FALSE)</f>
        <v>#N/A</v>
      </c>
      <c r="O213" t="e">
        <f>VLOOKUP($A213,'gdp raw'!$A$2:$V$73,15,FALSE)</f>
        <v>#N/A</v>
      </c>
      <c r="P213" t="e">
        <f>VLOOKUP($A213,'gdp raw'!$A$2:$V$73,16,FALSE)</f>
        <v>#N/A</v>
      </c>
      <c r="Q213" t="e">
        <f>VLOOKUP($A213,'gdp raw'!$A$2:$V$73,17,FALSE)</f>
        <v>#N/A</v>
      </c>
      <c r="R213" t="e">
        <f>VLOOKUP($A213,'gdp raw'!$A$2:$V$73,18,FALSE)</f>
        <v>#N/A</v>
      </c>
      <c r="S213" t="e">
        <f>VLOOKUP($A213,'gdp raw'!$A$2:$V$73,19,FALSE)</f>
        <v>#N/A</v>
      </c>
      <c r="T213" t="e">
        <f>VLOOKUP($A213,'gdp raw'!$A$2:$V$73,20,FALSE)</f>
        <v>#N/A</v>
      </c>
      <c r="U213" t="e">
        <f>VLOOKUP($A213,'gdp raw'!$A$2:$V$73,21,FALSE)</f>
        <v>#N/A</v>
      </c>
      <c r="V213" t="e">
        <f>VLOOKUP($A213,'gdp raw'!$A$2:$V$73,22,FALSE)</f>
        <v>#N/A</v>
      </c>
    </row>
    <row r="214" spans="1:22" x14ac:dyDescent="0.25">
      <c r="A214" s="1">
        <v>42628</v>
      </c>
      <c r="B214">
        <f>VLOOKUP($A214,'gdp raw'!$A$2:$V$73,2,FALSE)</f>
        <v>710.08</v>
      </c>
      <c r="C214">
        <f>VLOOKUP($A214,'gdp raw'!$A$2:$V$73,3,FALSE)</f>
        <v>529412</v>
      </c>
      <c r="D214">
        <f>VLOOKUP($A214,'gdp raw'!$A$2:$V$73,4,FALSE)</f>
        <v>392792.44</v>
      </c>
      <c r="E214">
        <f>VLOOKUP($A214,'gdp raw'!$A$2:$V$73,5,FALSE)</f>
        <v>102.41459999999999</v>
      </c>
      <c r="F214">
        <f>VLOOKUP($A214,'gdp raw'!$A$2:$V$73,6,FALSE)</f>
        <v>168065.7</v>
      </c>
      <c r="G214">
        <f>VLOOKUP($A214,'gdp raw'!$A$2:$V$73,7,FALSE)</f>
        <v>103050</v>
      </c>
      <c r="H214">
        <f>VLOOKUP($A214,'gdp raw'!$A$2:$V$73,8,FALSE)</f>
        <v>46522</v>
      </c>
      <c r="I214">
        <f>VLOOKUP($A214,'gdp raw'!$A$2:$V$73,9,FALSE)</f>
        <v>47616</v>
      </c>
      <c r="J214">
        <f>VLOOKUP($A214,'gdp raw'!$A$2:$V$73,10,FALSE)</f>
        <v>43706.6</v>
      </c>
      <c r="K214">
        <f>VLOOKUP($A214,'gdp raw'!$A$2:$V$73,11,FALSE)</f>
        <v>9518</v>
      </c>
      <c r="L214">
        <f>VLOOKUP($A214,'gdp raw'!$A$2:$V$73,12,FALSE)</f>
        <v>19807.53</v>
      </c>
      <c r="M214">
        <f>VLOOKUP($A214,'gdp raw'!$A$2:$V$73,13,FALSE)</f>
        <v>11968.9</v>
      </c>
      <c r="N214">
        <f>VLOOKUP($A214,'gdp raw'!$A$2:$V$73,14,FALSE)</f>
        <v>43591.7</v>
      </c>
      <c r="O214">
        <f>VLOOKUP($A214,'gdp raw'!$A$2:$V$73,15,FALSE)</f>
        <v>64849</v>
      </c>
      <c r="P214">
        <f>VLOOKUP($A214,'gdp raw'!$A$2:$V$73,16,FALSE)</f>
        <v>2344874</v>
      </c>
      <c r="Q214">
        <f>VLOOKUP($A214,'gdp raw'!$A$2:$V$73,17,FALSE)</f>
        <v>3964.5</v>
      </c>
      <c r="R214">
        <f>VLOOKUP($A214,'gdp raw'!$A$2:$V$73,18,FALSE)</f>
        <v>5424068</v>
      </c>
      <c r="S214">
        <f>VLOOKUP($A214,'gdp raw'!$A$2:$V$73,19,FALSE)</f>
        <v>8606.7999999999993</v>
      </c>
      <c r="T214">
        <f>VLOOKUP($A214,'gdp raw'!$A$2:$V$73,20,FALSE)</f>
        <v>4415.8729999999996</v>
      </c>
      <c r="U214">
        <f>VLOOKUP($A214,'gdp raw'!$A$2:$V$73,21,FALSE)</f>
        <v>25177.816000000003</v>
      </c>
      <c r="V214">
        <f>VLOOKUP($A214,'gdp raw'!$A$2:$V$73,22,FALSE)</f>
        <v>24632.555</v>
      </c>
    </row>
    <row r="215" spans="1:22" x14ac:dyDescent="0.25">
      <c r="A215" s="1">
        <v>42658</v>
      </c>
      <c r="B215" t="e">
        <f>VLOOKUP($A215,'gdp raw'!$A$2:$V$73,2,FALSE)</f>
        <v>#N/A</v>
      </c>
      <c r="C215" t="e">
        <f>VLOOKUP($A215,'gdp raw'!$A$2:$V$73,3,FALSE)</f>
        <v>#N/A</v>
      </c>
      <c r="D215" t="e">
        <f>VLOOKUP($A215,'gdp raw'!$A$2:$V$73,4,FALSE)</f>
        <v>#N/A</v>
      </c>
      <c r="E215" t="e">
        <f>VLOOKUP($A215,'gdp raw'!$A$2:$V$73,5,FALSE)</f>
        <v>#N/A</v>
      </c>
      <c r="F215" t="e">
        <f>VLOOKUP($A215,'gdp raw'!$A$2:$V$73,6,FALSE)</f>
        <v>#N/A</v>
      </c>
      <c r="G215" t="e">
        <f>VLOOKUP($A215,'gdp raw'!$A$2:$V$73,7,FALSE)</f>
        <v>#N/A</v>
      </c>
      <c r="H215" t="e">
        <f>VLOOKUP($A215,'gdp raw'!$A$2:$V$73,8,FALSE)</f>
        <v>#N/A</v>
      </c>
      <c r="I215" t="e">
        <f>VLOOKUP($A215,'gdp raw'!$A$2:$V$73,9,FALSE)</f>
        <v>#N/A</v>
      </c>
      <c r="J215" t="e">
        <f>VLOOKUP($A215,'gdp raw'!$A$2:$V$73,10,FALSE)</f>
        <v>#N/A</v>
      </c>
      <c r="K215" t="e">
        <f>VLOOKUP($A215,'gdp raw'!$A$2:$V$73,11,FALSE)</f>
        <v>#N/A</v>
      </c>
      <c r="L215" t="e">
        <f>VLOOKUP($A215,'gdp raw'!$A$2:$V$73,12,FALSE)</f>
        <v>#N/A</v>
      </c>
      <c r="M215" t="e">
        <f>VLOOKUP($A215,'gdp raw'!$A$2:$V$73,13,FALSE)</f>
        <v>#N/A</v>
      </c>
      <c r="N215" t="e">
        <f>VLOOKUP($A215,'gdp raw'!$A$2:$V$73,14,FALSE)</f>
        <v>#N/A</v>
      </c>
      <c r="O215" t="e">
        <f>VLOOKUP($A215,'gdp raw'!$A$2:$V$73,15,FALSE)</f>
        <v>#N/A</v>
      </c>
      <c r="P215" t="e">
        <f>VLOOKUP($A215,'gdp raw'!$A$2:$V$73,16,FALSE)</f>
        <v>#N/A</v>
      </c>
      <c r="Q215" t="e">
        <f>VLOOKUP($A215,'gdp raw'!$A$2:$V$73,17,FALSE)</f>
        <v>#N/A</v>
      </c>
      <c r="R215" t="e">
        <f>VLOOKUP($A215,'gdp raw'!$A$2:$V$73,18,FALSE)</f>
        <v>#N/A</v>
      </c>
      <c r="S215" t="e">
        <f>VLOOKUP($A215,'gdp raw'!$A$2:$V$73,19,FALSE)</f>
        <v>#N/A</v>
      </c>
      <c r="T215" t="e">
        <f>VLOOKUP($A215,'gdp raw'!$A$2:$V$73,20,FALSE)</f>
        <v>#N/A</v>
      </c>
      <c r="U215" t="e">
        <f>VLOOKUP($A215,'gdp raw'!$A$2:$V$73,21,FALSE)</f>
        <v>#N/A</v>
      </c>
      <c r="V215" t="e">
        <f>VLOOKUP($A215,'gdp raw'!$A$2:$V$73,22,FALSE)</f>
        <v>#N/A</v>
      </c>
    </row>
    <row r="216" spans="1:22" x14ac:dyDescent="0.25">
      <c r="A216" s="1">
        <v>42689</v>
      </c>
      <c r="B216" t="e">
        <f>VLOOKUP($A216,'gdp raw'!$A$2:$V$73,2,FALSE)</f>
        <v>#N/A</v>
      </c>
      <c r="C216" t="e">
        <f>VLOOKUP($A216,'gdp raw'!$A$2:$V$73,3,FALSE)</f>
        <v>#N/A</v>
      </c>
      <c r="D216" t="e">
        <f>VLOOKUP($A216,'gdp raw'!$A$2:$V$73,4,FALSE)</f>
        <v>#N/A</v>
      </c>
      <c r="E216" t="e">
        <f>VLOOKUP($A216,'gdp raw'!$A$2:$V$73,5,FALSE)</f>
        <v>#N/A</v>
      </c>
      <c r="F216" t="e">
        <f>VLOOKUP($A216,'gdp raw'!$A$2:$V$73,6,FALSE)</f>
        <v>#N/A</v>
      </c>
      <c r="G216" t="e">
        <f>VLOOKUP($A216,'gdp raw'!$A$2:$V$73,7,FALSE)</f>
        <v>#N/A</v>
      </c>
      <c r="H216" t="e">
        <f>VLOOKUP($A216,'gdp raw'!$A$2:$V$73,8,FALSE)</f>
        <v>#N/A</v>
      </c>
      <c r="I216" t="e">
        <f>VLOOKUP($A216,'gdp raw'!$A$2:$V$73,9,FALSE)</f>
        <v>#N/A</v>
      </c>
      <c r="J216" t="e">
        <f>VLOOKUP($A216,'gdp raw'!$A$2:$V$73,10,FALSE)</f>
        <v>#N/A</v>
      </c>
      <c r="K216" t="e">
        <f>VLOOKUP($A216,'gdp raw'!$A$2:$V$73,11,FALSE)</f>
        <v>#N/A</v>
      </c>
      <c r="L216" t="e">
        <f>VLOOKUP($A216,'gdp raw'!$A$2:$V$73,12,FALSE)</f>
        <v>#N/A</v>
      </c>
      <c r="M216" t="e">
        <f>VLOOKUP($A216,'gdp raw'!$A$2:$V$73,13,FALSE)</f>
        <v>#N/A</v>
      </c>
      <c r="N216" t="e">
        <f>VLOOKUP($A216,'gdp raw'!$A$2:$V$73,14,FALSE)</f>
        <v>#N/A</v>
      </c>
      <c r="O216" t="e">
        <f>VLOOKUP($A216,'gdp raw'!$A$2:$V$73,15,FALSE)</f>
        <v>#N/A</v>
      </c>
      <c r="P216" t="e">
        <f>VLOOKUP($A216,'gdp raw'!$A$2:$V$73,16,FALSE)</f>
        <v>#N/A</v>
      </c>
      <c r="Q216" t="e">
        <f>VLOOKUP($A216,'gdp raw'!$A$2:$V$73,17,FALSE)</f>
        <v>#N/A</v>
      </c>
      <c r="R216" t="e">
        <f>VLOOKUP($A216,'gdp raw'!$A$2:$V$73,18,FALSE)</f>
        <v>#N/A</v>
      </c>
      <c r="S216" t="e">
        <f>VLOOKUP($A216,'gdp raw'!$A$2:$V$73,19,FALSE)</f>
        <v>#N/A</v>
      </c>
      <c r="T216" t="e">
        <f>VLOOKUP($A216,'gdp raw'!$A$2:$V$73,20,FALSE)</f>
        <v>#N/A</v>
      </c>
      <c r="U216" t="e">
        <f>VLOOKUP($A216,'gdp raw'!$A$2:$V$73,21,FALSE)</f>
        <v>#N/A</v>
      </c>
      <c r="V216" t="e">
        <f>VLOOKUP($A216,'gdp raw'!$A$2:$V$73,22,FALSE)</f>
        <v>#N/A</v>
      </c>
    </row>
    <row r="217" spans="1:22" x14ac:dyDescent="0.25">
      <c r="A217" s="1">
        <v>42719</v>
      </c>
      <c r="B217">
        <f>VLOOKUP($A217,'gdp raw'!$A$2:$V$73,2,FALSE)</f>
        <v>713.11</v>
      </c>
      <c r="C217">
        <f>VLOOKUP($A217,'gdp raw'!$A$2:$V$73,3,FALSE)</f>
        <v>531659</v>
      </c>
      <c r="D217">
        <f>VLOOKUP($A217,'gdp raw'!$A$2:$V$73,4,FALSE)</f>
        <v>393512.08</v>
      </c>
      <c r="E217">
        <f>VLOOKUP($A217,'gdp raw'!$A$2:$V$73,5,FALSE)</f>
        <v>103.11660000000001</v>
      </c>
      <c r="F217">
        <f>VLOOKUP($A217,'gdp raw'!$A$2:$V$73,6,FALSE)</f>
        <v>168901.4</v>
      </c>
      <c r="G217">
        <f>VLOOKUP($A217,'gdp raw'!$A$2:$V$73,7,FALSE)</f>
        <v>103551</v>
      </c>
      <c r="H217">
        <f>VLOOKUP($A217,'gdp raw'!$A$2:$V$73,8,FALSE)</f>
        <v>46357</v>
      </c>
      <c r="I217">
        <f>VLOOKUP($A217,'gdp raw'!$A$2:$V$73,9,FALSE)</f>
        <v>47636</v>
      </c>
      <c r="J217">
        <f>VLOOKUP($A217,'gdp raw'!$A$2:$V$73,10,FALSE)</f>
        <v>43752.3</v>
      </c>
      <c r="K217">
        <f>VLOOKUP($A217,'gdp raw'!$A$2:$V$73,11,FALSE)</f>
        <v>9628.5</v>
      </c>
      <c r="L217" t="str">
        <f>VLOOKUP($A217,'gdp raw'!$A$2:$V$73,12,FALSE)</f>
        <v>NA</v>
      </c>
      <c r="M217" t="str">
        <f>VLOOKUP($A217,'gdp raw'!$A$2:$V$73,13,FALSE)</f>
        <v>NA</v>
      </c>
      <c r="N217">
        <f>VLOOKUP($A217,'gdp raw'!$A$2:$V$73,14,FALSE)</f>
        <v>43864.7</v>
      </c>
      <c r="O217" t="str">
        <f>VLOOKUP($A217,'gdp raw'!$A$2:$V$73,15,FALSE)</f>
        <v>NA</v>
      </c>
      <c r="P217" t="str">
        <f>VLOOKUP($A217,'gdp raw'!$A$2:$V$73,16,FALSE)</f>
        <v>NA</v>
      </c>
      <c r="Q217" t="str">
        <f>VLOOKUP($A217,'gdp raw'!$A$2:$V$73,17,FALSE)</f>
        <v>NA</v>
      </c>
      <c r="R217">
        <f>VLOOKUP($A217,'gdp raw'!$A$2:$V$73,18,FALSE)</f>
        <v>5482206</v>
      </c>
      <c r="S217">
        <f>VLOOKUP($A217,'gdp raw'!$A$2:$V$73,19,FALSE)</f>
        <v>8720.2000000000007</v>
      </c>
      <c r="T217">
        <f>VLOOKUP($A217,'gdp raw'!$A$2:$V$73,20,FALSE)</f>
        <v>4693.1525000000001</v>
      </c>
      <c r="U217">
        <f>VLOOKUP($A217,'gdp raw'!$A$2:$V$73,21,FALSE)</f>
        <v>25277.72</v>
      </c>
      <c r="V217">
        <f>VLOOKUP($A217,'gdp raw'!$A$2:$V$73,22,FALSE)</f>
        <v>24729.595000000001</v>
      </c>
    </row>
    <row r="218" spans="1:22" x14ac:dyDescent="0.25">
      <c r="A218" s="1"/>
    </row>
    <row r="219" spans="1:22" x14ac:dyDescent="0.25">
      <c r="A219" s="1"/>
    </row>
    <row r="220" spans="1:22" x14ac:dyDescent="0.25">
      <c r="A220" s="1"/>
    </row>
  </sheetData>
  <dataValidations count="1">
    <dataValidation allowBlank="1" showErrorMessage="1" promptTitle="TRAFO" prompt="$A$1:$G$205" sqref="A1"/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topLeftCell="C1" workbookViewId="0">
      <selection activeCell="B2" sqref="B2:V217"/>
    </sheetView>
  </sheetViews>
  <sheetFormatPr baseColWidth="10" defaultColWidth="11.42578125" defaultRowHeight="15" x14ac:dyDescent="0.25"/>
  <cols>
    <col min="1" max="1" width="20" customWidth="1"/>
  </cols>
  <sheetData>
    <row r="1" spans="1:22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18</v>
      </c>
      <c r="L1" t="s">
        <v>19</v>
      </c>
      <c r="M1" t="s">
        <v>17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41</v>
      </c>
      <c r="V1" t="s">
        <v>42</v>
      </c>
    </row>
    <row r="2" spans="1:22" x14ac:dyDescent="0.25">
      <c r="A2" s="1">
        <v>36175</v>
      </c>
      <c r="B2" t="str">
        <f>IF(ISNUMBER(gdp_with_nv!B2)=TRUE,gdp_with_nv!B2,"NaN")</f>
        <v>NaN</v>
      </c>
      <c r="C2" t="str">
        <f>IF(ISNUMBER(gdp_with_nv!C2)=TRUE,gdp_with_nv!C2,"NaN")</f>
        <v>NaN</v>
      </c>
      <c r="D2" t="str">
        <f>IF(ISNUMBER(gdp_with_nv!D2)=TRUE,gdp_with_nv!D2,"NaN")</f>
        <v>NaN</v>
      </c>
      <c r="E2" t="str">
        <f>IF(ISNUMBER(gdp_with_nv!E2)=TRUE,gdp_with_nv!E2,"NaN")</f>
        <v>NaN</v>
      </c>
      <c r="F2" t="str">
        <f>IF(ISNUMBER(gdp_with_nv!F2)=TRUE,gdp_with_nv!F2,"NaN")</f>
        <v>NaN</v>
      </c>
      <c r="G2" t="str">
        <f>IF(ISNUMBER(gdp_with_nv!G2)=TRUE,gdp_with_nv!G2,"NaN")</f>
        <v>NaN</v>
      </c>
      <c r="H2" t="str">
        <f>IF(ISNUMBER(gdp_with_nv!H2)=TRUE,gdp_with_nv!H2,"NaN")</f>
        <v>NaN</v>
      </c>
      <c r="I2" t="str">
        <f>IF(ISNUMBER(gdp_with_nv!I2)=TRUE,gdp_with_nv!I2,"NaN")</f>
        <v>NaN</v>
      </c>
      <c r="J2" t="str">
        <f>IF(ISNUMBER(gdp_with_nv!J2)=TRUE,gdp_with_nv!J2,"NaN")</f>
        <v>NaN</v>
      </c>
      <c r="K2" t="str">
        <f>IF(ISNUMBER(gdp_with_nv!K2)=TRUE,gdp_with_nv!K2,"NaN")</f>
        <v>NaN</v>
      </c>
      <c r="L2" t="str">
        <f>IF(ISNUMBER(gdp_with_nv!L2)=TRUE,gdp_with_nv!L2,"NaN")</f>
        <v>NaN</v>
      </c>
      <c r="M2" t="str">
        <f>IF(ISNUMBER(gdp_with_nv!M2)=TRUE,gdp_with_nv!M2,"NaN")</f>
        <v>NaN</v>
      </c>
      <c r="N2" t="str">
        <f>IF(ISNUMBER(gdp_with_nv!N2)=TRUE,gdp_with_nv!N2,"NaN")</f>
        <v>NaN</v>
      </c>
      <c r="O2" t="str">
        <f>IF(ISNUMBER(gdp_with_nv!O2)=TRUE,gdp_with_nv!O2,"NaN")</f>
        <v>NaN</v>
      </c>
      <c r="P2" t="str">
        <f>IF(ISNUMBER(gdp_with_nv!P2)=TRUE,gdp_with_nv!P2,"NaN")</f>
        <v>NaN</v>
      </c>
      <c r="Q2" t="str">
        <f>IF(ISNUMBER(gdp_with_nv!Q2)=TRUE,gdp_with_nv!Q2,"NaN")</f>
        <v>NaN</v>
      </c>
      <c r="R2" t="str">
        <f>IF(ISNUMBER(gdp_with_nv!R2)=TRUE,gdp_with_nv!R2,"NaN")</f>
        <v>NaN</v>
      </c>
      <c r="S2" t="str">
        <f>IF(ISNUMBER(gdp_with_nv!S2)=TRUE,gdp_with_nv!S2,"NaN")</f>
        <v>NaN</v>
      </c>
      <c r="T2" t="str">
        <f>IF(ISNUMBER(gdp_with_nv!T2)=TRUE,gdp_with_nv!T2,"NaN")</f>
        <v>NaN</v>
      </c>
      <c r="U2" t="str">
        <f>IF(ISNUMBER(gdp_with_nv!U2)=TRUE,gdp_with_nv!U2,"NaN")</f>
        <v>NaN</v>
      </c>
      <c r="V2" t="str">
        <f>IF(ISNUMBER(gdp_with_nv!V2)=TRUE,gdp_with_nv!V2,"NaN")</f>
        <v>NaN</v>
      </c>
    </row>
    <row r="3" spans="1:22" x14ac:dyDescent="0.25">
      <c r="A3" s="1">
        <v>36206</v>
      </c>
      <c r="B3" t="str">
        <f>IF(ISNUMBER(gdp_with_nv!B3)=TRUE,gdp_with_nv!B3,"NaN")</f>
        <v>NaN</v>
      </c>
      <c r="C3" t="str">
        <f>IF(ISNUMBER(gdp_with_nv!C3)=TRUE,gdp_with_nv!C3,"NaN")</f>
        <v>NaN</v>
      </c>
      <c r="D3" t="str">
        <f>IF(ISNUMBER(gdp_with_nv!D3)=TRUE,gdp_with_nv!D3,"NaN")</f>
        <v>NaN</v>
      </c>
      <c r="E3" t="str">
        <f>IF(ISNUMBER(gdp_with_nv!E3)=TRUE,gdp_with_nv!E3,"NaN")</f>
        <v>NaN</v>
      </c>
      <c r="F3" t="str">
        <f>IF(ISNUMBER(gdp_with_nv!F3)=TRUE,gdp_with_nv!F3,"NaN")</f>
        <v>NaN</v>
      </c>
      <c r="G3" t="str">
        <f>IF(ISNUMBER(gdp_with_nv!G3)=TRUE,gdp_with_nv!G3,"NaN")</f>
        <v>NaN</v>
      </c>
      <c r="H3" t="str">
        <f>IF(ISNUMBER(gdp_with_nv!H3)=TRUE,gdp_with_nv!H3,"NaN")</f>
        <v>NaN</v>
      </c>
      <c r="I3" t="str">
        <f>IF(ISNUMBER(gdp_with_nv!I3)=TRUE,gdp_with_nv!I3,"NaN")</f>
        <v>NaN</v>
      </c>
      <c r="J3" t="str">
        <f>IF(ISNUMBER(gdp_with_nv!J3)=TRUE,gdp_with_nv!J3,"NaN")</f>
        <v>NaN</v>
      </c>
      <c r="K3" t="str">
        <f>IF(ISNUMBER(gdp_with_nv!K3)=TRUE,gdp_with_nv!K3,"NaN")</f>
        <v>NaN</v>
      </c>
      <c r="L3" t="str">
        <f>IF(ISNUMBER(gdp_with_nv!L3)=TRUE,gdp_with_nv!L3,"NaN")</f>
        <v>NaN</v>
      </c>
      <c r="M3" t="str">
        <f>IF(ISNUMBER(gdp_with_nv!M3)=TRUE,gdp_with_nv!M3,"NaN")</f>
        <v>NaN</v>
      </c>
      <c r="N3" t="str">
        <f>IF(ISNUMBER(gdp_with_nv!N3)=TRUE,gdp_with_nv!N3,"NaN")</f>
        <v>NaN</v>
      </c>
      <c r="O3" t="str">
        <f>IF(ISNUMBER(gdp_with_nv!O3)=TRUE,gdp_with_nv!O3,"NaN")</f>
        <v>NaN</v>
      </c>
      <c r="P3" t="str">
        <f>IF(ISNUMBER(gdp_with_nv!P3)=TRUE,gdp_with_nv!P3,"NaN")</f>
        <v>NaN</v>
      </c>
      <c r="Q3" t="str">
        <f>IF(ISNUMBER(gdp_with_nv!Q3)=TRUE,gdp_with_nv!Q3,"NaN")</f>
        <v>NaN</v>
      </c>
      <c r="R3" t="str">
        <f>IF(ISNUMBER(gdp_with_nv!R3)=TRUE,gdp_with_nv!R3,"NaN")</f>
        <v>NaN</v>
      </c>
      <c r="S3" t="str">
        <f>IF(ISNUMBER(gdp_with_nv!S3)=TRUE,gdp_with_nv!S3,"NaN")</f>
        <v>NaN</v>
      </c>
      <c r="T3" t="str">
        <f>IF(ISNUMBER(gdp_with_nv!T3)=TRUE,gdp_with_nv!T3,"NaN")</f>
        <v>NaN</v>
      </c>
      <c r="U3" t="str">
        <f>IF(ISNUMBER(gdp_with_nv!U3)=TRUE,gdp_with_nv!U3,"NaN")</f>
        <v>NaN</v>
      </c>
      <c r="V3" t="str">
        <f>IF(ISNUMBER(gdp_with_nv!V3)=TRUE,gdp_with_nv!V3,"NaN")</f>
        <v>NaN</v>
      </c>
    </row>
    <row r="4" spans="1:22" x14ac:dyDescent="0.25">
      <c r="A4" s="1">
        <v>36234</v>
      </c>
      <c r="B4">
        <f>IF(ISNUMBER(gdp_with_nv!B4)=TRUE,gdp_with_nv!B4,"NaN")</f>
        <v>565.80999999999995</v>
      </c>
      <c r="C4">
        <f>IF(ISNUMBER(gdp_with_nv!C4)=TRUE,gdp_with_nv!C4,"NaN")</f>
        <v>419396</v>
      </c>
      <c r="D4">
        <f>IF(ISNUMBER(gdp_with_nv!D4)=TRUE,gdp_with_nv!D4,"NaN")</f>
        <v>370933.03</v>
      </c>
      <c r="E4">
        <f>IF(ISNUMBER(gdp_with_nv!E4)=TRUE,gdp_with_nv!E4,"NaN")</f>
        <v>74.738699999999994</v>
      </c>
      <c r="F4">
        <f>IF(ISNUMBER(gdp_with_nv!F4)=TRUE,gdp_with_nv!F4,"NaN")</f>
        <v>130541.7</v>
      </c>
      <c r="G4">
        <f>IF(ISNUMBER(gdp_with_nv!G4)=TRUE,gdp_with_nv!G4,"NaN")</f>
        <v>78066</v>
      </c>
      <c r="H4">
        <f>IF(ISNUMBER(gdp_with_nv!H4)=TRUE,gdp_with_nv!H4,"NaN")</f>
        <v>45057</v>
      </c>
      <c r="I4">
        <f>IF(ISNUMBER(gdp_with_nv!I4)=TRUE,gdp_with_nv!I4,"NaN")</f>
        <v>37011</v>
      </c>
      <c r="J4">
        <f>IF(ISNUMBER(gdp_with_nv!J4)=TRUE,gdp_with_nv!J4,"NaN")</f>
        <v>21547.3</v>
      </c>
      <c r="K4">
        <f>IF(ISNUMBER(gdp_with_nv!K4)=TRUE,gdp_with_nv!K4,"NaN")</f>
        <v>6517.3</v>
      </c>
      <c r="L4">
        <f>IF(ISNUMBER(gdp_with_nv!L4)=TRUE,gdp_with_nv!L4,"NaN")</f>
        <v>10539.07</v>
      </c>
      <c r="M4" t="str">
        <f>IF(ISNUMBER(gdp_with_nv!M4)=TRUE,gdp_with_nv!M4,"NaN")</f>
        <v>NaN</v>
      </c>
      <c r="N4">
        <f>IF(ISNUMBER(gdp_with_nv!N4)=TRUE,gdp_with_nv!N4,"NaN")</f>
        <v>39754.1</v>
      </c>
      <c r="O4">
        <f>IF(ISNUMBER(gdp_with_nv!O4)=TRUE,gdp_with_nv!O4,"NaN")</f>
        <v>29220</v>
      </c>
      <c r="P4" t="str">
        <f>IF(ISNUMBER(gdp_with_nv!P4)=TRUE,gdp_with_nv!P4,"NaN")</f>
        <v>NaN</v>
      </c>
      <c r="Q4">
        <f>IF(ISNUMBER(gdp_with_nv!Q4)=TRUE,gdp_with_nv!Q4,"NaN")</f>
        <v>2891.4</v>
      </c>
      <c r="R4">
        <f>IF(ISNUMBER(gdp_with_nv!R4)=TRUE,gdp_with_nv!R4,"NaN")</f>
        <v>2924746</v>
      </c>
      <c r="S4" t="str">
        <f>IF(ISNUMBER(gdp_with_nv!S4)=TRUE,gdp_with_nv!S4,"NaN")</f>
        <v>NaN</v>
      </c>
      <c r="T4">
        <f>IF(ISNUMBER(gdp_with_nv!T4)=TRUE,gdp_with_nv!T4,"NaN")</f>
        <v>2238.4454999999998</v>
      </c>
      <c r="U4">
        <f>IF(ISNUMBER(gdp_with_nv!U4)=TRUE,gdp_with_nv!U4,"NaN")</f>
        <v>19363.898000000001</v>
      </c>
      <c r="V4">
        <f>IF(ISNUMBER(gdp_with_nv!V4)=TRUE,gdp_with_nv!V4,"NaN")</f>
        <v>19820.381000000001</v>
      </c>
    </row>
    <row r="5" spans="1:22" x14ac:dyDescent="0.25">
      <c r="A5" s="1">
        <v>36265</v>
      </c>
      <c r="B5" t="str">
        <f>IF(ISNUMBER(gdp_with_nv!B5)=TRUE,gdp_with_nv!B5,"NaN")</f>
        <v>NaN</v>
      </c>
      <c r="C5" t="str">
        <f>IF(ISNUMBER(gdp_with_nv!C5)=TRUE,gdp_with_nv!C5,"NaN")</f>
        <v>NaN</v>
      </c>
      <c r="D5" t="str">
        <f>IF(ISNUMBER(gdp_with_nv!D5)=TRUE,gdp_with_nv!D5,"NaN")</f>
        <v>NaN</v>
      </c>
      <c r="E5" t="str">
        <f>IF(ISNUMBER(gdp_with_nv!E5)=TRUE,gdp_with_nv!E5,"NaN")</f>
        <v>NaN</v>
      </c>
      <c r="F5" t="str">
        <f>IF(ISNUMBER(gdp_with_nv!F5)=TRUE,gdp_with_nv!F5,"NaN")</f>
        <v>NaN</v>
      </c>
      <c r="G5" t="str">
        <f>IF(ISNUMBER(gdp_with_nv!G5)=TRUE,gdp_with_nv!G5,"NaN")</f>
        <v>NaN</v>
      </c>
      <c r="H5" t="str">
        <f>IF(ISNUMBER(gdp_with_nv!H5)=TRUE,gdp_with_nv!H5,"NaN")</f>
        <v>NaN</v>
      </c>
      <c r="I5" t="str">
        <f>IF(ISNUMBER(gdp_with_nv!I5)=TRUE,gdp_with_nv!I5,"NaN")</f>
        <v>NaN</v>
      </c>
      <c r="J5" t="str">
        <f>IF(ISNUMBER(gdp_with_nv!J5)=TRUE,gdp_with_nv!J5,"NaN")</f>
        <v>NaN</v>
      </c>
      <c r="K5" t="str">
        <f>IF(ISNUMBER(gdp_with_nv!K5)=TRUE,gdp_with_nv!K5,"NaN")</f>
        <v>NaN</v>
      </c>
      <c r="L5" t="str">
        <f>IF(ISNUMBER(gdp_with_nv!L5)=TRUE,gdp_with_nv!L5,"NaN")</f>
        <v>NaN</v>
      </c>
      <c r="M5" t="str">
        <f>IF(ISNUMBER(gdp_with_nv!M5)=TRUE,gdp_with_nv!M5,"NaN")</f>
        <v>NaN</v>
      </c>
      <c r="N5" t="str">
        <f>IF(ISNUMBER(gdp_with_nv!N5)=TRUE,gdp_with_nv!N5,"NaN")</f>
        <v>NaN</v>
      </c>
      <c r="O5" t="str">
        <f>IF(ISNUMBER(gdp_with_nv!O5)=TRUE,gdp_with_nv!O5,"NaN")</f>
        <v>NaN</v>
      </c>
      <c r="P5" t="str">
        <f>IF(ISNUMBER(gdp_with_nv!P5)=TRUE,gdp_with_nv!P5,"NaN")</f>
        <v>NaN</v>
      </c>
      <c r="Q5" t="str">
        <f>IF(ISNUMBER(gdp_with_nv!Q5)=TRUE,gdp_with_nv!Q5,"NaN")</f>
        <v>NaN</v>
      </c>
      <c r="R5" t="str">
        <f>IF(ISNUMBER(gdp_with_nv!R5)=TRUE,gdp_with_nv!R5,"NaN")</f>
        <v>NaN</v>
      </c>
      <c r="S5" t="str">
        <f>IF(ISNUMBER(gdp_with_nv!S5)=TRUE,gdp_with_nv!S5,"NaN")</f>
        <v>NaN</v>
      </c>
      <c r="T5" t="str">
        <f>IF(ISNUMBER(gdp_with_nv!T5)=TRUE,gdp_with_nv!T5,"NaN")</f>
        <v>NaN</v>
      </c>
      <c r="U5" t="str">
        <f>IF(ISNUMBER(gdp_with_nv!U5)=TRUE,gdp_with_nv!U5,"NaN")</f>
        <v>NaN</v>
      </c>
      <c r="V5" t="str">
        <f>IF(ISNUMBER(gdp_with_nv!V5)=TRUE,gdp_with_nv!V5,"NaN")</f>
        <v>NaN</v>
      </c>
    </row>
    <row r="6" spans="1:22" x14ac:dyDescent="0.25">
      <c r="A6" s="1">
        <v>36295</v>
      </c>
      <c r="B6" t="str">
        <f>IF(ISNUMBER(gdp_with_nv!B6)=TRUE,gdp_with_nv!B6,"NaN")</f>
        <v>NaN</v>
      </c>
      <c r="C6" t="str">
        <f>IF(ISNUMBER(gdp_with_nv!C6)=TRUE,gdp_with_nv!C6,"NaN")</f>
        <v>NaN</v>
      </c>
      <c r="D6" t="str">
        <f>IF(ISNUMBER(gdp_with_nv!D6)=TRUE,gdp_with_nv!D6,"NaN")</f>
        <v>NaN</v>
      </c>
      <c r="E6" t="str">
        <f>IF(ISNUMBER(gdp_with_nv!E6)=TRUE,gdp_with_nv!E6,"NaN")</f>
        <v>NaN</v>
      </c>
      <c r="F6" t="str">
        <f>IF(ISNUMBER(gdp_with_nv!F6)=TRUE,gdp_with_nv!F6,"NaN")</f>
        <v>NaN</v>
      </c>
      <c r="G6" t="str">
        <f>IF(ISNUMBER(gdp_with_nv!G6)=TRUE,gdp_with_nv!G6,"NaN")</f>
        <v>NaN</v>
      </c>
      <c r="H6" t="str">
        <f>IF(ISNUMBER(gdp_with_nv!H6)=TRUE,gdp_with_nv!H6,"NaN")</f>
        <v>NaN</v>
      </c>
      <c r="I6" t="str">
        <f>IF(ISNUMBER(gdp_with_nv!I6)=TRUE,gdp_with_nv!I6,"NaN")</f>
        <v>NaN</v>
      </c>
      <c r="J6" t="str">
        <f>IF(ISNUMBER(gdp_with_nv!J6)=TRUE,gdp_with_nv!J6,"NaN")</f>
        <v>NaN</v>
      </c>
      <c r="K6" t="str">
        <f>IF(ISNUMBER(gdp_with_nv!K6)=TRUE,gdp_with_nv!K6,"NaN")</f>
        <v>NaN</v>
      </c>
      <c r="L6" t="str">
        <f>IF(ISNUMBER(gdp_with_nv!L6)=TRUE,gdp_with_nv!L6,"NaN")</f>
        <v>NaN</v>
      </c>
      <c r="M6" t="str">
        <f>IF(ISNUMBER(gdp_with_nv!M6)=TRUE,gdp_with_nv!M6,"NaN")</f>
        <v>NaN</v>
      </c>
      <c r="N6" t="str">
        <f>IF(ISNUMBER(gdp_with_nv!N6)=TRUE,gdp_with_nv!N6,"NaN")</f>
        <v>NaN</v>
      </c>
      <c r="O6" t="str">
        <f>IF(ISNUMBER(gdp_with_nv!O6)=TRUE,gdp_with_nv!O6,"NaN")</f>
        <v>NaN</v>
      </c>
      <c r="P6" t="str">
        <f>IF(ISNUMBER(gdp_with_nv!P6)=TRUE,gdp_with_nv!P6,"NaN")</f>
        <v>NaN</v>
      </c>
      <c r="Q6" t="str">
        <f>IF(ISNUMBER(gdp_with_nv!Q6)=TRUE,gdp_with_nv!Q6,"NaN")</f>
        <v>NaN</v>
      </c>
      <c r="R6" t="str">
        <f>IF(ISNUMBER(gdp_with_nv!R6)=TRUE,gdp_with_nv!R6,"NaN")</f>
        <v>NaN</v>
      </c>
      <c r="S6" t="str">
        <f>IF(ISNUMBER(gdp_with_nv!S6)=TRUE,gdp_with_nv!S6,"NaN")</f>
        <v>NaN</v>
      </c>
      <c r="T6" t="str">
        <f>IF(ISNUMBER(gdp_with_nv!T6)=TRUE,gdp_with_nv!T6,"NaN")</f>
        <v>NaN</v>
      </c>
      <c r="U6" t="str">
        <f>IF(ISNUMBER(gdp_with_nv!U6)=TRUE,gdp_with_nv!U6,"NaN")</f>
        <v>NaN</v>
      </c>
      <c r="V6" t="str">
        <f>IF(ISNUMBER(gdp_with_nv!V6)=TRUE,gdp_with_nv!V6,"NaN")</f>
        <v>NaN</v>
      </c>
    </row>
    <row r="7" spans="1:22" x14ac:dyDescent="0.25">
      <c r="A7" s="1">
        <v>36326</v>
      </c>
      <c r="B7">
        <f>IF(ISNUMBER(gdp_with_nv!B7)=TRUE,gdp_with_nv!B7,"NaN")</f>
        <v>566.97</v>
      </c>
      <c r="C7">
        <f>IF(ISNUMBER(gdp_with_nv!C7)=TRUE,gdp_with_nv!C7,"NaN")</f>
        <v>422979</v>
      </c>
      <c r="D7">
        <f>IF(ISNUMBER(gdp_with_nv!D7)=TRUE,gdp_with_nv!D7,"NaN")</f>
        <v>371969.77</v>
      </c>
      <c r="E7">
        <f>IF(ISNUMBER(gdp_with_nv!E7)=TRUE,gdp_with_nv!E7,"NaN")</f>
        <v>75.861500000000007</v>
      </c>
      <c r="F7">
        <f>IF(ISNUMBER(gdp_with_nv!F7)=TRUE,gdp_with_nv!F7,"NaN")</f>
        <v>132085.4</v>
      </c>
      <c r="G7">
        <f>IF(ISNUMBER(gdp_with_nv!G7)=TRUE,gdp_with_nv!G7,"NaN")</f>
        <v>79117</v>
      </c>
      <c r="H7">
        <f>IF(ISNUMBER(gdp_with_nv!H7)=TRUE,gdp_with_nv!H7,"NaN")</f>
        <v>45470.1</v>
      </c>
      <c r="I7">
        <f>IF(ISNUMBER(gdp_with_nv!I7)=TRUE,gdp_with_nv!I7,"NaN")</f>
        <v>37309</v>
      </c>
      <c r="J7">
        <f>IF(ISNUMBER(gdp_with_nv!J7)=TRUE,gdp_with_nv!J7,"NaN")</f>
        <v>22256.7</v>
      </c>
      <c r="K7">
        <f>IF(ISNUMBER(gdp_with_nv!K7)=TRUE,gdp_with_nv!K7,"NaN")</f>
        <v>6757.2</v>
      </c>
      <c r="L7">
        <f>IF(ISNUMBER(gdp_with_nv!L7)=TRUE,gdp_with_nv!L7,"NaN")</f>
        <v>10351.879999999999</v>
      </c>
      <c r="M7" t="str">
        <f>IF(ISNUMBER(gdp_with_nv!M7)=TRUE,gdp_with_nv!M7,"NaN")</f>
        <v>NaN</v>
      </c>
      <c r="N7">
        <f>IF(ISNUMBER(gdp_with_nv!N7)=TRUE,gdp_with_nv!N7,"NaN")</f>
        <v>39962.199999999997</v>
      </c>
      <c r="O7">
        <f>IF(ISNUMBER(gdp_with_nv!O7)=TRUE,gdp_with_nv!O7,"NaN")</f>
        <v>29502</v>
      </c>
      <c r="P7" t="str">
        <f>IF(ISNUMBER(gdp_with_nv!P7)=TRUE,gdp_with_nv!P7,"NaN")</f>
        <v>NaN</v>
      </c>
      <c r="Q7">
        <f>IF(ISNUMBER(gdp_with_nv!Q7)=TRUE,gdp_with_nv!Q7,"NaN")</f>
        <v>2919</v>
      </c>
      <c r="R7">
        <f>IF(ISNUMBER(gdp_with_nv!R7)=TRUE,gdp_with_nv!R7,"NaN")</f>
        <v>2871396</v>
      </c>
      <c r="S7" t="str">
        <f>IF(ISNUMBER(gdp_with_nv!S7)=TRUE,gdp_with_nv!S7,"NaN")</f>
        <v>NaN</v>
      </c>
      <c r="T7">
        <f>IF(ISNUMBER(gdp_with_nv!T7)=TRUE,gdp_with_nv!T7,"NaN")</f>
        <v>2483.924</v>
      </c>
      <c r="U7">
        <f>IF(ISNUMBER(gdp_with_nv!U7)=TRUE,gdp_with_nv!U7,"NaN")</f>
        <v>19487.175999999999</v>
      </c>
      <c r="V7">
        <f>IF(ISNUMBER(gdp_with_nv!V7)=TRUE,gdp_with_nv!V7,"NaN")</f>
        <v>19947.702000000001</v>
      </c>
    </row>
    <row r="8" spans="1:22" x14ac:dyDescent="0.25">
      <c r="A8" s="1">
        <v>36356</v>
      </c>
      <c r="B8" t="str">
        <f>IF(ISNUMBER(gdp_with_nv!B8)=TRUE,gdp_with_nv!B8,"NaN")</f>
        <v>NaN</v>
      </c>
      <c r="C8" t="str">
        <f>IF(ISNUMBER(gdp_with_nv!C8)=TRUE,gdp_with_nv!C8,"NaN")</f>
        <v>NaN</v>
      </c>
      <c r="D8" t="str">
        <f>IF(ISNUMBER(gdp_with_nv!D8)=TRUE,gdp_with_nv!D8,"NaN")</f>
        <v>NaN</v>
      </c>
      <c r="E8" t="str">
        <f>IF(ISNUMBER(gdp_with_nv!E8)=TRUE,gdp_with_nv!E8,"NaN")</f>
        <v>NaN</v>
      </c>
      <c r="F8" t="str">
        <f>IF(ISNUMBER(gdp_with_nv!F8)=TRUE,gdp_with_nv!F8,"NaN")</f>
        <v>NaN</v>
      </c>
      <c r="G8" t="str">
        <f>IF(ISNUMBER(gdp_with_nv!G8)=TRUE,gdp_with_nv!G8,"NaN")</f>
        <v>NaN</v>
      </c>
      <c r="H8" t="str">
        <f>IF(ISNUMBER(gdp_with_nv!H8)=TRUE,gdp_with_nv!H8,"NaN")</f>
        <v>NaN</v>
      </c>
      <c r="I8" t="str">
        <f>IF(ISNUMBER(gdp_with_nv!I8)=TRUE,gdp_with_nv!I8,"NaN")</f>
        <v>NaN</v>
      </c>
      <c r="J8" t="str">
        <f>IF(ISNUMBER(gdp_with_nv!J8)=TRUE,gdp_with_nv!J8,"NaN")</f>
        <v>NaN</v>
      </c>
      <c r="K8" t="str">
        <f>IF(ISNUMBER(gdp_with_nv!K8)=TRUE,gdp_with_nv!K8,"NaN")</f>
        <v>NaN</v>
      </c>
      <c r="L8" t="str">
        <f>IF(ISNUMBER(gdp_with_nv!L8)=TRUE,gdp_with_nv!L8,"NaN")</f>
        <v>NaN</v>
      </c>
      <c r="M8" t="str">
        <f>IF(ISNUMBER(gdp_with_nv!M8)=TRUE,gdp_with_nv!M8,"NaN")</f>
        <v>NaN</v>
      </c>
      <c r="N8" t="str">
        <f>IF(ISNUMBER(gdp_with_nv!N8)=TRUE,gdp_with_nv!N8,"NaN")</f>
        <v>NaN</v>
      </c>
      <c r="O8" t="str">
        <f>IF(ISNUMBER(gdp_with_nv!O8)=TRUE,gdp_with_nv!O8,"NaN")</f>
        <v>NaN</v>
      </c>
      <c r="P8" t="str">
        <f>IF(ISNUMBER(gdp_with_nv!P8)=TRUE,gdp_with_nv!P8,"NaN")</f>
        <v>NaN</v>
      </c>
      <c r="Q8" t="str">
        <f>IF(ISNUMBER(gdp_with_nv!Q8)=TRUE,gdp_with_nv!Q8,"NaN")</f>
        <v>NaN</v>
      </c>
      <c r="R8" t="str">
        <f>IF(ISNUMBER(gdp_with_nv!R8)=TRUE,gdp_with_nv!R8,"NaN")</f>
        <v>NaN</v>
      </c>
      <c r="S8" t="str">
        <f>IF(ISNUMBER(gdp_with_nv!S8)=TRUE,gdp_with_nv!S8,"NaN")</f>
        <v>NaN</v>
      </c>
      <c r="T8" t="str">
        <f>IF(ISNUMBER(gdp_with_nv!T8)=TRUE,gdp_with_nv!T8,"NaN")</f>
        <v>NaN</v>
      </c>
      <c r="U8" t="str">
        <f>IF(ISNUMBER(gdp_with_nv!U8)=TRUE,gdp_with_nv!U8,"NaN")</f>
        <v>NaN</v>
      </c>
      <c r="V8" t="str">
        <f>IF(ISNUMBER(gdp_with_nv!V8)=TRUE,gdp_with_nv!V8,"NaN")</f>
        <v>NaN</v>
      </c>
    </row>
    <row r="9" spans="1:22" x14ac:dyDescent="0.25">
      <c r="A9" s="1">
        <v>36387</v>
      </c>
      <c r="B9" t="str">
        <f>IF(ISNUMBER(gdp_with_nv!B9)=TRUE,gdp_with_nv!B9,"NaN")</f>
        <v>NaN</v>
      </c>
      <c r="C9" t="str">
        <f>IF(ISNUMBER(gdp_with_nv!C9)=TRUE,gdp_with_nv!C9,"NaN")</f>
        <v>NaN</v>
      </c>
      <c r="D9" t="str">
        <f>IF(ISNUMBER(gdp_with_nv!D9)=TRUE,gdp_with_nv!D9,"NaN")</f>
        <v>NaN</v>
      </c>
      <c r="E9" t="str">
        <f>IF(ISNUMBER(gdp_with_nv!E9)=TRUE,gdp_with_nv!E9,"NaN")</f>
        <v>NaN</v>
      </c>
      <c r="F9" t="str">
        <f>IF(ISNUMBER(gdp_with_nv!F9)=TRUE,gdp_with_nv!F9,"NaN")</f>
        <v>NaN</v>
      </c>
      <c r="G9" t="str">
        <f>IF(ISNUMBER(gdp_with_nv!G9)=TRUE,gdp_with_nv!G9,"NaN")</f>
        <v>NaN</v>
      </c>
      <c r="H9" t="str">
        <f>IF(ISNUMBER(gdp_with_nv!H9)=TRUE,gdp_with_nv!H9,"NaN")</f>
        <v>NaN</v>
      </c>
      <c r="I9" t="str">
        <f>IF(ISNUMBER(gdp_with_nv!I9)=TRUE,gdp_with_nv!I9,"NaN")</f>
        <v>NaN</v>
      </c>
      <c r="J9" t="str">
        <f>IF(ISNUMBER(gdp_with_nv!J9)=TRUE,gdp_with_nv!J9,"NaN")</f>
        <v>NaN</v>
      </c>
      <c r="K9" t="str">
        <f>IF(ISNUMBER(gdp_with_nv!K9)=TRUE,gdp_with_nv!K9,"NaN")</f>
        <v>NaN</v>
      </c>
      <c r="L9" t="str">
        <f>IF(ISNUMBER(gdp_with_nv!L9)=TRUE,gdp_with_nv!L9,"NaN")</f>
        <v>NaN</v>
      </c>
      <c r="M9" t="str">
        <f>IF(ISNUMBER(gdp_with_nv!M9)=TRUE,gdp_with_nv!M9,"NaN")</f>
        <v>NaN</v>
      </c>
      <c r="N9" t="str">
        <f>IF(ISNUMBER(gdp_with_nv!N9)=TRUE,gdp_with_nv!N9,"NaN")</f>
        <v>NaN</v>
      </c>
      <c r="O9" t="str">
        <f>IF(ISNUMBER(gdp_with_nv!O9)=TRUE,gdp_with_nv!O9,"NaN")</f>
        <v>NaN</v>
      </c>
      <c r="P9" t="str">
        <f>IF(ISNUMBER(gdp_with_nv!P9)=TRUE,gdp_with_nv!P9,"NaN")</f>
        <v>NaN</v>
      </c>
      <c r="Q9" t="str">
        <f>IF(ISNUMBER(gdp_with_nv!Q9)=TRUE,gdp_with_nv!Q9,"NaN")</f>
        <v>NaN</v>
      </c>
      <c r="R9" t="str">
        <f>IF(ISNUMBER(gdp_with_nv!R9)=TRUE,gdp_with_nv!R9,"NaN")</f>
        <v>NaN</v>
      </c>
      <c r="S9" t="str">
        <f>IF(ISNUMBER(gdp_with_nv!S9)=TRUE,gdp_with_nv!S9,"NaN")</f>
        <v>NaN</v>
      </c>
      <c r="T9" t="str">
        <f>IF(ISNUMBER(gdp_with_nv!T9)=TRUE,gdp_with_nv!T9,"NaN")</f>
        <v>NaN</v>
      </c>
      <c r="U9" t="str">
        <f>IF(ISNUMBER(gdp_with_nv!U9)=TRUE,gdp_with_nv!U9,"NaN")</f>
        <v>NaN</v>
      </c>
      <c r="V9" t="str">
        <f>IF(ISNUMBER(gdp_with_nv!V9)=TRUE,gdp_with_nv!V9,"NaN")</f>
        <v>NaN</v>
      </c>
    </row>
    <row r="10" spans="1:22" x14ac:dyDescent="0.25">
      <c r="A10" s="1">
        <v>36418</v>
      </c>
      <c r="B10">
        <f>IF(ISNUMBER(gdp_with_nv!B10)=TRUE,gdp_with_nv!B10,"NaN")</f>
        <v>572.9</v>
      </c>
      <c r="C10">
        <f>IF(ISNUMBER(gdp_with_nv!C10)=TRUE,gdp_with_nv!C10,"NaN")</f>
        <v>427953</v>
      </c>
      <c r="D10">
        <f>IF(ISNUMBER(gdp_with_nv!D10)=TRUE,gdp_with_nv!D10,"NaN")</f>
        <v>374866.64</v>
      </c>
      <c r="E10">
        <f>IF(ISNUMBER(gdp_with_nv!E10)=TRUE,gdp_with_nv!E10,"NaN")</f>
        <v>76.771900000000002</v>
      </c>
      <c r="F10">
        <f>IF(ISNUMBER(gdp_with_nv!F10)=TRUE,gdp_with_nv!F10,"NaN")</f>
        <v>133703.29999999999</v>
      </c>
      <c r="G10">
        <f>IF(ISNUMBER(gdp_with_nv!G10)=TRUE,gdp_with_nv!G10,"NaN")</f>
        <v>80240</v>
      </c>
      <c r="H10">
        <f>IF(ISNUMBER(gdp_with_nv!H10)=TRUE,gdp_with_nv!H10,"NaN")</f>
        <v>45642.2</v>
      </c>
      <c r="I10">
        <f>IF(ISNUMBER(gdp_with_nv!I10)=TRUE,gdp_with_nv!I10,"NaN")</f>
        <v>37423</v>
      </c>
      <c r="J10">
        <f>IF(ISNUMBER(gdp_with_nv!J10)=TRUE,gdp_with_nv!J10,"NaN")</f>
        <v>23017.5</v>
      </c>
      <c r="K10">
        <f>IF(ISNUMBER(gdp_with_nv!K10)=TRUE,gdp_with_nv!K10,"NaN")</f>
        <v>6646.4</v>
      </c>
      <c r="L10">
        <f>IF(ISNUMBER(gdp_with_nv!L10)=TRUE,gdp_with_nv!L10,"NaN")</f>
        <v>10275.969999999999</v>
      </c>
      <c r="M10" t="str">
        <f>IF(ISNUMBER(gdp_with_nv!M10)=TRUE,gdp_with_nv!M10,"NaN")</f>
        <v>NaN</v>
      </c>
      <c r="N10">
        <f>IF(ISNUMBER(gdp_with_nv!N10)=TRUE,gdp_with_nv!N10,"NaN")</f>
        <v>40313.300000000003</v>
      </c>
      <c r="O10">
        <f>IF(ISNUMBER(gdp_with_nv!O10)=TRUE,gdp_with_nv!O10,"NaN")</f>
        <v>30702</v>
      </c>
      <c r="P10" t="str">
        <f>IF(ISNUMBER(gdp_with_nv!P10)=TRUE,gdp_with_nv!P10,"NaN")</f>
        <v>NaN</v>
      </c>
      <c r="Q10">
        <f>IF(ISNUMBER(gdp_with_nv!Q10)=TRUE,gdp_with_nv!Q10,"NaN")</f>
        <v>2958.2</v>
      </c>
      <c r="R10">
        <f>IF(ISNUMBER(gdp_with_nv!R10)=TRUE,gdp_with_nv!R10,"NaN")</f>
        <v>2942879</v>
      </c>
      <c r="S10" t="str">
        <f>IF(ISNUMBER(gdp_with_nv!S10)=TRUE,gdp_with_nv!S10,"NaN")</f>
        <v>NaN</v>
      </c>
      <c r="T10">
        <f>IF(ISNUMBER(gdp_with_nv!T10)=TRUE,gdp_with_nv!T10,"NaN")</f>
        <v>2413.4582</v>
      </c>
      <c r="U10">
        <f>IF(ISNUMBER(gdp_with_nv!U10)=TRUE,gdp_with_nv!U10,"NaN")</f>
        <v>19701.802</v>
      </c>
      <c r="V10">
        <f>IF(ISNUMBER(gdp_with_nv!V10)=TRUE,gdp_with_nv!V10,"NaN")</f>
        <v>20164.436999999998</v>
      </c>
    </row>
    <row r="11" spans="1:22" x14ac:dyDescent="0.25">
      <c r="A11" s="1">
        <v>36448</v>
      </c>
      <c r="B11" t="str">
        <f>IF(ISNUMBER(gdp_with_nv!B11)=TRUE,gdp_with_nv!B11,"NaN")</f>
        <v>NaN</v>
      </c>
      <c r="C11" t="str">
        <f>IF(ISNUMBER(gdp_with_nv!C11)=TRUE,gdp_with_nv!C11,"NaN")</f>
        <v>NaN</v>
      </c>
      <c r="D11" t="str">
        <f>IF(ISNUMBER(gdp_with_nv!D11)=TRUE,gdp_with_nv!D11,"NaN")</f>
        <v>NaN</v>
      </c>
      <c r="E11" t="str">
        <f>IF(ISNUMBER(gdp_with_nv!E11)=TRUE,gdp_with_nv!E11,"NaN")</f>
        <v>NaN</v>
      </c>
      <c r="F11" t="str">
        <f>IF(ISNUMBER(gdp_with_nv!F11)=TRUE,gdp_with_nv!F11,"NaN")</f>
        <v>NaN</v>
      </c>
      <c r="G11" t="str">
        <f>IF(ISNUMBER(gdp_with_nv!G11)=TRUE,gdp_with_nv!G11,"NaN")</f>
        <v>NaN</v>
      </c>
      <c r="H11" t="str">
        <f>IF(ISNUMBER(gdp_with_nv!H11)=TRUE,gdp_with_nv!H11,"NaN")</f>
        <v>NaN</v>
      </c>
      <c r="I11" t="str">
        <f>IF(ISNUMBER(gdp_with_nv!I11)=TRUE,gdp_with_nv!I11,"NaN")</f>
        <v>NaN</v>
      </c>
      <c r="J11" t="str">
        <f>IF(ISNUMBER(gdp_with_nv!J11)=TRUE,gdp_with_nv!J11,"NaN")</f>
        <v>NaN</v>
      </c>
      <c r="K11" t="str">
        <f>IF(ISNUMBER(gdp_with_nv!K11)=TRUE,gdp_with_nv!K11,"NaN")</f>
        <v>NaN</v>
      </c>
      <c r="L11" t="str">
        <f>IF(ISNUMBER(gdp_with_nv!L11)=TRUE,gdp_with_nv!L11,"NaN")</f>
        <v>NaN</v>
      </c>
      <c r="M11" t="str">
        <f>IF(ISNUMBER(gdp_with_nv!M11)=TRUE,gdp_with_nv!M11,"NaN")</f>
        <v>NaN</v>
      </c>
      <c r="N11" t="str">
        <f>IF(ISNUMBER(gdp_with_nv!N11)=TRUE,gdp_with_nv!N11,"NaN")</f>
        <v>NaN</v>
      </c>
      <c r="O11" t="str">
        <f>IF(ISNUMBER(gdp_with_nv!O11)=TRUE,gdp_with_nv!O11,"NaN")</f>
        <v>NaN</v>
      </c>
      <c r="P11" t="str">
        <f>IF(ISNUMBER(gdp_with_nv!P11)=TRUE,gdp_with_nv!P11,"NaN")</f>
        <v>NaN</v>
      </c>
      <c r="Q11" t="str">
        <f>IF(ISNUMBER(gdp_with_nv!Q11)=TRUE,gdp_with_nv!Q11,"NaN")</f>
        <v>NaN</v>
      </c>
      <c r="R11" t="str">
        <f>IF(ISNUMBER(gdp_with_nv!R11)=TRUE,gdp_with_nv!R11,"NaN")</f>
        <v>NaN</v>
      </c>
      <c r="S11" t="str">
        <f>IF(ISNUMBER(gdp_with_nv!S11)=TRUE,gdp_with_nv!S11,"NaN")</f>
        <v>NaN</v>
      </c>
      <c r="T11" t="str">
        <f>IF(ISNUMBER(gdp_with_nv!T11)=TRUE,gdp_with_nv!T11,"NaN")</f>
        <v>NaN</v>
      </c>
      <c r="U11" t="str">
        <f>IF(ISNUMBER(gdp_with_nv!U11)=TRUE,gdp_with_nv!U11,"NaN")</f>
        <v>NaN</v>
      </c>
      <c r="V11" t="str">
        <f>IF(ISNUMBER(gdp_with_nv!V11)=TRUE,gdp_with_nv!V11,"NaN")</f>
        <v>NaN</v>
      </c>
    </row>
    <row r="12" spans="1:22" x14ac:dyDescent="0.25">
      <c r="A12" s="1">
        <v>36479</v>
      </c>
      <c r="B12" t="str">
        <f>IF(ISNUMBER(gdp_with_nv!B12)=TRUE,gdp_with_nv!B12,"NaN")</f>
        <v>NaN</v>
      </c>
      <c r="C12" t="str">
        <f>IF(ISNUMBER(gdp_with_nv!C12)=TRUE,gdp_with_nv!C12,"NaN")</f>
        <v>NaN</v>
      </c>
      <c r="D12" t="str">
        <f>IF(ISNUMBER(gdp_with_nv!D12)=TRUE,gdp_with_nv!D12,"NaN")</f>
        <v>NaN</v>
      </c>
      <c r="E12" t="str">
        <f>IF(ISNUMBER(gdp_with_nv!E12)=TRUE,gdp_with_nv!E12,"NaN")</f>
        <v>NaN</v>
      </c>
      <c r="F12" t="str">
        <f>IF(ISNUMBER(gdp_with_nv!F12)=TRUE,gdp_with_nv!F12,"NaN")</f>
        <v>NaN</v>
      </c>
      <c r="G12" t="str">
        <f>IF(ISNUMBER(gdp_with_nv!G12)=TRUE,gdp_with_nv!G12,"NaN")</f>
        <v>NaN</v>
      </c>
      <c r="H12" t="str">
        <f>IF(ISNUMBER(gdp_with_nv!H12)=TRUE,gdp_with_nv!H12,"NaN")</f>
        <v>NaN</v>
      </c>
      <c r="I12" t="str">
        <f>IF(ISNUMBER(gdp_with_nv!I12)=TRUE,gdp_with_nv!I12,"NaN")</f>
        <v>NaN</v>
      </c>
      <c r="J12" t="str">
        <f>IF(ISNUMBER(gdp_with_nv!J12)=TRUE,gdp_with_nv!J12,"NaN")</f>
        <v>NaN</v>
      </c>
      <c r="K12" t="str">
        <f>IF(ISNUMBER(gdp_with_nv!K12)=TRUE,gdp_with_nv!K12,"NaN")</f>
        <v>NaN</v>
      </c>
      <c r="L12" t="str">
        <f>IF(ISNUMBER(gdp_with_nv!L12)=TRUE,gdp_with_nv!L12,"NaN")</f>
        <v>NaN</v>
      </c>
      <c r="M12" t="str">
        <f>IF(ISNUMBER(gdp_with_nv!M12)=TRUE,gdp_with_nv!M12,"NaN")</f>
        <v>NaN</v>
      </c>
      <c r="N12" t="str">
        <f>IF(ISNUMBER(gdp_with_nv!N12)=TRUE,gdp_with_nv!N12,"NaN")</f>
        <v>NaN</v>
      </c>
      <c r="O12" t="str">
        <f>IF(ISNUMBER(gdp_with_nv!O12)=TRUE,gdp_with_nv!O12,"NaN")</f>
        <v>NaN</v>
      </c>
      <c r="P12" t="str">
        <f>IF(ISNUMBER(gdp_with_nv!P12)=TRUE,gdp_with_nv!P12,"NaN")</f>
        <v>NaN</v>
      </c>
      <c r="Q12" t="str">
        <f>IF(ISNUMBER(gdp_with_nv!Q12)=TRUE,gdp_with_nv!Q12,"NaN")</f>
        <v>NaN</v>
      </c>
      <c r="R12" t="str">
        <f>IF(ISNUMBER(gdp_with_nv!R12)=TRUE,gdp_with_nv!R12,"NaN")</f>
        <v>NaN</v>
      </c>
      <c r="S12" t="str">
        <f>IF(ISNUMBER(gdp_with_nv!S12)=TRUE,gdp_with_nv!S12,"NaN")</f>
        <v>NaN</v>
      </c>
      <c r="T12" t="str">
        <f>IF(ISNUMBER(gdp_with_nv!T12)=TRUE,gdp_with_nv!T12,"NaN")</f>
        <v>NaN</v>
      </c>
      <c r="U12" t="str">
        <f>IF(ISNUMBER(gdp_with_nv!U12)=TRUE,gdp_with_nv!U12,"NaN")</f>
        <v>NaN</v>
      </c>
      <c r="V12" t="str">
        <f>IF(ISNUMBER(gdp_with_nv!V12)=TRUE,gdp_with_nv!V12,"NaN")</f>
        <v>NaN</v>
      </c>
    </row>
    <row r="13" spans="1:22" x14ac:dyDescent="0.25">
      <c r="A13" s="1">
        <v>36509</v>
      </c>
      <c r="B13">
        <f>IF(ISNUMBER(gdp_with_nv!B13)=TRUE,gdp_with_nv!B13,"NaN")</f>
        <v>580.05999999999995</v>
      </c>
      <c r="C13">
        <f>IF(ISNUMBER(gdp_with_nv!C13)=TRUE,gdp_with_nv!C13,"NaN")</f>
        <v>433529</v>
      </c>
      <c r="D13">
        <f>IF(ISNUMBER(gdp_with_nv!D13)=TRUE,gdp_with_nv!D13,"NaN")</f>
        <v>380577.73</v>
      </c>
      <c r="E13">
        <f>IF(ISNUMBER(gdp_with_nv!E13)=TRUE,gdp_with_nv!E13,"NaN")</f>
        <v>77.673299999999998</v>
      </c>
      <c r="F13">
        <f>IF(ISNUMBER(gdp_with_nv!F13)=TRUE,gdp_with_nv!F13,"NaN")</f>
        <v>135550.70000000001</v>
      </c>
      <c r="G13">
        <f>IF(ISNUMBER(gdp_with_nv!G13)=TRUE,gdp_with_nv!G13,"NaN")</f>
        <v>81190</v>
      </c>
      <c r="H13">
        <f>IF(ISNUMBER(gdp_with_nv!H13)=TRUE,gdp_with_nv!H13,"NaN")</f>
        <v>46365.3</v>
      </c>
      <c r="I13">
        <f>IF(ISNUMBER(gdp_with_nv!I13)=TRUE,gdp_with_nv!I13,"NaN")</f>
        <v>37913</v>
      </c>
      <c r="J13">
        <f>IF(ISNUMBER(gdp_with_nv!J13)=TRUE,gdp_with_nv!J13,"NaN")</f>
        <v>23713.5</v>
      </c>
      <c r="K13">
        <f>IF(ISNUMBER(gdp_with_nv!K13)=TRUE,gdp_with_nv!K13,"NaN")</f>
        <v>6763.2</v>
      </c>
      <c r="L13">
        <f>IF(ISNUMBER(gdp_with_nv!L13)=TRUE,gdp_with_nv!L13,"NaN")</f>
        <v>10226.64</v>
      </c>
      <c r="M13" t="str">
        <f>IF(ISNUMBER(gdp_with_nv!M13)=TRUE,gdp_with_nv!M13,"NaN")</f>
        <v>NaN</v>
      </c>
      <c r="N13">
        <f>IF(ISNUMBER(gdp_with_nv!N13)=TRUE,gdp_with_nv!N13,"NaN")</f>
        <v>40581.9</v>
      </c>
      <c r="O13">
        <f>IF(ISNUMBER(gdp_with_nv!O13)=TRUE,gdp_with_nv!O13,"NaN")</f>
        <v>31466</v>
      </c>
      <c r="P13" t="str">
        <f>IF(ISNUMBER(gdp_with_nv!P13)=TRUE,gdp_with_nv!P13,"NaN")</f>
        <v>NaN</v>
      </c>
      <c r="Q13">
        <f>IF(ISNUMBER(gdp_with_nv!Q13)=TRUE,gdp_with_nv!Q13,"NaN")</f>
        <v>3006.2</v>
      </c>
      <c r="R13">
        <f>IF(ISNUMBER(gdp_with_nv!R13)=TRUE,gdp_with_nv!R13,"NaN")</f>
        <v>2994582</v>
      </c>
      <c r="S13" t="str">
        <f>IF(ISNUMBER(gdp_with_nv!S13)=TRUE,gdp_with_nv!S13,"NaN")</f>
        <v>NaN</v>
      </c>
      <c r="T13">
        <f>IF(ISNUMBER(gdp_with_nv!T13)=TRUE,gdp_with_nv!T13,"NaN")</f>
        <v>2507.0989</v>
      </c>
      <c r="U13">
        <f>IF(ISNUMBER(gdp_with_nv!U13)=TRUE,gdp_with_nv!U13,"NaN")</f>
        <v>19959.425999999999</v>
      </c>
      <c r="V13">
        <f>IF(ISNUMBER(gdp_with_nv!V13)=TRUE,gdp_with_nv!V13,"NaN")</f>
        <v>20429.25</v>
      </c>
    </row>
    <row r="14" spans="1:22" x14ac:dyDescent="0.25">
      <c r="A14" s="1">
        <v>36540</v>
      </c>
      <c r="B14" t="str">
        <f>IF(ISNUMBER(gdp_with_nv!B14)=TRUE,gdp_with_nv!B14,"NaN")</f>
        <v>NaN</v>
      </c>
      <c r="C14" t="str">
        <f>IF(ISNUMBER(gdp_with_nv!C14)=TRUE,gdp_with_nv!C14,"NaN")</f>
        <v>NaN</v>
      </c>
      <c r="D14" t="str">
        <f>IF(ISNUMBER(gdp_with_nv!D14)=TRUE,gdp_with_nv!D14,"NaN")</f>
        <v>NaN</v>
      </c>
      <c r="E14" t="str">
        <f>IF(ISNUMBER(gdp_with_nv!E14)=TRUE,gdp_with_nv!E14,"NaN")</f>
        <v>NaN</v>
      </c>
      <c r="F14" t="str">
        <f>IF(ISNUMBER(gdp_with_nv!F14)=TRUE,gdp_with_nv!F14,"NaN")</f>
        <v>NaN</v>
      </c>
      <c r="G14" t="str">
        <f>IF(ISNUMBER(gdp_with_nv!G14)=TRUE,gdp_with_nv!G14,"NaN")</f>
        <v>NaN</v>
      </c>
      <c r="H14" t="str">
        <f>IF(ISNUMBER(gdp_with_nv!H14)=TRUE,gdp_with_nv!H14,"NaN")</f>
        <v>NaN</v>
      </c>
      <c r="I14" t="str">
        <f>IF(ISNUMBER(gdp_with_nv!I14)=TRUE,gdp_with_nv!I14,"NaN")</f>
        <v>NaN</v>
      </c>
      <c r="J14" t="str">
        <f>IF(ISNUMBER(gdp_with_nv!J14)=TRUE,gdp_with_nv!J14,"NaN")</f>
        <v>NaN</v>
      </c>
      <c r="K14" t="str">
        <f>IF(ISNUMBER(gdp_with_nv!K14)=TRUE,gdp_with_nv!K14,"NaN")</f>
        <v>NaN</v>
      </c>
      <c r="L14" t="str">
        <f>IF(ISNUMBER(gdp_with_nv!L14)=TRUE,gdp_with_nv!L14,"NaN")</f>
        <v>NaN</v>
      </c>
      <c r="M14" t="str">
        <f>IF(ISNUMBER(gdp_with_nv!M14)=TRUE,gdp_with_nv!M14,"NaN")</f>
        <v>NaN</v>
      </c>
      <c r="N14" t="str">
        <f>IF(ISNUMBER(gdp_with_nv!N14)=TRUE,gdp_with_nv!N14,"NaN")</f>
        <v>NaN</v>
      </c>
      <c r="O14" t="str">
        <f>IF(ISNUMBER(gdp_with_nv!O14)=TRUE,gdp_with_nv!O14,"NaN")</f>
        <v>NaN</v>
      </c>
      <c r="P14" t="str">
        <f>IF(ISNUMBER(gdp_with_nv!P14)=TRUE,gdp_with_nv!P14,"NaN")</f>
        <v>NaN</v>
      </c>
      <c r="Q14" t="str">
        <f>IF(ISNUMBER(gdp_with_nv!Q14)=TRUE,gdp_with_nv!Q14,"NaN")</f>
        <v>NaN</v>
      </c>
      <c r="R14" t="str">
        <f>IF(ISNUMBER(gdp_with_nv!R14)=TRUE,gdp_with_nv!R14,"NaN")</f>
        <v>NaN</v>
      </c>
      <c r="S14" t="str">
        <f>IF(ISNUMBER(gdp_with_nv!S14)=TRUE,gdp_with_nv!S14,"NaN")</f>
        <v>NaN</v>
      </c>
      <c r="T14" t="str">
        <f>IF(ISNUMBER(gdp_with_nv!T14)=TRUE,gdp_with_nv!T14,"NaN")</f>
        <v>NaN</v>
      </c>
      <c r="U14" t="str">
        <f>IF(ISNUMBER(gdp_with_nv!U14)=TRUE,gdp_with_nv!U14,"NaN")</f>
        <v>NaN</v>
      </c>
      <c r="V14" t="str">
        <f>IF(ISNUMBER(gdp_with_nv!V14)=TRUE,gdp_with_nv!V14,"NaN")</f>
        <v>NaN</v>
      </c>
    </row>
    <row r="15" spans="1:22" x14ac:dyDescent="0.25">
      <c r="A15" s="1">
        <v>36571</v>
      </c>
      <c r="B15" t="str">
        <f>IF(ISNUMBER(gdp_with_nv!B15)=TRUE,gdp_with_nv!B15,"NaN")</f>
        <v>NaN</v>
      </c>
      <c r="C15" t="str">
        <f>IF(ISNUMBER(gdp_with_nv!C15)=TRUE,gdp_with_nv!C15,"NaN")</f>
        <v>NaN</v>
      </c>
      <c r="D15" t="str">
        <f>IF(ISNUMBER(gdp_with_nv!D15)=TRUE,gdp_with_nv!D15,"NaN")</f>
        <v>NaN</v>
      </c>
      <c r="E15" t="str">
        <f>IF(ISNUMBER(gdp_with_nv!E15)=TRUE,gdp_with_nv!E15,"NaN")</f>
        <v>NaN</v>
      </c>
      <c r="F15" t="str">
        <f>IF(ISNUMBER(gdp_with_nv!F15)=TRUE,gdp_with_nv!F15,"NaN")</f>
        <v>NaN</v>
      </c>
      <c r="G15" t="str">
        <f>IF(ISNUMBER(gdp_with_nv!G15)=TRUE,gdp_with_nv!G15,"NaN")</f>
        <v>NaN</v>
      </c>
      <c r="H15" t="str">
        <f>IF(ISNUMBER(gdp_with_nv!H15)=TRUE,gdp_with_nv!H15,"NaN")</f>
        <v>NaN</v>
      </c>
      <c r="I15" t="str">
        <f>IF(ISNUMBER(gdp_with_nv!I15)=TRUE,gdp_with_nv!I15,"NaN")</f>
        <v>NaN</v>
      </c>
      <c r="J15" t="str">
        <f>IF(ISNUMBER(gdp_with_nv!J15)=TRUE,gdp_with_nv!J15,"NaN")</f>
        <v>NaN</v>
      </c>
      <c r="K15" t="str">
        <f>IF(ISNUMBER(gdp_with_nv!K15)=TRUE,gdp_with_nv!K15,"NaN")</f>
        <v>NaN</v>
      </c>
      <c r="L15" t="str">
        <f>IF(ISNUMBER(gdp_with_nv!L15)=TRUE,gdp_with_nv!L15,"NaN")</f>
        <v>NaN</v>
      </c>
      <c r="M15" t="str">
        <f>IF(ISNUMBER(gdp_with_nv!M15)=TRUE,gdp_with_nv!M15,"NaN")</f>
        <v>NaN</v>
      </c>
      <c r="N15" t="str">
        <f>IF(ISNUMBER(gdp_with_nv!N15)=TRUE,gdp_with_nv!N15,"NaN")</f>
        <v>NaN</v>
      </c>
      <c r="O15" t="str">
        <f>IF(ISNUMBER(gdp_with_nv!O15)=TRUE,gdp_with_nv!O15,"NaN")</f>
        <v>NaN</v>
      </c>
      <c r="P15" t="str">
        <f>IF(ISNUMBER(gdp_with_nv!P15)=TRUE,gdp_with_nv!P15,"NaN")</f>
        <v>NaN</v>
      </c>
      <c r="Q15" t="str">
        <f>IF(ISNUMBER(gdp_with_nv!Q15)=TRUE,gdp_with_nv!Q15,"NaN")</f>
        <v>NaN</v>
      </c>
      <c r="R15" t="str">
        <f>IF(ISNUMBER(gdp_with_nv!R15)=TRUE,gdp_with_nv!R15,"NaN")</f>
        <v>NaN</v>
      </c>
      <c r="S15" t="str">
        <f>IF(ISNUMBER(gdp_with_nv!S15)=TRUE,gdp_with_nv!S15,"NaN")</f>
        <v>NaN</v>
      </c>
      <c r="T15" t="str">
        <f>IF(ISNUMBER(gdp_with_nv!T15)=TRUE,gdp_with_nv!T15,"NaN")</f>
        <v>NaN</v>
      </c>
      <c r="U15" t="str">
        <f>IF(ISNUMBER(gdp_with_nv!U15)=TRUE,gdp_with_nv!U15,"NaN")</f>
        <v>NaN</v>
      </c>
      <c r="V15" t="str">
        <f>IF(ISNUMBER(gdp_with_nv!V15)=TRUE,gdp_with_nv!V15,"NaN")</f>
        <v>NaN</v>
      </c>
    </row>
    <row r="16" spans="1:22" x14ac:dyDescent="0.25">
      <c r="A16" s="1">
        <v>36600</v>
      </c>
      <c r="B16">
        <f>IF(ISNUMBER(gdp_with_nv!B16)=TRUE,gdp_with_nv!B16,"NaN")</f>
        <v>585.55999999999995</v>
      </c>
      <c r="C16">
        <f>IF(ISNUMBER(gdp_with_nv!C16)=TRUE,gdp_with_nv!C16,"NaN")</f>
        <v>437892</v>
      </c>
      <c r="D16">
        <f>IF(ISNUMBER(gdp_with_nv!D16)=TRUE,gdp_with_nv!D16,"NaN")</f>
        <v>384448.75</v>
      </c>
      <c r="E16">
        <f>IF(ISNUMBER(gdp_with_nv!E16)=TRUE,gdp_with_nv!E16,"NaN")</f>
        <v>78.910499999999999</v>
      </c>
      <c r="F16">
        <f>IF(ISNUMBER(gdp_with_nv!F16)=TRUE,gdp_with_nv!F16,"NaN")</f>
        <v>136602.1</v>
      </c>
      <c r="G16">
        <f>IF(ISNUMBER(gdp_with_nv!G16)=TRUE,gdp_with_nv!G16,"NaN")</f>
        <v>81809</v>
      </c>
      <c r="H16">
        <f>IF(ISNUMBER(gdp_with_nv!H16)=TRUE,gdp_with_nv!H16,"NaN")</f>
        <v>46545.2</v>
      </c>
      <c r="I16">
        <f>IF(ISNUMBER(gdp_with_nv!I16)=TRUE,gdp_with_nv!I16,"NaN")</f>
        <v>39198</v>
      </c>
      <c r="J16">
        <f>IF(ISNUMBER(gdp_with_nv!J16)=TRUE,gdp_with_nv!J16,"NaN")</f>
        <v>24898.7</v>
      </c>
      <c r="K16">
        <f>IF(ISNUMBER(gdp_with_nv!K16)=TRUE,gdp_with_nv!K16,"NaN")</f>
        <v>6819.7</v>
      </c>
      <c r="L16">
        <f>IF(ISNUMBER(gdp_with_nv!L16)=TRUE,gdp_with_nv!L16,"NaN")</f>
        <v>10343.81</v>
      </c>
      <c r="M16">
        <f>IF(ISNUMBER(gdp_with_nv!M16)=TRUE,gdp_with_nv!M16,"NaN")</f>
        <v>7568.7</v>
      </c>
      <c r="N16">
        <f>IF(ISNUMBER(gdp_with_nv!N16)=TRUE,gdp_with_nv!N16,"NaN")</f>
        <v>41486.6</v>
      </c>
      <c r="O16">
        <f>IF(ISNUMBER(gdp_with_nv!O16)=TRUE,gdp_with_nv!O16,"NaN")</f>
        <v>31979</v>
      </c>
      <c r="P16">
        <f>IF(ISNUMBER(gdp_with_nv!P16)=TRUE,gdp_with_nv!P16,"NaN")</f>
        <v>1181627</v>
      </c>
      <c r="Q16">
        <f>IF(ISNUMBER(gdp_with_nv!Q16)=TRUE,gdp_with_nv!Q16,"NaN")</f>
        <v>3070.3</v>
      </c>
      <c r="R16">
        <f>IF(ISNUMBER(gdp_with_nv!R16)=TRUE,gdp_with_nv!R16,"NaN")</f>
        <v>3031791</v>
      </c>
      <c r="S16" t="str">
        <f>IF(ISNUMBER(gdp_with_nv!S16)=TRUE,gdp_with_nv!S16,"NaN")</f>
        <v>NaN</v>
      </c>
      <c r="T16">
        <f>IF(ISNUMBER(gdp_with_nv!T16)=TRUE,gdp_with_nv!T16,"NaN")</f>
        <v>2455.5448999999999</v>
      </c>
      <c r="U16">
        <f>IF(ISNUMBER(gdp_with_nv!U16)=TRUE,gdp_with_nv!U16,"NaN")</f>
        <v>20178.261999999999</v>
      </c>
      <c r="V16">
        <f>IF(ISNUMBER(gdp_with_nv!V16)=TRUE,gdp_with_nv!V16,"NaN")</f>
        <v>20650.157999999999</v>
      </c>
    </row>
    <row r="17" spans="1:22" x14ac:dyDescent="0.25">
      <c r="A17" s="1">
        <v>36631</v>
      </c>
      <c r="B17" t="str">
        <f>IF(ISNUMBER(gdp_with_nv!B17)=TRUE,gdp_with_nv!B17,"NaN")</f>
        <v>NaN</v>
      </c>
      <c r="C17" t="str">
        <f>IF(ISNUMBER(gdp_with_nv!C17)=TRUE,gdp_with_nv!C17,"NaN")</f>
        <v>NaN</v>
      </c>
      <c r="D17" t="str">
        <f>IF(ISNUMBER(gdp_with_nv!D17)=TRUE,gdp_with_nv!D17,"NaN")</f>
        <v>NaN</v>
      </c>
      <c r="E17" t="str">
        <f>IF(ISNUMBER(gdp_with_nv!E17)=TRUE,gdp_with_nv!E17,"NaN")</f>
        <v>NaN</v>
      </c>
      <c r="F17" t="str">
        <f>IF(ISNUMBER(gdp_with_nv!F17)=TRUE,gdp_with_nv!F17,"NaN")</f>
        <v>NaN</v>
      </c>
      <c r="G17" t="str">
        <f>IF(ISNUMBER(gdp_with_nv!G17)=TRUE,gdp_with_nv!G17,"NaN")</f>
        <v>NaN</v>
      </c>
      <c r="H17" t="str">
        <f>IF(ISNUMBER(gdp_with_nv!H17)=TRUE,gdp_with_nv!H17,"NaN")</f>
        <v>NaN</v>
      </c>
      <c r="I17" t="str">
        <f>IF(ISNUMBER(gdp_with_nv!I17)=TRUE,gdp_with_nv!I17,"NaN")</f>
        <v>NaN</v>
      </c>
      <c r="J17" t="str">
        <f>IF(ISNUMBER(gdp_with_nv!J17)=TRUE,gdp_with_nv!J17,"NaN")</f>
        <v>NaN</v>
      </c>
      <c r="K17" t="str">
        <f>IF(ISNUMBER(gdp_with_nv!K17)=TRUE,gdp_with_nv!K17,"NaN")</f>
        <v>NaN</v>
      </c>
      <c r="L17" t="str">
        <f>IF(ISNUMBER(gdp_with_nv!L17)=TRUE,gdp_with_nv!L17,"NaN")</f>
        <v>NaN</v>
      </c>
      <c r="M17" t="str">
        <f>IF(ISNUMBER(gdp_with_nv!M17)=TRUE,gdp_with_nv!M17,"NaN")</f>
        <v>NaN</v>
      </c>
      <c r="N17" t="str">
        <f>IF(ISNUMBER(gdp_with_nv!N17)=TRUE,gdp_with_nv!N17,"NaN")</f>
        <v>NaN</v>
      </c>
      <c r="O17" t="str">
        <f>IF(ISNUMBER(gdp_with_nv!O17)=TRUE,gdp_with_nv!O17,"NaN")</f>
        <v>NaN</v>
      </c>
      <c r="P17" t="str">
        <f>IF(ISNUMBER(gdp_with_nv!P17)=TRUE,gdp_with_nv!P17,"NaN")</f>
        <v>NaN</v>
      </c>
      <c r="Q17" t="str">
        <f>IF(ISNUMBER(gdp_with_nv!Q17)=TRUE,gdp_with_nv!Q17,"NaN")</f>
        <v>NaN</v>
      </c>
      <c r="R17" t="str">
        <f>IF(ISNUMBER(gdp_with_nv!R17)=TRUE,gdp_with_nv!R17,"NaN")</f>
        <v>NaN</v>
      </c>
      <c r="S17" t="str">
        <f>IF(ISNUMBER(gdp_with_nv!S17)=TRUE,gdp_with_nv!S17,"NaN")</f>
        <v>NaN</v>
      </c>
      <c r="T17" t="str">
        <f>IF(ISNUMBER(gdp_with_nv!T17)=TRUE,gdp_with_nv!T17,"NaN")</f>
        <v>NaN</v>
      </c>
      <c r="U17" t="str">
        <f>IF(ISNUMBER(gdp_with_nv!U17)=TRUE,gdp_with_nv!U17,"NaN")</f>
        <v>NaN</v>
      </c>
      <c r="V17" t="str">
        <f>IF(ISNUMBER(gdp_with_nv!V17)=TRUE,gdp_with_nv!V17,"NaN")</f>
        <v>NaN</v>
      </c>
    </row>
    <row r="18" spans="1:22" x14ac:dyDescent="0.25">
      <c r="A18" s="1">
        <v>36661</v>
      </c>
      <c r="B18" t="str">
        <f>IF(ISNUMBER(gdp_with_nv!B18)=TRUE,gdp_with_nv!B18,"NaN")</f>
        <v>NaN</v>
      </c>
      <c r="C18" t="str">
        <f>IF(ISNUMBER(gdp_with_nv!C18)=TRUE,gdp_with_nv!C18,"NaN")</f>
        <v>NaN</v>
      </c>
      <c r="D18" t="str">
        <f>IF(ISNUMBER(gdp_with_nv!D18)=TRUE,gdp_with_nv!D18,"NaN")</f>
        <v>NaN</v>
      </c>
      <c r="E18" t="str">
        <f>IF(ISNUMBER(gdp_with_nv!E18)=TRUE,gdp_with_nv!E18,"NaN")</f>
        <v>NaN</v>
      </c>
      <c r="F18" t="str">
        <f>IF(ISNUMBER(gdp_with_nv!F18)=TRUE,gdp_with_nv!F18,"NaN")</f>
        <v>NaN</v>
      </c>
      <c r="G18" t="str">
        <f>IF(ISNUMBER(gdp_with_nv!G18)=TRUE,gdp_with_nv!G18,"NaN")</f>
        <v>NaN</v>
      </c>
      <c r="H18" t="str">
        <f>IF(ISNUMBER(gdp_with_nv!H18)=TRUE,gdp_with_nv!H18,"NaN")</f>
        <v>NaN</v>
      </c>
      <c r="I18" t="str">
        <f>IF(ISNUMBER(gdp_with_nv!I18)=TRUE,gdp_with_nv!I18,"NaN")</f>
        <v>NaN</v>
      </c>
      <c r="J18" t="str">
        <f>IF(ISNUMBER(gdp_with_nv!J18)=TRUE,gdp_with_nv!J18,"NaN")</f>
        <v>NaN</v>
      </c>
      <c r="K18" t="str">
        <f>IF(ISNUMBER(gdp_with_nv!K18)=TRUE,gdp_with_nv!K18,"NaN")</f>
        <v>NaN</v>
      </c>
      <c r="L18" t="str">
        <f>IF(ISNUMBER(gdp_with_nv!L18)=TRUE,gdp_with_nv!L18,"NaN")</f>
        <v>NaN</v>
      </c>
      <c r="M18" t="str">
        <f>IF(ISNUMBER(gdp_with_nv!M18)=TRUE,gdp_with_nv!M18,"NaN")</f>
        <v>NaN</v>
      </c>
      <c r="N18" t="str">
        <f>IF(ISNUMBER(gdp_with_nv!N18)=TRUE,gdp_with_nv!N18,"NaN")</f>
        <v>NaN</v>
      </c>
      <c r="O18" t="str">
        <f>IF(ISNUMBER(gdp_with_nv!O18)=TRUE,gdp_with_nv!O18,"NaN")</f>
        <v>NaN</v>
      </c>
      <c r="P18" t="str">
        <f>IF(ISNUMBER(gdp_with_nv!P18)=TRUE,gdp_with_nv!P18,"NaN")</f>
        <v>NaN</v>
      </c>
      <c r="Q18" t="str">
        <f>IF(ISNUMBER(gdp_with_nv!Q18)=TRUE,gdp_with_nv!Q18,"NaN")</f>
        <v>NaN</v>
      </c>
      <c r="R18" t="str">
        <f>IF(ISNUMBER(gdp_with_nv!R18)=TRUE,gdp_with_nv!R18,"NaN")</f>
        <v>NaN</v>
      </c>
      <c r="S18" t="str">
        <f>IF(ISNUMBER(gdp_with_nv!S18)=TRUE,gdp_with_nv!S18,"NaN")</f>
        <v>NaN</v>
      </c>
      <c r="T18" t="str">
        <f>IF(ISNUMBER(gdp_with_nv!T18)=TRUE,gdp_with_nv!T18,"NaN")</f>
        <v>NaN</v>
      </c>
      <c r="U18" t="str">
        <f>IF(ISNUMBER(gdp_with_nv!U18)=TRUE,gdp_with_nv!U18,"NaN")</f>
        <v>NaN</v>
      </c>
      <c r="V18" t="str">
        <f>IF(ISNUMBER(gdp_with_nv!V18)=TRUE,gdp_with_nv!V18,"NaN")</f>
        <v>NaN</v>
      </c>
    </row>
    <row r="19" spans="1:22" x14ac:dyDescent="0.25">
      <c r="A19" s="1">
        <v>36692</v>
      </c>
      <c r="B19">
        <f>IF(ISNUMBER(gdp_with_nv!B19)=TRUE,gdp_with_nv!B19,"NaN")</f>
        <v>591.49</v>
      </c>
      <c r="C19">
        <f>IF(ISNUMBER(gdp_with_nv!C19)=TRUE,gdp_with_nv!C19,"NaN")</f>
        <v>441560</v>
      </c>
      <c r="D19">
        <f>IF(ISNUMBER(gdp_with_nv!D19)=TRUE,gdp_with_nv!D19,"NaN")</f>
        <v>387589.26</v>
      </c>
      <c r="E19">
        <f>IF(ISNUMBER(gdp_with_nv!E19)=TRUE,gdp_with_nv!E19,"NaN")</f>
        <v>79.884900000000002</v>
      </c>
      <c r="F19">
        <f>IF(ISNUMBER(gdp_with_nv!F19)=TRUE,gdp_with_nv!F19,"NaN")</f>
        <v>138114.70000000001</v>
      </c>
      <c r="G19">
        <f>IF(ISNUMBER(gdp_with_nv!G19)=TRUE,gdp_with_nv!G19,"NaN")</f>
        <v>82347</v>
      </c>
      <c r="H19">
        <f>IF(ISNUMBER(gdp_with_nv!H19)=TRUE,gdp_with_nv!H19,"NaN")</f>
        <v>46982.7</v>
      </c>
      <c r="I19">
        <f>IF(ISNUMBER(gdp_with_nv!I19)=TRUE,gdp_with_nv!I19,"NaN")</f>
        <v>39096</v>
      </c>
      <c r="J19">
        <f>IF(ISNUMBER(gdp_with_nv!J19)=TRUE,gdp_with_nv!J19,"NaN")</f>
        <v>25286.2</v>
      </c>
      <c r="K19">
        <f>IF(ISNUMBER(gdp_with_nv!K19)=TRUE,gdp_with_nv!K19,"NaN")</f>
        <v>6958.7</v>
      </c>
      <c r="L19">
        <f>IF(ISNUMBER(gdp_with_nv!L19)=TRUE,gdp_with_nv!L19,"NaN")</f>
        <v>10448.76</v>
      </c>
      <c r="M19">
        <f>IF(ISNUMBER(gdp_with_nv!M19)=TRUE,gdp_with_nv!M19,"NaN")</f>
        <v>7586</v>
      </c>
      <c r="N19">
        <f>IF(ISNUMBER(gdp_with_nv!N19)=TRUE,gdp_with_nv!N19,"NaN")</f>
        <v>41245.300000000003</v>
      </c>
      <c r="O19">
        <f>IF(ISNUMBER(gdp_with_nv!O19)=TRUE,gdp_with_nv!O19,"NaN")</f>
        <v>32801</v>
      </c>
      <c r="P19">
        <f>IF(ISNUMBER(gdp_with_nv!P19)=TRUE,gdp_with_nv!P19,"NaN")</f>
        <v>1332755</v>
      </c>
      <c r="Q19">
        <f>IF(ISNUMBER(gdp_with_nv!Q19)=TRUE,gdp_with_nv!Q19,"NaN")</f>
        <v>3108.1</v>
      </c>
      <c r="R19">
        <f>IF(ISNUMBER(gdp_with_nv!R19)=TRUE,gdp_with_nv!R19,"NaN")</f>
        <v>3039100</v>
      </c>
      <c r="S19" t="str">
        <f>IF(ISNUMBER(gdp_with_nv!S19)=TRUE,gdp_with_nv!S19,"NaN")</f>
        <v>NaN</v>
      </c>
      <c r="T19">
        <f>IF(ISNUMBER(gdp_with_nv!T19)=TRUE,gdp_with_nv!T19,"NaN")</f>
        <v>2757.4672999999998</v>
      </c>
      <c r="U19">
        <f>IF(ISNUMBER(gdp_with_nv!U19)=TRUE,gdp_with_nv!U19,"NaN")</f>
        <v>20365.511000000002</v>
      </c>
      <c r="V19">
        <f>IF(ISNUMBER(gdp_with_nv!V19)=TRUE,gdp_with_nv!V19,"NaN")</f>
        <v>20841.839</v>
      </c>
    </row>
    <row r="20" spans="1:22" x14ac:dyDescent="0.25">
      <c r="A20" s="1">
        <v>36722</v>
      </c>
      <c r="B20" t="str">
        <f>IF(ISNUMBER(gdp_with_nv!B20)=TRUE,gdp_with_nv!B20,"NaN")</f>
        <v>NaN</v>
      </c>
      <c r="C20" t="str">
        <f>IF(ISNUMBER(gdp_with_nv!C20)=TRUE,gdp_with_nv!C20,"NaN")</f>
        <v>NaN</v>
      </c>
      <c r="D20" t="str">
        <f>IF(ISNUMBER(gdp_with_nv!D20)=TRUE,gdp_with_nv!D20,"NaN")</f>
        <v>NaN</v>
      </c>
      <c r="E20" t="str">
        <f>IF(ISNUMBER(gdp_with_nv!E20)=TRUE,gdp_with_nv!E20,"NaN")</f>
        <v>NaN</v>
      </c>
      <c r="F20" t="str">
        <f>IF(ISNUMBER(gdp_with_nv!F20)=TRUE,gdp_with_nv!F20,"NaN")</f>
        <v>NaN</v>
      </c>
      <c r="G20" t="str">
        <f>IF(ISNUMBER(gdp_with_nv!G20)=TRUE,gdp_with_nv!G20,"NaN")</f>
        <v>NaN</v>
      </c>
      <c r="H20" t="str">
        <f>IF(ISNUMBER(gdp_with_nv!H20)=TRUE,gdp_with_nv!H20,"NaN")</f>
        <v>NaN</v>
      </c>
      <c r="I20" t="str">
        <f>IF(ISNUMBER(gdp_with_nv!I20)=TRUE,gdp_with_nv!I20,"NaN")</f>
        <v>NaN</v>
      </c>
      <c r="J20" t="str">
        <f>IF(ISNUMBER(gdp_with_nv!J20)=TRUE,gdp_with_nv!J20,"NaN")</f>
        <v>NaN</v>
      </c>
      <c r="K20" t="str">
        <f>IF(ISNUMBER(gdp_with_nv!K20)=TRUE,gdp_with_nv!K20,"NaN")</f>
        <v>NaN</v>
      </c>
      <c r="L20" t="str">
        <f>IF(ISNUMBER(gdp_with_nv!L20)=TRUE,gdp_with_nv!L20,"NaN")</f>
        <v>NaN</v>
      </c>
      <c r="M20" t="str">
        <f>IF(ISNUMBER(gdp_with_nv!M20)=TRUE,gdp_with_nv!M20,"NaN")</f>
        <v>NaN</v>
      </c>
      <c r="N20" t="str">
        <f>IF(ISNUMBER(gdp_with_nv!N20)=TRUE,gdp_with_nv!N20,"NaN")</f>
        <v>NaN</v>
      </c>
      <c r="O20" t="str">
        <f>IF(ISNUMBER(gdp_with_nv!O20)=TRUE,gdp_with_nv!O20,"NaN")</f>
        <v>NaN</v>
      </c>
      <c r="P20" t="str">
        <f>IF(ISNUMBER(gdp_with_nv!P20)=TRUE,gdp_with_nv!P20,"NaN")</f>
        <v>NaN</v>
      </c>
      <c r="Q20" t="str">
        <f>IF(ISNUMBER(gdp_with_nv!Q20)=TRUE,gdp_with_nv!Q20,"NaN")</f>
        <v>NaN</v>
      </c>
      <c r="R20" t="str">
        <f>IF(ISNUMBER(gdp_with_nv!R20)=TRUE,gdp_with_nv!R20,"NaN")</f>
        <v>NaN</v>
      </c>
      <c r="S20" t="str">
        <f>IF(ISNUMBER(gdp_with_nv!S20)=TRUE,gdp_with_nv!S20,"NaN")</f>
        <v>NaN</v>
      </c>
      <c r="T20" t="str">
        <f>IF(ISNUMBER(gdp_with_nv!T20)=TRUE,gdp_with_nv!T20,"NaN")</f>
        <v>NaN</v>
      </c>
      <c r="U20" t="str">
        <f>IF(ISNUMBER(gdp_with_nv!U20)=TRUE,gdp_with_nv!U20,"NaN")</f>
        <v>NaN</v>
      </c>
      <c r="V20" t="str">
        <f>IF(ISNUMBER(gdp_with_nv!V20)=TRUE,gdp_with_nv!V20,"NaN")</f>
        <v>NaN</v>
      </c>
    </row>
    <row r="21" spans="1:22" x14ac:dyDescent="0.25">
      <c r="A21" s="1">
        <v>36753</v>
      </c>
      <c r="B21" t="str">
        <f>IF(ISNUMBER(gdp_with_nv!B21)=TRUE,gdp_with_nv!B21,"NaN")</f>
        <v>NaN</v>
      </c>
      <c r="C21" t="str">
        <f>IF(ISNUMBER(gdp_with_nv!C21)=TRUE,gdp_with_nv!C21,"NaN")</f>
        <v>NaN</v>
      </c>
      <c r="D21" t="str">
        <f>IF(ISNUMBER(gdp_with_nv!D21)=TRUE,gdp_with_nv!D21,"NaN")</f>
        <v>NaN</v>
      </c>
      <c r="E21" t="str">
        <f>IF(ISNUMBER(gdp_with_nv!E21)=TRUE,gdp_with_nv!E21,"NaN")</f>
        <v>NaN</v>
      </c>
      <c r="F21" t="str">
        <f>IF(ISNUMBER(gdp_with_nv!F21)=TRUE,gdp_with_nv!F21,"NaN")</f>
        <v>NaN</v>
      </c>
      <c r="G21" t="str">
        <f>IF(ISNUMBER(gdp_with_nv!G21)=TRUE,gdp_with_nv!G21,"NaN")</f>
        <v>NaN</v>
      </c>
      <c r="H21" t="str">
        <f>IF(ISNUMBER(gdp_with_nv!H21)=TRUE,gdp_with_nv!H21,"NaN")</f>
        <v>NaN</v>
      </c>
      <c r="I21" t="str">
        <f>IF(ISNUMBER(gdp_with_nv!I21)=TRUE,gdp_with_nv!I21,"NaN")</f>
        <v>NaN</v>
      </c>
      <c r="J21" t="str">
        <f>IF(ISNUMBER(gdp_with_nv!J21)=TRUE,gdp_with_nv!J21,"NaN")</f>
        <v>NaN</v>
      </c>
      <c r="K21" t="str">
        <f>IF(ISNUMBER(gdp_with_nv!K21)=TRUE,gdp_with_nv!K21,"NaN")</f>
        <v>NaN</v>
      </c>
      <c r="L21" t="str">
        <f>IF(ISNUMBER(gdp_with_nv!L21)=TRUE,gdp_with_nv!L21,"NaN")</f>
        <v>NaN</v>
      </c>
      <c r="M21" t="str">
        <f>IF(ISNUMBER(gdp_with_nv!M21)=TRUE,gdp_with_nv!M21,"NaN")</f>
        <v>NaN</v>
      </c>
      <c r="N21" t="str">
        <f>IF(ISNUMBER(gdp_with_nv!N21)=TRUE,gdp_with_nv!N21,"NaN")</f>
        <v>NaN</v>
      </c>
      <c r="O21" t="str">
        <f>IF(ISNUMBER(gdp_with_nv!O21)=TRUE,gdp_with_nv!O21,"NaN")</f>
        <v>NaN</v>
      </c>
      <c r="P21" t="str">
        <f>IF(ISNUMBER(gdp_with_nv!P21)=TRUE,gdp_with_nv!P21,"NaN")</f>
        <v>NaN</v>
      </c>
      <c r="Q21" t="str">
        <f>IF(ISNUMBER(gdp_with_nv!Q21)=TRUE,gdp_with_nv!Q21,"NaN")</f>
        <v>NaN</v>
      </c>
      <c r="R21" t="str">
        <f>IF(ISNUMBER(gdp_with_nv!R21)=TRUE,gdp_with_nv!R21,"NaN")</f>
        <v>NaN</v>
      </c>
      <c r="S21" t="str">
        <f>IF(ISNUMBER(gdp_with_nv!S21)=TRUE,gdp_with_nv!S21,"NaN")</f>
        <v>NaN</v>
      </c>
      <c r="T21" t="str">
        <f>IF(ISNUMBER(gdp_with_nv!T21)=TRUE,gdp_with_nv!T21,"NaN")</f>
        <v>NaN</v>
      </c>
      <c r="U21" t="str">
        <f>IF(ISNUMBER(gdp_with_nv!U21)=TRUE,gdp_with_nv!U21,"NaN")</f>
        <v>NaN</v>
      </c>
      <c r="V21" t="str">
        <f>IF(ISNUMBER(gdp_with_nv!V21)=TRUE,gdp_with_nv!V21,"NaN")</f>
        <v>NaN</v>
      </c>
    </row>
    <row r="22" spans="1:22" x14ac:dyDescent="0.25">
      <c r="A22" s="1">
        <v>36784</v>
      </c>
      <c r="B22">
        <f>IF(ISNUMBER(gdp_with_nv!B22)=TRUE,gdp_with_nv!B22,"NaN")</f>
        <v>590.59</v>
      </c>
      <c r="C22">
        <f>IF(ISNUMBER(gdp_with_nv!C22)=TRUE,gdp_with_nv!C22,"NaN")</f>
        <v>444901</v>
      </c>
      <c r="D22">
        <f>IF(ISNUMBER(gdp_with_nv!D22)=TRUE,gdp_with_nv!D22,"NaN")</f>
        <v>389687.96</v>
      </c>
      <c r="E22">
        <f>IF(ISNUMBER(gdp_with_nv!E22)=TRUE,gdp_with_nv!E22,"NaN")</f>
        <v>80.743799999999993</v>
      </c>
      <c r="F22">
        <f>IF(ISNUMBER(gdp_with_nv!F22)=TRUE,gdp_with_nv!F22,"NaN")</f>
        <v>139345.70000000001</v>
      </c>
      <c r="G22">
        <f>IF(ISNUMBER(gdp_with_nv!G22)=TRUE,gdp_with_nv!G22,"NaN")</f>
        <v>82658</v>
      </c>
      <c r="H22">
        <f>IF(ISNUMBER(gdp_with_nv!H22)=TRUE,gdp_with_nv!H22,"NaN")</f>
        <v>47863.1</v>
      </c>
      <c r="I22">
        <f>IF(ISNUMBER(gdp_with_nv!I22)=TRUE,gdp_with_nv!I22,"NaN")</f>
        <v>39694</v>
      </c>
      <c r="J22">
        <f>IF(ISNUMBER(gdp_with_nv!J22)=TRUE,gdp_with_nv!J22,"NaN")</f>
        <v>25679</v>
      </c>
      <c r="K22">
        <f>IF(ISNUMBER(gdp_with_nv!K22)=TRUE,gdp_with_nv!K22,"NaN")</f>
        <v>7032.8</v>
      </c>
      <c r="L22">
        <f>IF(ISNUMBER(gdp_with_nv!L22)=TRUE,gdp_with_nv!L22,"NaN")</f>
        <v>10516.99</v>
      </c>
      <c r="M22">
        <f>IF(ISNUMBER(gdp_with_nv!M22)=TRUE,gdp_with_nv!M22,"NaN")</f>
        <v>7788.7</v>
      </c>
      <c r="N22">
        <f>IF(ISNUMBER(gdp_with_nv!N22)=TRUE,gdp_with_nv!N22,"NaN")</f>
        <v>41822.699999999997</v>
      </c>
      <c r="O22">
        <f>IF(ISNUMBER(gdp_with_nv!O22)=TRUE,gdp_with_nv!O22,"NaN")</f>
        <v>33768</v>
      </c>
      <c r="P22">
        <f>IF(ISNUMBER(gdp_with_nv!P22)=TRUE,gdp_with_nv!P22,"NaN")</f>
        <v>1487128</v>
      </c>
      <c r="Q22">
        <f>IF(ISNUMBER(gdp_with_nv!Q22)=TRUE,gdp_with_nv!Q22,"NaN")</f>
        <v>3129.2</v>
      </c>
      <c r="R22">
        <f>IF(ISNUMBER(gdp_with_nv!R22)=TRUE,gdp_with_nv!R22,"NaN")</f>
        <v>3134227</v>
      </c>
      <c r="S22" t="str">
        <f>IF(ISNUMBER(gdp_with_nv!S22)=TRUE,gdp_with_nv!S22,"NaN")</f>
        <v>NaN</v>
      </c>
      <c r="T22">
        <f>IF(ISNUMBER(gdp_with_nv!T22)=TRUE,gdp_with_nv!T22,"NaN")</f>
        <v>2653.0988000000002</v>
      </c>
      <c r="U22">
        <f>IF(ISNUMBER(gdp_with_nv!U22)=TRUE,gdp_with_nv!U22,"NaN")</f>
        <v>20468.281999999999</v>
      </c>
      <c r="V22">
        <f>IF(ISNUMBER(gdp_with_nv!V22)=TRUE,gdp_with_nv!V22,"NaN")</f>
        <v>20953.017</v>
      </c>
    </row>
    <row r="23" spans="1:22" x14ac:dyDescent="0.25">
      <c r="A23" s="1">
        <v>36814</v>
      </c>
      <c r="B23" t="str">
        <f>IF(ISNUMBER(gdp_with_nv!B23)=TRUE,gdp_with_nv!B23,"NaN")</f>
        <v>NaN</v>
      </c>
      <c r="C23" t="str">
        <f>IF(ISNUMBER(gdp_with_nv!C23)=TRUE,gdp_with_nv!C23,"NaN")</f>
        <v>NaN</v>
      </c>
      <c r="D23" t="str">
        <f>IF(ISNUMBER(gdp_with_nv!D23)=TRUE,gdp_with_nv!D23,"NaN")</f>
        <v>NaN</v>
      </c>
      <c r="E23" t="str">
        <f>IF(ISNUMBER(gdp_with_nv!E23)=TRUE,gdp_with_nv!E23,"NaN")</f>
        <v>NaN</v>
      </c>
      <c r="F23" t="str">
        <f>IF(ISNUMBER(gdp_with_nv!F23)=TRUE,gdp_with_nv!F23,"NaN")</f>
        <v>NaN</v>
      </c>
      <c r="G23" t="str">
        <f>IF(ISNUMBER(gdp_with_nv!G23)=TRUE,gdp_with_nv!G23,"NaN")</f>
        <v>NaN</v>
      </c>
      <c r="H23" t="str">
        <f>IF(ISNUMBER(gdp_with_nv!H23)=TRUE,gdp_with_nv!H23,"NaN")</f>
        <v>NaN</v>
      </c>
      <c r="I23" t="str">
        <f>IF(ISNUMBER(gdp_with_nv!I23)=TRUE,gdp_with_nv!I23,"NaN")</f>
        <v>NaN</v>
      </c>
      <c r="J23" t="str">
        <f>IF(ISNUMBER(gdp_with_nv!J23)=TRUE,gdp_with_nv!J23,"NaN")</f>
        <v>NaN</v>
      </c>
      <c r="K23" t="str">
        <f>IF(ISNUMBER(gdp_with_nv!K23)=TRUE,gdp_with_nv!K23,"NaN")</f>
        <v>NaN</v>
      </c>
      <c r="L23" t="str">
        <f>IF(ISNUMBER(gdp_with_nv!L23)=TRUE,gdp_with_nv!L23,"NaN")</f>
        <v>NaN</v>
      </c>
      <c r="M23" t="str">
        <f>IF(ISNUMBER(gdp_with_nv!M23)=TRUE,gdp_with_nv!M23,"NaN")</f>
        <v>NaN</v>
      </c>
      <c r="N23" t="str">
        <f>IF(ISNUMBER(gdp_with_nv!N23)=TRUE,gdp_with_nv!N23,"NaN")</f>
        <v>NaN</v>
      </c>
      <c r="O23" t="str">
        <f>IF(ISNUMBER(gdp_with_nv!O23)=TRUE,gdp_with_nv!O23,"NaN")</f>
        <v>NaN</v>
      </c>
      <c r="P23" t="str">
        <f>IF(ISNUMBER(gdp_with_nv!P23)=TRUE,gdp_with_nv!P23,"NaN")</f>
        <v>NaN</v>
      </c>
      <c r="Q23" t="str">
        <f>IF(ISNUMBER(gdp_with_nv!Q23)=TRUE,gdp_with_nv!Q23,"NaN")</f>
        <v>NaN</v>
      </c>
      <c r="R23" t="str">
        <f>IF(ISNUMBER(gdp_with_nv!R23)=TRUE,gdp_with_nv!R23,"NaN")</f>
        <v>NaN</v>
      </c>
      <c r="S23" t="str">
        <f>IF(ISNUMBER(gdp_with_nv!S23)=TRUE,gdp_with_nv!S23,"NaN")</f>
        <v>NaN</v>
      </c>
      <c r="T23" t="str">
        <f>IF(ISNUMBER(gdp_with_nv!T23)=TRUE,gdp_with_nv!T23,"NaN")</f>
        <v>NaN</v>
      </c>
      <c r="U23" t="str">
        <f>IF(ISNUMBER(gdp_with_nv!U23)=TRUE,gdp_with_nv!U23,"NaN")</f>
        <v>NaN</v>
      </c>
      <c r="V23" t="str">
        <f>IF(ISNUMBER(gdp_with_nv!V23)=TRUE,gdp_with_nv!V23,"NaN")</f>
        <v>NaN</v>
      </c>
    </row>
    <row r="24" spans="1:22" x14ac:dyDescent="0.25">
      <c r="A24" s="1">
        <v>36845</v>
      </c>
      <c r="B24" t="str">
        <f>IF(ISNUMBER(gdp_with_nv!B24)=TRUE,gdp_with_nv!B24,"NaN")</f>
        <v>NaN</v>
      </c>
      <c r="C24" t="str">
        <f>IF(ISNUMBER(gdp_with_nv!C24)=TRUE,gdp_with_nv!C24,"NaN")</f>
        <v>NaN</v>
      </c>
      <c r="D24" t="str">
        <f>IF(ISNUMBER(gdp_with_nv!D24)=TRUE,gdp_with_nv!D24,"NaN")</f>
        <v>NaN</v>
      </c>
      <c r="E24" t="str">
        <f>IF(ISNUMBER(gdp_with_nv!E24)=TRUE,gdp_with_nv!E24,"NaN")</f>
        <v>NaN</v>
      </c>
      <c r="F24" t="str">
        <f>IF(ISNUMBER(gdp_with_nv!F24)=TRUE,gdp_with_nv!F24,"NaN")</f>
        <v>NaN</v>
      </c>
      <c r="G24" t="str">
        <f>IF(ISNUMBER(gdp_with_nv!G24)=TRUE,gdp_with_nv!G24,"NaN")</f>
        <v>NaN</v>
      </c>
      <c r="H24" t="str">
        <f>IF(ISNUMBER(gdp_with_nv!H24)=TRUE,gdp_with_nv!H24,"NaN")</f>
        <v>NaN</v>
      </c>
      <c r="I24" t="str">
        <f>IF(ISNUMBER(gdp_with_nv!I24)=TRUE,gdp_with_nv!I24,"NaN")</f>
        <v>NaN</v>
      </c>
      <c r="J24" t="str">
        <f>IF(ISNUMBER(gdp_with_nv!J24)=TRUE,gdp_with_nv!J24,"NaN")</f>
        <v>NaN</v>
      </c>
      <c r="K24" t="str">
        <f>IF(ISNUMBER(gdp_with_nv!K24)=TRUE,gdp_with_nv!K24,"NaN")</f>
        <v>NaN</v>
      </c>
      <c r="L24" t="str">
        <f>IF(ISNUMBER(gdp_with_nv!L24)=TRUE,gdp_with_nv!L24,"NaN")</f>
        <v>NaN</v>
      </c>
      <c r="M24" t="str">
        <f>IF(ISNUMBER(gdp_with_nv!M24)=TRUE,gdp_with_nv!M24,"NaN")</f>
        <v>NaN</v>
      </c>
      <c r="N24" t="str">
        <f>IF(ISNUMBER(gdp_with_nv!N24)=TRUE,gdp_with_nv!N24,"NaN")</f>
        <v>NaN</v>
      </c>
      <c r="O24" t="str">
        <f>IF(ISNUMBER(gdp_with_nv!O24)=TRUE,gdp_with_nv!O24,"NaN")</f>
        <v>NaN</v>
      </c>
      <c r="P24" t="str">
        <f>IF(ISNUMBER(gdp_with_nv!P24)=TRUE,gdp_with_nv!P24,"NaN")</f>
        <v>NaN</v>
      </c>
      <c r="Q24" t="str">
        <f>IF(ISNUMBER(gdp_with_nv!Q24)=TRUE,gdp_with_nv!Q24,"NaN")</f>
        <v>NaN</v>
      </c>
      <c r="R24" t="str">
        <f>IF(ISNUMBER(gdp_with_nv!R24)=TRUE,gdp_with_nv!R24,"NaN")</f>
        <v>NaN</v>
      </c>
      <c r="S24" t="str">
        <f>IF(ISNUMBER(gdp_with_nv!S24)=TRUE,gdp_with_nv!S24,"NaN")</f>
        <v>NaN</v>
      </c>
      <c r="T24" t="str">
        <f>IF(ISNUMBER(gdp_with_nv!T24)=TRUE,gdp_with_nv!T24,"NaN")</f>
        <v>NaN</v>
      </c>
      <c r="U24" t="str">
        <f>IF(ISNUMBER(gdp_with_nv!U24)=TRUE,gdp_with_nv!U24,"NaN")</f>
        <v>NaN</v>
      </c>
      <c r="V24" t="str">
        <f>IF(ISNUMBER(gdp_with_nv!V24)=TRUE,gdp_with_nv!V24,"NaN")</f>
        <v>NaN</v>
      </c>
    </row>
    <row r="25" spans="1:22" x14ac:dyDescent="0.25">
      <c r="A25" s="1">
        <v>36875</v>
      </c>
      <c r="B25">
        <f>IF(ISNUMBER(gdp_with_nv!B25)=TRUE,gdp_with_nv!B25,"NaN")</f>
        <v>591.04</v>
      </c>
      <c r="C25">
        <f>IF(ISNUMBER(gdp_with_nv!C25)=TRUE,gdp_with_nv!C25,"NaN")</f>
        <v>448375</v>
      </c>
      <c r="D25">
        <f>IF(ISNUMBER(gdp_with_nv!D25)=TRUE,gdp_with_nv!D25,"NaN")</f>
        <v>396080.89</v>
      </c>
      <c r="E25">
        <f>IF(ISNUMBER(gdp_with_nv!E25)=TRUE,gdp_with_nv!E25,"NaN")</f>
        <v>81.640299999999996</v>
      </c>
      <c r="F25">
        <f>IF(ISNUMBER(gdp_with_nv!F25)=TRUE,gdp_with_nv!F25,"NaN")</f>
        <v>140816.4</v>
      </c>
      <c r="G25">
        <f>IF(ISNUMBER(gdp_with_nv!G25)=TRUE,gdp_with_nv!G25,"NaN")</f>
        <v>83398</v>
      </c>
      <c r="H25">
        <f>IF(ISNUMBER(gdp_with_nv!H25)=TRUE,gdp_with_nv!H25,"NaN")</f>
        <v>48540.6</v>
      </c>
      <c r="I25">
        <f>IF(ISNUMBER(gdp_with_nv!I25)=TRUE,gdp_with_nv!I25,"NaN")</f>
        <v>40101</v>
      </c>
      <c r="J25">
        <f>IF(ISNUMBER(gdp_with_nv!J25)=TRUE,gdp_with_nv!J25,"NaN")</f>
        <v>26826.400000000001</v>
      </c>
      <c r="K25">
        <f>IF(ISNUMBER(gdp_with_nv!K25)=TRUE,gdp_with_nv!K25,"NaN")</f>
        <v>7078.4</v>
      </c>
      <c r="L25">
        <f>IF(ISNUMBER(gdp_with_nv!L25)=TRUE,gdp_with_nv!L25,"NaN")</f>
        <v>10584.94</v>
      </c>
      <c r="M25">
        <f>IF(ISNUMBER(gdp_with_nv!M25)=TRUE,gdp_with_nv!M25,"NaN")</f>
        <v>7601.4</v>
      </c>
      <c r="N25">
        <f>IF(ISNUMBER(gdp_with_nv!N25)=TRUE,gdp_with_nv!N25,"NaN")</f>
        <v>42140.2</v>
      </c>
      <c r="O25">
        <f>IF(ISNUMBER(gdp_with_nv!O25)=TRUE,gdp_with_nv!O25,"NaN")</f>
        <v>34325</v>
      </c>
      <c r="P25">
        <f>IF(ISNUMBER(gdp_with_nv!P25)=TRUE,gdp_with_nv!P25,"NaN")</f>
        <v>1390128</v>
      </c>
      <c r="Q25">
        <f>IF(ISNUMBER(gdp_with_nv!Q25)=TRUE,gdp_with_nv!Q25,"NaN")</f>
        <v>3141.2</v>
      </c>
      <c r="R25">
        <f>IF(ISNUMBER(gdp_with_nv!R25)=TRUE,gdp_with_nv!R25,"NaN")</f>
        <v>3118989</v>
      </c>
      <c r="S25" t="str">
        <f>IF(ISNUMBER(gdp_with_nv!S25)=TRUE,gdp_with_nv!S25,"NaN")</f>
        <v>NaN</v>
      </c>
      <c r="T25">
        <f>IF(ISNUMBER(gdp_with_nv!T25)=TRUE,gdp_with_nv!T25,"NaN")</f>
        <v>2795.8870999999999</v>
      </c>
      <c r="U25">
        <f>IF(ISNUMBER(gdp_with_nv!U25)=TRUE,gdp_with_nv!U25,"NaN")</f>
        <v>20630.351000000002</v>
      </c>
      <c r="V25">
        <f>IF(ISNUMBER(gdp_with_nv!V25)=TRUE,gdp_with_nv!V25,"NaN")</f>
        <v>21121.71</v>
      </c>
    </row>
    <row r="26" spans="1:22" x14ac:dyDescent="0.25">
      <c r="A26" s="1">
        <v>36906</v>
      </c>
      <c r="B26" t="str">
        <f>IF(ISNUMBER(gdp_with_nv!B26)=TRUE,gdp_with_nv!B26,"NaN")</f>
        <v>NaN</v>
      </c>
      <c r="C26" t="str">
        <f>IF(ISNUMBER(gdp_with_nv!C26)=TRUE,gdp_with_nv!C26,"NaN")</f>
        <v>NaN</v>
      </c>
      <c r="D26" t="str">
        <f>IF(ISNUMBER(gdp_with_nv!D26)=TRUE,gdp_with_nv!D26,"NaN")</f>
        <v>NaN</v>
      </c>
      <c r="E26" t="str">
        <f>IF(ISNUMBER(gdp_with_nv!E26)=TRUE,gdp_with_nv!E26,"NaN")</f>
        <v>NaN</v>
      </c>
      <c r="F26" t="str">
        <f>IF(ISNUMBER(gdp_with_nv!F26)=TRUE,gdp_with_nv!F26,"NaN")</f>
        <v>NaN</v>
      </c>
      <c r="G26" t="str">
        <f>IF(ISNUMBER(gdp_with_nv!G26)=TRUE,gdp_with_nv!G26,"NaN")</f>
        <v>NaN</v>
      </c>
      <c r="H26" t="str">
        <f>IF(ISNUMBER(gdp_with_nv!H26)=TRUE,gdp_with_nv!H26,"NaN")</f>
        <v>NaN</v>
      </c>
      <c r="I26" t="str">
        <f>IF(ISNUMBER(gdp_with_nv!I26)=TRUE,gdp_with_nv!I26,"NaN")</f>
        <v>NaN</v>
      </c>
      <c r="J26" t="str">
        <f>IF(ISNUMBER(gdp_with_nv!J26)=TRUE,gdp_with_nv!J26,"NaN")</f>
        <v>NaN</v>
      </c>
      <c r="K26" t="str">
        <f>IF(ISNUMBER(gdp_with_nv!K26)=TRUE,gdp_with_nv!K26,"NaN")</f>
        <v>NaN</v>
      </c>
      <c r="L26" t="str">
        <f>IF(ISNUMBER(gdp_with_nv!L26)=TRUE,gdp_with_nv!L26,"NaN")</f>
        <v>NaN</v>
      </c>
      <c r="M26" t="str">
        <f>IF(ISNUMBER(gdp_with_nv!M26)=TRUE,gdp_with_nv!M26,"NaN")</f>
        <v>NaN</v>
      </c>
      <c r="N26" t="str">
        <f>IF(ISNUMBER(gdp_with_nv!N26)=TRUE,gdp_with_nv!N26,"NaN")</f>
        <v>NaN</v>
      </c>
      <c r="O26" t="str">
        <f>IF(ISNUMBER(gdp_with_nv!O26)=TRUE,gdp_with_nv!O26,"NaN")</f>
        <v>NaN</v>
      </c>
      <c r="P26" t="str">
        <f>IF(ISNUMBER(gdp_with_nv!P26)=TRUE,gdp_with_nv!P26,"NaN")</f>
        <v>NaN</v>
      </c>
      <c r="Q26" t="str">
        <f>IF(ISNUMBER(gdp_with_nv!Q26)=TRUE,gdp_with_nv!Q26,"NaN")</f>
        <v>NaN</v>
      </c>
      <c r="R26" t="str">
        <f>IF(ISNUMBER(gdp_with_nv!R26)=TRUE,gdp_with_nv!R26,"NaN")</f>
        <v>NaN</v>
      </c>
      <c r="S26" t="str">
        <f>IF(ISNUMBER(gdp_with_nv!S26)=TRUE,gdp_with_nv!S26,"NaN")</f>
        <v>NaN</v>
      </c>
      <c r="T26" t="str">
        <f>IF(ISNUMBER(gdp_with_nv!T26)=TRUE,gdp_with_nv!T26,"NaN")</f>
        <v>NaN</v>
      </c>
      <c r="U26" t="str">
        <f>IF(ISNUMBER(gdp_with_nv!U26)=TRUE,gdp_with_nv!U26,"NaN")</f>
        <v>NaN</v>
      </c>
      <c r="V26" t="str">
        <f>IF(ISNUMBER(gdp_with_nv!V26)=TRUE,gdp_with_nv!V26,"NaN")</f>
        <v>NaN</v>
      </c>
    </row>
    <row r="27" spans="1:22" x14ac:dyDescent="0.25">
      <c r="A27" s="1">
        <v>36937</v>
      </c>
      <c r="B27" t="str">
        <f>IF(ISNUMBER(gdp_with_nv!B27)=TRUE,gdp_with_nv!B27,"NaN")</f>
        <v>NaN</v>
      </c>
      <c r="C27" t="str">
        <f>IF(ISNUMBER(gdp_with_nv!C27)=TRUE,gdp_with_nv!C27,"NaN")</f>
        <v>NaN</v>
      </c>
      <c r="D27" t="str">
        <f>IF(ISNUMBER(gdp_with_nv!D27)=TRUE,gdp_with_nv!D27,"NaN")</f>
        <v>NaN</v>
      </c>
      <c r="E27" t="str">
        <f>IF(ISNUMBER(gdp_with_nv!E27)=TRUE,gdp_with_nv!E27,"NaN")</f>
        <v>NaN</v>
      </c>
      <c r="F27" t="str">
        <f>IF(ISNUMBER(gdp_with_nv!F27)=TRUE,gdp_with_nv!F27,"NaN")</f>
        <v>NaN</v>
      </c>
      <c r="G27" t="str">
        <f>IF(ISNUMBER(gdp_with_nv!G27)=TRUE,gdp_with_nv!G27,"NaN")</f>
        <v>NaN</v>
      </c>
      <c r="H27" t="str">
        <f>IF(ISNUMBER(gdp_with_nv!H27)=TRUE,gdp_with_nv!H27,"NaN")</f>
        <v>NaN</v>
      </c>
      <c r="I27" t="str">
        <f>IF(ISNUMBER(gdp_with_nv!I27)=TRUE,gdp_with_nv!I27,"NaN")</f>
        <v>NaN</v>
      </c>
      <c r="J27" t="str">
        <f>IF(ISNUMBER(gdp_with_nv!J27)=TRUE,gdp_with_nv!J27,"NaN")</f>
        <v>NaN</v>
      </c>
      <c r="K27" t="str">
        <f>IF(ISNUMBER(gdp_with_nv!K27)=TRUE,gdp_with_nv!K27,"NaN")</f>
        <v>NaN</v>
      </c>
      <c r="L27" t="str">
        <f>IF(ISNUMBER(gdp_with_nv!L27)=TRUE,gdp_with_nv!L27,"NaN")</f>
        <v>NaN</v>
      </c>
      <c r="M27" t="str">
        <f>IF(ISNUMBER(gdp_with_nv!M27)=TRUE,gdp_with_nv!M27,"NaN")</f>
        <v>NaN</v>
      </c>
      <c r="N27" t="str">
        <f>IF(ISNUMBER(gdp_with_nv!N27)=TRUE,gdp_with_nv!N27,"NaN")</f>
        <v>NaN</v>
      </c>
      <c r="O27" t="str">
        <f>IF(ISNUMBER(gdp_with_nv!O27)=TRUE,gdp_with_nv!O27,"NaN")</f>
        <v>NaN</v>
      </c>
      <c r="P27" t="str">
        <f>IF(ISNUMBER(gdp_with_nv!P27)=TRUE,gdp_with_nv!P27,"NaN")</f>
        <v>NaN</v>
      </c>
      <c r="Q27" t="str">
        <f>IF(ISNUMBER(gdp_with_nv!Q27)=TRUE,gdp_with_nv!Q27,"NaN")</f>
        <v>NaN</v>
      </c>
      <c r="R27" t="str">
        <f>IF(ISNUMBER(gdp_with_nv!R27)=TRUE,gdp_with_nv!R27,"NaN")</f>
        <v>NaN</v>
      </c>
      <c r="S27" t="str">
        <f>IF(ISNUMBER(gdp_with_nv!S27)=TRUE,gdp_with_nv!S27,"NaN")</f>
        <v>NaN</v>
      </c>
      <c r="T27" t="str">
        <f>IF(ISNUMBER(gdp_with_nv!T27)=TRUE,gdp_with_nv!T27,"NaN")</f>
        <v>NaN</v>
      </c>
      <c r="U27" t="str">
        <f>IF(ISNUMBER(gdp_with_nv!U27)=TRUE,gdp_with_nv!U27,"NaN")</f>
        <v>NaN</v>
      </c>
      <c r="V27" t="str">
        <f>IF(ISNUMBER(gdp_with_nv!V27)=TRUE,gdp_with_nv!V27,"NaN")</f>
        <v>NaN</v>
      </c>
    </row>
    <row r="28" spans="1:22" x14ac:dyDescent="0.25">
      <c r="A28" s="1">
        <v>36965</v>
      </c>
      <c r="B28">
        <f>IF(ISNUMBER(gdp_with_nv!B28)=TRUE,gdp_with_nv!B28,"NaN")</f>
        <v>600.78</v>
      </c>
      <c r="C28">
        <f>IF(ISNUMBER(gdp_with_nv!C28)=TRUE,gdp_with_nv!C28,"NaN")</f>
        <v>450645</v>
      </c>
      <c r="D28">
        <f>IF(ISNUMBER(gdp_with_nv!D28)=TRUE,gdp_with_nv!D28,"NaN")</f>
        <v>397603.15</v>
      </c>
      <c r="E28">
        <f>IF(ISNUMBER(gdp_with_nv!E28)=TRUE,gdp_with_nv!E28,"NaN")</f>
        <v>82.453900000000004</v>
      </c>
      <c r="F28">
        <f>IF(ISNUMBER(gdp_with_nv!F28)=TRUE,gdp_with_nv!F28,"NaN")</f>
        <v>141109.1</v>
      </c>
      <c r="G28">
        <f>IF(ISNUMBER(gdp_with_nv!G28)=TRUE,gdp_with_nv!G28,"NaN")</f>
        <v>83359</v>
      </c>
      <c r="H28">
        <f>IF(ISNUMBER(gdp_with_nv!H28)=TRUE,gdp_with_nv!H28,"NaN")</f>
        <v>49130.5</v>
      </c>
      <c r="I28">
        <f>IF(ISNUMBER(gdp_with_nv!I28)=TRUE,gdp_with_nv!I28,"NaN")</f>
        <v>40436</v>
      </c>
      <c r="J28">
        <f>IF(ISNUMBER(gdp_with_nv!J28)=TRUE,gdp_with_nv!J28,"NaN")</f>
        <v>27651.8</v>
      </c>
      <c r="K28">
        <f>IF(ISNUMBER(gdp_with_nv!K28)=TRUE,gdp_with_nv!K28,"NaN")</f>
        <v>7153</v>
      </c>
      <c r="L28">
        <f>IF(ISNUMBER(gdp_with_nv!L28)=TRUE,gdp_with_nv!L28,"NaN")</f>
        <v>10654.05</v>
      </c>
      <c r="M28">
        <f>IF(ISNUMBER(gdp_with_nv!M28)=TRUE,gdp_with_nv!M28,"NaN")</f>
        <v>7968.5</v>
      </c>
      <c r="N28">
        <f>IF(ISNUMBER(gdp_with_nv!N28)=TRUE,gdp_with_nv!N28,"NaN")</f>
        <v>42040.1</v>
      </c>
      <c r="O28">
        <f>IF(ISNUMBER(gdp_with_nv!O28)=TRUE,gdp_with_nv!O28,"NaN")</f>
        <v>34789</v>
      </c>
      <c r="P28">
        <f>IF(ISNUMBER(gdp_with_nv!P28)=TRUE,gdp_with_nv!P28,"NaN")</f>
        <v>1210044</v>
      </c>
      <c r="Q28">
        <f>IF(ISNUMBER(gdp_with_nv!Q28)=TRUE,gdp_with_nv!Q28,"NaN")</f>
        <v>3183.5</v>
      </c>
      <c r="R28">
        <f>IF(ISNUMBER(gdp_with_nv!R28)=TRUE,gdp_with_nv!R28,"NaN")</f>
        <v>3159220</v>
      </c>
      <c r="S28" t="str">
        <f>IF(ISNUMBER(gdp_with_nv!S28)=TRUE,gdp_with_nv!S28,"NaN")</f>
        <v>NaN</v>
      </c>
      <c r="T28">
        <f>IF(ISNUMBER(gdp_with_nv!T28)=TRUE,gdp_with_nv!T28,"NaN")</f>
        <v>2632.1662000000001</v>
      </c>
      <c r="U28">
        <f>IF(ISNUMBER(gdp_with_nv!U28)=TRUE,gdp_with_nv!U28,"NaN")</f>
        <v>21305.212000000003</v>
      </c>
      <c r="V28">
        <f>IF(ISNUMBER(gdp_with_nv!V28)=TRUE,gdp_with_nv!V28,"NaN")</f>
        <v>21305.212000000003</v>
      </c>
    </row>
    <row r="29" spans="1:22" x14ac:dyDescent="0.25">
      <c r="A29" s="1">
        <v>36996</v>
      </c>
      <c r="B29" t="str">
        <f>IF(ISNUMBER(gdp_with_nv!B29)=TRUE,gdp_with_nv!B29,"NaN")</f>
        <v>NaN</v>
      </c>
      <c r="C29" t="str">
        <f>IF(ISNUMBER(gdp_with_nv!C29)=TRUE,gdp_with_nv!C29,"NaN")</f>
        <v>NaN</v>
      </c>
      <c r="D29" t="str">
        <f>IF(ISNUMBER(gdp_with_nv!D29)=TRUE,gdp_with_nv!D29,"NaN")</f>
        <v>NaN</v>
      </c>
      <c r="E29" t="str">
        <f>IF(ISNUMBER(gdp_with_nv!E29)=TRUE,gdp_with_nv!E29,"NaN")</f>
        <v>NaN</v>
      </c>
      <c r="F29" t="str">
        <f>IF(ISNUMBER(gdp_with_nv!F29)=TRUE,gdp_with_nv!F29,"NaN")</f>
        <v>NaN</v>
      </c>
      <c r="G29" t="str">
        <f>IF(ISNUMBER(gdp_with_nv!G29)=TRUE,gdp_with_nv!G29,"NaN")</f>
        <v>NaN</v>
      </c>
      <c r="H29" t="str">
        <f>IF(ISNUMBER(gdp_with_nv!H29)=TRUE,gdp_with_nv!H29,"NaN")</f>
        <v>NaN</v>
      </c>
      <c r="I29" t="str">
        <f>IF(ISNUMBER(gdp_with_nv!I29)=TRUE,gdp_with_nv!I29,"NaN")</f>
        <v>NaN</v>
      </c>
      <c r="J29" t="str">
        <f>IF(ISNUMBER(gdp_with_nv!J29)=TRUE,gdp_with_nv!J29,"NaN")</f>
        <v>NaN</v>
      </c>
      <c r="K29" t="str">
        <f>IF(ISNUMBER(gdp_with_nv!K29)=TRUE,gdp_with_nv!K29,"NaN")</f>
        <v>NaN</v>
      </c>
      <c r="L29" t="str">
        <f>IF(ISNUMBER(gdp_with_nv!L29)=TRUE,gdp_with_nv!L29,"NaN")</f>
        <v>NaN</v>
      </c>
      <c r="M29" t="str">
        <f>IF(ISNUMBER(gdp_with_nv!M29)=TRUE,gdp_with_nv!M29,"NaN")</f>
        <v>NaN</v>
      </c>
      <c r="N29" t="str">
        <f>IF(ISNUMBER(gdp_with_nv!N29)=TRUE,gdp_with_nv!N29,"NaN")</f>
        <v>NaN</v>
      </c>
      <c r="O29" t="str">
        <f>IF(ISNUMBER(gdp_with_nv!O29)=TRUE,gdp_with_nv!O29,"NaN")</f>
        <v>NaN</v>
      </c>
      <c r="P29" t="str">
        <f>IF(ISNUMBER(gdp_with_nv!P29)=TRUE,gdp_with_nv!P29,"NaN")</f>
        <v>NaN</v>
      </c>
      <c r="Q29" t="str">
        <f>IF(ISNUMBER(gdp_with_nv!Q29)=TRUE,gdp_with_nv!Q29,"NaN")</f>
        <v>NaN</v>
      </c>
      <c r="R29" t="str">
        <f>IF(ISNUMBER(gdp_with_nv!R29)=TRUE,gdp_with_nv!R29,"NaN")</f>
        <v>NaN</v>
      </c>
      <c r="S29" t="str">
        <f>IF(ISNUMBER(gdp_with_nv!S29)=TRUE,gdp_with_nv!S29,"NaN")</f>
        <v>NaN</v>
      </c>
      <c r="T29" t="str">
        <f>IF(ISNUMBER(gdp_with_nv!T29)=TRUE,gdp_with_nv!T29,"NaN")</f>
        <v>NaN</v>
      </c>
      <c r="U29" t="str">
        <f>IF(ISNUMBER(gdp_with_nv!U29)=TRUE,gdp_with_nv!U29,"NaN")</f>
        <v>NaN</v>
      </c>
      <c r="V29" t="str">
        <f>IF(ISNUMBER(gdp_with_nv!V29)=TRUE,gdp_with_nv!V29,"NaN")</f>
        <v>NaN</v>
      </c>
    </row>
    <row r="30" spans="1:22" x14ac:dyDescent="0.25">
      <c r="A30" s="1">
        <v>37026</v>
      </c>
      <c r="B30" t="str">
        <f>IF(ISNUMBER(gdp_with_nv!B30)=TRUE,gdp_with_nv!B30,"NaN")</f>
        <v>NaN</v>
      </c>
      <c r="C30" t="str">
        <f>IF(ISNUMBER(gdp_with_nv!C30)=TRUE,gdp_with_nv!C30,"NaN")</f>
        <v>NaN</v>
      </c>
      <c r="D30" t="str">
        <f>IF(ISNUMBER(gdp_with_nv!D30)=TRUE,gdp_with_nv!D30,"NaN")</f>
        <v>NaN</v>
      </c>
      <c r="E30" t="str">
        <f>IF(ISNUMBER(gdp_with_nv!E30)=TRUE,gdp_with_nv!E30,"NaN")</f>
        <v>NaN</v>
      </c>
      <c r="F30" t="str">
        <f>IF(ISNUMBER(gdp_with_nv!F30)=TRUE,gdp_with_nv!F30,"NaN")</f>
        <v>NaN</v>
      </c>
      <c r="G30" t="str">
        <f>IF(ISNUMBER(gdp_with_nv!G30)=TRUE,gdp_with_nv!G30,"NaN")</f>
        <v>NaN</v>
      </c>
      <c r="H30" t="str">
        <f>IF(ISNUMBER(gdp_with_nv!H30)=TRUE,gdp_with_nv!H30,"NaN")</f>
        <v>NaN</v>
      </c>
      <c r="I30" t="str">
        <f>IF(ISNUMBER(gdp_with_nv!I30)=TRUE,gdp_with_nv!I30,"NaN")</f>
        <v>NaN</v>
      </c>
      <c r="J30" t="str">
        <f>IF(ISNUMBER(gdp_with_nv!J30)=TRUE,gdp_with_nv!J30,"NaN")</f>
        <v>NaN</v>
      </c>
      <c r="K30" t="str">
        <f>IF(ISNUMBER(gdp_with_nv!K30)=TRUE,gdp_with_nv!K30,"NaN")</f>
        <v>NaN</v>
      </c>
      <c r="L30" t="str">
        <f>IF(ISNUMBER(gdp_with_nv!L30)=TRUE,gdp_with_nv!L30,"NaN")</f>
        <v>NaN</v>
      </c>
      <c r="M30" t="str">
        <f>IF(ISNUMBER(gdp_with_nv!M30)=TRUE,gdp_with_nv!M30,"NaN")</f>
        <v>NaN</v>
      </c>
      <c r="N30" t="str">
        <f>IF(ISNUMBER(gdp_with_nv!N30)=TRUE,gdp_with_nv!N30,"NaN")</f>
        <v>NaN</v>
      </c>
      <c r="O30" t="str">
        <f>IF(ISNUMBER(gdp_with_nv!O30)=TRUE,gdp_with_nv!O30,"NaN")</f>
        <v>NaN</v>
      </c>
      <c r="P30" t="str">
        <f>IF(ISNUMBER(gdp_with_nv!P30)=TRUE,gdp_with_nv!P30,"NaN")</f>
        <v>NaN</v>
      </c>
      <c r="Q30" t="str">
        <f>IF(ISNUMBER(gdp_with_nv!Q30)=TRUE,gdp_with_nv!Q30,"NaN")</f>
        <v>NaN</v>
      </c>
      <c r="R30" t="str">
        <f>IF(ISNUMBER(gdp_with_nv!R30)=TRUE,gdp_with_nv!R30,"NaN")</f>
        <v>NaN</v>
      </c>
      <c r="S30" t="str">
        <f>IF(ISNUMBER(gdp_with_nv!S30)=TRUE,gdp_with_nv!S30,"NaN")</f>
        <v>NaN</v>
      </c>
      <c r="T30" t="str">
        <f>IF(ISNUMBER(gdp_with_nv!T30)=TRUE,gdp_with_nv!T30,"NaN")</f>
        <v>NaN</v>
      </c>
      <c r="U30" t="str">
        <f>IF(ISNUMBER(gdp_with_nv!U30)=TRUE,gdp_with_nv!U30,"NaN")</f>
        <v>NaN</v>
      </c>
      <c r="V30" t="str">
        <f>IF(ISNUMBER(gdp_with_nv!V30)=TRUE,gdp_with_nv!V30,"NaN")</f>
        <v>NaN</v>
      </c>
    </row>
    <row r="31" spans="1:22" x14ac:dyDescent="0.25">
      <c r="A31" s="1">
        <v>37057</v>
      </c>
      <c r="B31">
        <f>IF(ISNUMBER(gdp_with_nv!B31)=TRUE,gdp_with_nv!B31,"NaN")</f>
        <v>601.29999999999995</v>
      </c>
      <c r="C31">
        <f>IF(ISNUMBER(gdp_with_nv!C31)=TRUE,gdp_with_nv!C31,"NaN")</f>
        <v>451468</v>
      </c>
      <c r="D31">
        <f>IF(ISNUMBER(gdp_with_nv!D31)=TRUE,gdp_with_nv!D31,"NaN")</f>
        <v>395677.88</v>
      </c>
      <c r="E31">
        <f>IF(ISNUMBER(gdp_with_nv!E31)=TRUE,gdp_with_nv!E31,"NaN")</f>
        <v>83.106800000000007</v>
      </c>
      <c r="F31">
        <f>IF(ISNUMBER(gdp_with_nv!F31)=TRUE,gdp_with_nv!F31,"NaN")</f>
        <v>141685.4</v>
      </c>
      <c r="G31">
        <f>IF(ISNUMBER(gdp_with_nv!G31)=TRUE,gdp_with_nv!G31,"NaN")</f>
        <v>83309</v>
      </c>
      <c r="H31">
        <f>IF(ISNUMBER(gdp_with_nv!H31)=TRUE,gdp_with_nv!H31,"NaN")</f>
        <v>49015.6</v>
      </c>
      <c r="I31">
        <f>IF(ISNUMBER(gdp_with_nv!I31)=TRUE,gdp_with_nv!I31,"NaN")</f>
        <v>40429</v>
      </c>
      <c r="J31">
        <f>IF(ISNUMBER(gdp_with_nv!J31)=TRUE,gdp_with_nv!J31,"NaN")</f>
        <v>26811</v>
      </c>
      <c r="K31">
        <f>IF(ISNUMBER(gdp_with_nv!K31)=TRUE,gdp_with_nv!K31,"NaN")</f>
        <v>7168.4</v>
      </c>
      <c r="L31">
        <f>IF(ISNUMBER(gdp_with_nv!L31)=TRUE,gdp_with_nv!L31,"NaN")</f>
        <v>10770.84</v>
      </c>
      <c r="M31">
        <f>IF(ISNUMBER(gdp_with_nv!M31)=TRUE,gdp_with_nv!M31,"NaN")</f>
        <v>7664.6</v>
      </c>
      <c r="N31">
        <f>IF(ISNUMBER(gdp_with_nv!N31)=TRUE,gdp_with_nv!N31,"NaN")</f>
        <v>42397.7</v>
      </c>
      <c r="O31">
        <f>IF(ISNUMBER(gdp_with_nv!O31)=TRUE,gdp_with_nv!O31,"NaN")</f>
        <v>35220</v>
      </c>
      <c r="P31">
        <f>IF(ISNUMBER(gdp_with_nv!P31)=TRUE,gdp_with_nv!P31,"NaN")</f>
        <v>1320719</v>
      </c>
      <c r="Q31">
        <f>IF(ISNUMBER(gdp_with_nv!Q31)=TRUE,gdp_with_nv!Q31,"NaN")</f>
        <v>3191.3</v>
      </c>
      <c r="R31">
        <f>IF(ISNUMBER(gdp_with_nv!R31)=TRUE,gdp_with_nv!R31,"NaN")</f>
        <v>3323775</v>
      </c>
      <c r="S31" t="str">
        <f>IF(ISNUMBER(gdp_with_nv!S31)=TRUE,gdp_with_nv!S31,"NaN")</f>
        <v>NaN</v>
      </c>
      <c r="T31">
        <f>IF(ISNUMBER(gdp_with_nv!T31)=TRUE,gdp_with_nv!T31,"NaN")</f>
        <v>2921.3490999999999</v>
      </c>
      <c r="U31">
        <f>IF(ISNUMBER(gdp_with_nv!U31)=TRUE,gdp_with_nv!U31,"NaN")</f>
        <v>21322.322999999997</v>
      </c>
      <c r="V31">
        <f>IF(ISNUMBER(gdp_with_nv!V31)=TRUE,gdp_with_nv!V31,"NaN")</f>
        <v>21322.322999999997</v>
      </c>
    </row>
    <row r="32" spans="1:22" x14ac:dyDescent="0.25">
      <c r="A32" s="1">
        <v>37087</v>
      </c>
      <c r="B32" t="str">
        <f>IF(ISNUMBER(gdp_with_nv!B32)=TRUE,gdp_with_nv!B32,"NaN")</f>
        <v>NaN</v>
      </c>
      <c r="C32" t="str">
        <f>IF(ISNUMBER(gdp_with_nv!C32)=TRUE,gdp_with_nv!C32,"NaN")</f>
        <v>NaN</v>
      </c>
      <c r="D32" t="str">
        <f>IF(ISNUMBER(gdp_with_nv!D32)=TRUE,gdp_with_nv!D32,"NaN")</f>
        <v>NaN</v>
      </c>
      <c r="E32" t="str">
        <f>IF(ISNUMBER(gdp_with_nv!E32)=TRUE,gdp_with_nv!E32,"NaN")</f>
        <v>NaN</v>
      </c>
      <c r="F32" t="str">
        <f>IF(ISNUMBER(gdp_with_nv!F32)=TRUE,gdp_with_nv!F32,"NaN")</f>
        <v>NaN</v>
      </c>
      <c r="G32" t="str">
        <f>IF(ISNUMBER(gdp_with_nv!G32)=TRUE,gdp_with_nv!G32,"NaN")</f>
        <v>NaN</v>
      </c>
      <c r="H32" t="str">
        <f>IF(ISNUMBER(gdp_with_nv!H32)=TRUE,gdp_with_nv!H32,"NaN")</f>
        <v>NaN</v>
      </c>
      <c r="I32" t="str">
        <f>IF(ISNUMBER(gdp_with_nv!I32)=TRUE,gdp_with_nv!I32,"NaN")</f>
        <v>NaN</v>
      </c>
      <c r="J32" t="str">
        <f>IF(ISNUMBER(gdp_with_nv!J32)=TRUE,gdp_with_nv!J32,"NaN")</f>
        <v>NaN</v>
      </c>
      <c r="K32" t="str">
        <f>IF(ISNUMBER(gdp_with_nv!K32)=TRUE,gdp_with_nv!K32,"NaN")</f>
        <v>NaN</v>
      </c>
      <c r="L32" t="str">
        <f>IF(ISNUMBER(gdp_with_nv!L32)=TRUE,gdp_with_nv!L32,"NaN")</f>
        <v>NaN</v>
      </c>
      <c r="M32" t="str">
        <f>IF(ISNUMBER(gdp_with_nv!M32)=TRUE,gdp_with_nv!M32,"NaN")</f>
        <v>NaN</v>
      </c>
      <c r="N32" t="str">
        <f>IF(ISNUMBER(gdp_with_nv!N32)=TRUE,gdp_with_nv!N32,"NaN")</f>
        <v>NaN</v>
      </c>
      <c r="O32" t="str">
        <f>IF(ISNUMBER(gdp_with_nv!O32)=TRUE,gdp_with_nv!O32,"NaN")</f>
        <v>NaN</v>
      </c>
      <c r="P32" t="str">
        <f>IF(ISNUMBER(gdp_with_nv!P32)=TRUE,gdp_with_nv!P32,"NaN")</f>
        <v>NaN</v>
      </c>
      <c r="Q32" t="str">
        <f>IF(ISNUMBER(gdp_with_nv!Q32)=TRUE,gdp_with_nv!Q32,"NaN")</f>
        <v>NaN</v>
      </c>
      <c r="R32" t="str">
        <f>IF(ISNUMBER(gdp_with_nv!R32)=TRUE,gdp_with_nv!R32,"NaN")</f>
        <v>NaN</v>
      </c>
      <c r="S32" t="str">
        <f>IF(ISNUMBER(gdp_with_nv!S32)=TRUE,gdp_with_nv!S32,"NaN")</f>
        <v>NaN</v>
      </c>
      <c r="T32" t="str">
        <f>IF(ISNUMBER(gdp_with_nv!T32)=TRUE,gdp_with_nv!T32,"NaN")</f>
        <v>NaN</v>
      </c>
      <c r="U32" t="str">
        <f>IF(ISNUMBER(gdp_with_nv!U32)=TRUE,gdp_with_nv!U32,"NaN")</f>
        <v>NaN</v>
      </c>
      <c r="V32" t="str">
        <f>IF(ISNUMBER(gdp_with_nv!V32)=TRUE,gdp_with_nv!V32,"NaN")</f>
        <v>NaN</v>
      </c>
    </row>
    <row r="33" spans="1:22" x14ac:dyDescent="0.25">
      <c r="A33" s="1">
        <v>37118</v>
      </c>
      <c r="B33" t="str">
        <f>IF(ISNUMBER(gdp_with_nv!B33)=TRUE,gdp_with_nv!B33,"NaN")</f>
        <v>NaN</v>
      </c>
      <c r="C33" t="str">
        <f>IF(ISNUMBER(gdp_with_nv!C33)=TRUE,gdp_with_nv!C33,"NaN")</f>
        <v>NaN</v>
      </c>
      <c r="D33" t="str">
        <f>IF(ISNUMBER(gdp_with_nv!D33)=TRUE,gdp_with_nv!D33,"NaN")</f>
        <v>NaN</v>
      </c>
      <c r="E33" t="str">
        <f>IF(ISNUMBER(gdp_with_nv!E33)=TRUE,gdp_with_nv!E33,"NaN")</f>
        <v>NaN</v>
      </c>
      <c r="F33" t="str">
        <f>IF(ISNUMBER(gdp_with_nv!F33)=TRUE,gdp_with_nv!F33,"NaN")</f>
        <v>NaN</v>
      </c>
      <c r="G33" t="str">
        <f>IF(ISNUMBER(gdp_with_nv!G33)=TRUE,gdp_with_nv!G33,"NaN")</f>
        <v>NaN</v>
      </c>
      <c r="H33" t="str">
        <f>IF(ISNUMBER(gdp_with_nv!H33)=TRUE,gdp_with_nv!H33,"NaN")</f>
        <v>NaN</v>
      </c>
      <c r="I33" t="str">
        <f>IF(ISNUMBER(gdp_with_nv!I33)=TRUE,gdp_with_nv!I33,"NaN")</f>
        <v>NaN</v>
      </c>
      <c r="J33" t="str">
        <f>IF(ISNUMBER(gdp_with_nv!J33)=TRUE,gdp_with_nv!J33,"NaN")</f>
        <v>NaN</v>
      </c>
      <c r="K33" t="str">
        <f>IF(ISNUMBER(gdp_with_nv!K33)=TRUE,gdp_with_nv!K33,"NaN")</f>
        <v>NaN</v>
      </c>
      <c r="L33" t="str">
        <f>IF(ISNUMBER(gdp_with_nv!L33)=TRUE,gdp_with_nv!L33,"NaN")</f>
        <v>NaN</v>
      </c>
      <c r="M33" t="str">
        <f>IF(ISNUMBER(gdp_with_nv!M33)=TRUE,gdp_with_nv!M33,"NaN")</f>
        <v>NaN</v>
      </c>
      <c r="N33" t="str">
        <f>IF(ISNUMBER(gdp_with_nv!N33)=TRUE,gdp_with_nv!N33,"NaN")</f>
        <v>NaN</v>
      </c>
      <c r="O33" t="str">
        <f>IF(ISNUMBER(gdp_with_nv!O33)=TRUE,gdp_with_nv!O33,"NaN")</f>
        <v>NaN</v>
      </c>
      <c r="P33" t="str">
        <f>IF(ISNUMBER(gdp_with_nv!P33)=TRUE,gdp_with_nv!P33,"NaN")</f>
        <v>NaN</v>
      </c>
      <c r="Q33" t="str">
        <f>IF(ISNUMBER(gdp_with_nv!Q33)=TRUE,gdp_with_nv!Q33,"NaN")</f>
        <v>NaN</v>
      </c>
      <c r="R33" t="str">
        <f>IF(ISNUMBER(gdp_with_nv!R33)=TRUE,gdp_with_nv!R33,"NaN")</f>
        <v>NaN</v>
      </c>
      <c r="S33" t="str">
        <f>IF(ISNUMBER(gdp_with_nv!S33)=TRUE,gdp_with_nv!S33,"NaN")</f>
        <v>NaN</v>
      </c>
      <c r="T33" t="str">
        <f>IF(ISNUMBER(gdp_with_nv!T33)=TRUE,gdp_with_nv!T33,"NaN")</f>
        <v>NaN</v>
      </c>
      <c r="U33" t="str">
        <f>IF(ISNUMBER(gdp_with_nv!U33)=TRUE,gdp_with_nv!U33,"NaN")</f>
        <v>NaN</v>
      </c>
      <c r="V33" t="str">
        <f>IF(ISNUMBER(gdp_with_nv!V33)=TRUE,gdp_with_nv!V33,"NaN")</f>
        <v>NaN</v>
      </c>
    </row>
    <row r="34" spans="1:22" x14ac:dyDescent="0.25">
      <c r="A34" s="1">
        <v>37149</v>
      </c>
      <c r="B34">
        <f>IF(ISNUMBER(gdp_with_nv!B34)=TRUE,gdp_with_nv!B34,"NaN")</f>
        <v>599.49</v>
      </c>
      <c r="C34">
        <f>IF(ISNUMBER(gdp_with_nv!C34)=TRUE,gdp_with_nv!C34,"NaN")</f>
        <v>452773</v>
      </c>
      <c r="D34">
        <f>IF(ISNUMBER(gdp_with_nv!D34)=TRUE,gdp_with_nv!D34,"NaN")</f>
        <v>394785.29</v>
      </c>
      <c r="E34">
        <f>IF(ISNUMBER(gdp_with_nv!E34)=TRUE,gdp_with_nv!E34,"NaN")</f>
        <v>83.940399999999997</v>
      </c>
      <c r="F34">
        <f>IF(ISNUMBER(gdp_with_nv!F34)=TRUE,gdp_with_nv!F34,"NaN")</f>
        <v>141834.1</v>
      </c>
      <c r="G34">
        <f>IF(ISNUMBER(gdp_with_nv!G34)=TRUE,gdp_with_nv!G34,"NaN")</f>
        <v>83123</v>
      </c>
      <c r="H34">
        <f>IF(ISNUMBER(gdp_with_nv!H34)=TRUE,gdp_with_nv!H34,"NaN")</f>
        <v>49808.4</v>
      </c>
      <c r="I34">
        <f>IF(ISNUMBER(gdp_with_nv!I34)=TRUE,gdp_with_nv!I34,"NaN")</f>
        <v>40716</v>
      </c>
      <c r="J34">
        <f>IF(ISNUMBER(gdp_with_nv!J34)=TRUE,gdp_with_nv!J34,"NaN")</f>
        <v>26928.1</v>
      </c>
      <c r="K34">
        <f>IF(ISNUMBER(gdp_with_nv!K34)=TRUE,gdp_with_nv!K34,"NaN")</f>
        <v>7213.7</v>
      </c>
      <c r="L34">
        <f>IF(ISNUMBER(gdp_with_nv!L34)=TRUE,gdp_with_nv!L34,"NaN")</f>
        <v>10816.13</v>
      </c>
      <c r="M34">
        <f>IF(ISNUMBER(gdp_with_nv!M34)=TRUE,gdp_with_nv!M34,"NaN")</f>
        <v>7725.5</v>
      </c>
      <c r="N34">
        <f>IF(ISNUMBER(gdp_with_nv!N34)=TRUE,gdp_with_nv!N34,"NaN")</f>
        <v>42451.7</v>
      </c>
      <c r="O34">
        <f>IF(ISNUMBER(gdp_with_nv!O34)=TRUE,gdp_with_nv!O34,"NaN")</f>
        <v>35249</v>
      </c>
      <c r="P34">
        <f>IF(ISNUMBER(gdp_with_nv!P34)=TRUE,gdp_with_nv!P34,"NaN")</f>
        <v>1528369</v>
      </c>
      <c r="Q34">
        <f>IF(ISNUMBER(gdp_with_nv!Q34)=TRUE,gdp_with_nv!Q34,"NaN")</f>
        <v>3275.2</v>
      </c>
      <c r="R34">
        <f>IF(ISNUMBER(gdp_with_nv!R34)=TRUE,gdp_with_nv!R34,"NaN")</f>
        <v>3278986</v>
      </c>
      <c r="S34" t="str">
        <f>IF(ISNUMBER(gdp_with_nv!S34)=TRUE,gdp_with_nv!S34,"NaN")</f>
        <v>NaN</v>
      </c>
      <c r="T34">
        <f>IF(ISNUMBER(gdp_with_nv!T34)=TRUE,gdp_with_nv!T34,"NaN")</f>
        <v>2832.7384000000002</v>
      </c>
      <c r="U34">
        <f>IF(ISNUMBER(gdp_with_nv!U34)=TRUE,gdp_with_nv!U34,"NaN")</f>
        <v>21338.437999999998</v>
      </c>
      <c r="V34">
        <f>IF(ISNUMBER(gdp_with_nv!V34)=TRUE,gdp_with_nv!V34,"NaN")</f>
        <v>21338.437999999998</v>
      </c>
    </row>
    <row r="35" spans="1:22" x14ac:dyDescent="0.25">
      <c r="A35" s="1">
        <v>37179</v>
      </c>
      <c r="B35" t="str">
        <f>IF(ISNUMBER(gdp_with_nv!B35)=TRUE,gdp_with_nv!B35,"NaN")</f>
        <v>NaN</v>
      </c>
      <c r="C35" t="str">
        <f>IF(ISNUMBER(gdp_with_nv!C35)=TRUE,gdp_with_nv!C35,"NaN")</f>
        <v>NaN</v>
      </c>
      <c r="D35" t="str">
        <f>IF(ISNUMBER(gdp_with_nv!D35)=TRUE,gdp_with_nv!D35,"NaN")</f>
        <v>NaN</v>
      </c>
      <c r="E35" t="str">
        <f>IF(ISNUMBER(gdp_with_nv!E35)=TRUE,gdp_with_nv!E35,"NaN")</f>
        <v>NaN</v>
      </c>
      <c r="F35" t="str">
        <f>IF(ISNUMBER(gdp_with_nv!F35)=TRUE,gdp_with_nv!F35,"NaN")</f>
        <v>NaN</v>
      </c>
      <c r="G35" t="str">
        <f>IF(ISNUMBER(gdp_with_nv!G35)=TRUE,gdp_with_nv!G35,"NaN")</f>
        <v>NaN</v>
      </c>
      <c r="H35" t="str">
        <f>IF(ISNUMBER(gdp_with_nv!H35)=TRUE,gdp_with_nv!H35,"NaN")</f>
        <v>NaN</v>
      </c>
      <c r="I35" t="str">
        <f>IF(ISNUMBER(gdp_with_nv!I35)=TRUE,gdp_with_nv!I35,"NaN")</f>
        <v>NaN</v>
      </c>
      <c r="J35" t="str">
        <f>IF(ISNUMBER(gdp_with_nv!J35)=TRUE,gdp_with_nv!J35,"NaN")</f>
        <v>NaN</v>
      </c>
      <c r="K35" t="str">
        <f>IF(ISNUMBER(gdp_with_nv!K35)=TRUE,gdp_with_nv!K35,"NaN")</f>
        <v>NaN</v>
      </c>
      <c r="L35" t="str">
        <f>IF(ISNUMBER(gdp_with_nv!L35)=TRUE,gdp_with_nv!L35,"NaN")</f>
        <v>NaN</v>
      </c>
      <c r="M35" t="str">
        <f>IF(ISNUMBER(gdp_with_nv!M35)=TRUE,gdp_with_nv!M35,"NaN")</f>
        <v>NaN</v>
      </c>
      <c r="N35" t="str">
        <f>IF(ISNUMBER(gdp_with_nv!N35)=TRUE,gdp_with_nv!N35,"NaN")</f>
        <v>NaN</v>
      </c>
      <c r="O35" t="str">
        <f>IF(ISNUMBER(gdp_with_nv!O35)=TRUE,gdp_with_nv!O35,"NaN")</f>
        <v>NaN</v>
      </c>
      <c r="P35" t="str">
        <f>IF(ISNUMBER(gdp_with_nv!P35)=TRUE,gdp_with_nv!P35,"NaN")</f>
        <v>NaN</v>
      </c>
      <c r="Q35" t="str">
        <f>IF(ISNUMBER(gdp_with_nv!Q35)=TRUE,gdp_with_nv!Q35,"NaN")</f>
        <v>NaN</v>
      </c>
      <c r="R35" t="str">
        <f>IF(ISNUMBER(gdp_with_nv!R35)=TRUE,gdp_with_nv!R35,"NaN")</f>
        <v>NaN</v>
      </c>
      <c r="S35" t="str">
        <f>IF(ISNUMBER(gdp_with_nv!S35)=TRUE,gdp_with_nv!S35,"NaN")</f>
        <v>NaN</v>
      </c>
      <c r="T35" t="str">
        <f>IF(ISNUMBER(gdp_with_nv!T35)=TRUE,gdp_with_nv!T35,"NaN")</f>
        <v>NaN</v>
      </c>
      <c r="U35" t="str">
        <f>IF(ISNUMBER(gdp_with_nv!U35)=TRUE,gdp_with_nv!U35,"NaN")</f>
        <v>NaN</v>
      </c>
      <c r="V35" t="str">
        <f>IF(ISNUMBER(gdp_with_nv!V35)=TRUE,gdp_with_nv!V35,"NaN")</f>
        <v>NaN</v>
      </c>
    </row>
    <row r="36" spans="1:22" x14ac:dyDescent="0.25">
      <c r="A36" s="1">
        <v>37210</v>
      </c>
      <c r="B36" t="str">
        <f>IF(ISNUMBER(gdp_with_nv!B36)=TRUE,gdp_with_nv!B36,"NaN")</f>
        <v>NaN</v>
      </c>
      <c r="C36" t="str">
        <f>IF(ISNUMBER(gdp_with_nv!C36)=TRUE,gdp_with_nv!C36,"NaN")</f>
        <v>NaN</v>
      </c>
      <c r="D36" t="str">
        <f>IF(ISNUMBER(gdp_with_nv!D36)=TRUE,gdp_with_nv!D36,"NaN")</f>
        <v>NaN</v>
      </c>
      <c r="E36" t="str">
        <f>IF(ISNUMBER(gdp_with_nv!E36)=TRUE,gdp_with_nv!E36,"NaN")</f>
        <v>NaN</v>
      </c>
      <c r="F36" t="str">
        <f>IF(ISNUMBER(gdp_with_nv!F36)=TRUE,gdp_with_nv!F36,"NaN")</f>
        <v>NaN</v>
      </c>
      <c r="G36" t="str">
        <f>IF(ISNUMBER(gdp_with_nv!G36)=TRUE,gdp_with_nv!G36,"NaN")</f>
        <v>NaN</v>
      </c>
      <c r="H36" t="str">
        <f>IF(ISNUMBER(gdp_with_nv!H36)=TRUE,gdp_with_nv!H36,"NaN")</f>
        <v>NaN</v>
      </c>
      <c r="I36" t="str">
        <f>IF(ISNUMBER(gdp_with_nv!I36)=TRUE,gdp_with_nv!I36,"NaN")</f>
        <v>NaN</v>
      </c>
      <c r="J36" t="str">
        <f>IF(ISNUMBER(gdp_with_nv!J36)=TRUE,gdp_with_nv!J36,"NaN")</f>
        <v>NaN</v>
      </c>
      <c r="K36" t="str">
        <f>IF(ISNUMBER(gdp_with_nv!K36)=TRUE,gdp_with_nv!K36,"NaN")</f>
        <v>NaN</v>
      </c>
      <c r="L36" t="str">
        <f>IF(ISNUMBER(gdp_with_nv!L36)=TRUE,gdp_with_nv!L36,"NaN")</f>
        <v>NaN</v>
      </c>
      <c r="M36" t="str">
        <f>IF(ISNUMBER(gdp_with_nv!M36)=TRUE,gdp_with_nv!M36,"NaN")</f>
        <v>NaN</v>
      </c>
      <c r="N36" t="str">
        <f>IF(ISNUMBER(gdp_with_nv!N36)=TRUE,gdp_with_nv!N36,"NaN")</f>
        <v>NaN</v>
      </c>
      <c r="O36" t="str">
        <f>IF(ISNUMBER(gdp_with_nv!O36)=TRUE,gdp_with_nv!O36,"NaN")</f>
        <v>NaN</v>
      </c>
      <c r="P36" t="str">
        <f>IF(ISNUMBER(gdp_with_nv!P36)=TRUE,gdp_with_nv!P36,"NaN")</f>
        <v>NaN</v>
      </c>
      <c r="Q36" t="str">
        <f>IF(ISNUMBER(gdp_with_nv!Q36)=TRUE,gdp_with_nv!Q36,"NaN")</f>
        <v>NaN</v>
      </c>
      <c r="R36" t="str">
        <f>IF(ISNUMBER(gdp_with_nv!R36)=TRUE,gdp_with_nv!R36,"NaN")</f>
        <v>NaN</v>
      </c>
      <c r="S36" t="str">
        <f>IF(ISNUMBER(gdp_with_nv!S36)=TRUE,gdp_with_nv!S36,"NaN")</f>
        <v>NaN</v>
      </c>
      <c r="T36" t="str">
        <f>IF(ISNUMBER(gdp_with_nv!T36)=TRUE,gdp_with_nv!T36,"NaN")</f>
        <v>NaN</v>
      </c>
      <c r="U36" t="str">
        <f>IF(ISNUMBER(gdp_with_nv!U36)=TRUE,gdp_with_nv!U36,"NaN")</f>
        <v>NaN</v>
      </c>
      <c r="V36" t="str">
        <f>IF(ISNUMBER(gdp_with_nv!V36)=TRUE,gdp_with_nv!V36,"NaN")</f>
        <v>NaN</v>
      </c>
    </row>
    <row r="37" spans="1:22" x14ac:dyDescent="0.25">
      <c r="A37" s="1">
        <v>37240</v>
      </c>
      <c r="B37">
        <f>IF(ISNUMBER(gdp_with_nv!B37)=TRUE,gdp_with_nv!B37,"NaN")</f>
        <v>600.33000000000004</v>
      </c>
      <c r="C37">
        <f>IF(ISNUMBER(gdp_with_nv!C37)=TRUE,gdp_with_nv!C37,"NaN")</f>
        <v>452695</v>
      </c>
      <c r="D37">
        <f>IF(ISNUMBER(gdp_with_nv!D37)=TRUE,gdp_with_nv!D37,"NaN")</f>
        <v>394376.65</v>
      </c>
      <c r="E37">
        <f>IF(ISNUMBER(gdp_with_nv!E37)=TRUE,gdp_with_nv!E37,"NaN")</f>
        <v>84.528999999999996</v>
      </c>
      <c r="F37">
        <f>IF(ISNUMBER(gdp_with_nv!F37)=TRUE,gdp_with_nv!F37,"NaN")</f>
        <v>142033.60000000001</v>
      </c>
      <c r="G37">
        <f>IF(ISNUMBER(gdp_with_nv!G37)=TRUE,gdp_with_nv!G37,"NaN")</f>
        <v>83080</v>
      </c>
      <c r="H37">
        <f>IF(ISNUMBER(gdp_with_nv!H37)=TRUE,gdp_with_nv!H37,"NaN")</f>
        <v>49937.599999999999</v>
      </c>
      <c r="I37">
        <f>IF(ISNUMBER(gdp_with_nv!I37)=TRUE,gdp_with_nv!I37,"NaN")</f>
        <v>40589</v>
      </c>
      <c r="J37">
        <f>IF(ISNUMBER(gdp_with_nv!J37)=TRUE,gdp_with_nv!J37,"NaN")</f>
        <v>27239</v>
      </c>
      <c r="K37">
        <f>IF(ISNUMBER(gdp_with_nv!K37)=TRUE,gdp_with_nv!K37,"NaN")</f>
        <v>7276.2</v>
      </c>
      <c r="L37">
        <f>IF(ISNUMBER(gdp_with_nv!L37)=TRUE,gdp_with_nv!L37,"NaN")</f>
        <v>11042.9</v>
      </c>
      <c r="M37">
        <f>IF(ISNUMBER(gdp_with_nv!M37)=TRUE,gdp_with_nv!M37,"NaN")</f>
        <v>7837.8</v>
      </c>
      <c r="N37">
        <f>IF(ISNUMBER(gdp_with_nv!N37)=TRUE,gdp_with_nv!N37,"NaN")</f>
        <v>43044.6</v>
      </c>
      <c r="O37">
        <f>IF(ISNUMBER(gdp_with_nv!O37)=TRUE,gdp_with_nv!O37,"NaN")</f>
        <v>35671</v>
      </c>
      <c r="P37">
        <f>IF(ISNUMBER(gdp_with_nv!P37)=TRUE,gdp_with_nv!P37,"NaN")</f>
        <v>1365297</v>
      </c>
      <c r="Q37">
        <f>IF(ISNUMBER(gdp_with_nv!Q37)=TRUE,gdp_with_nv!Q37,"NaN")</f>
        <v>3247</v>
      </c>
      <c r="R37">
        <f>IF(ISNUMBER(gdp_with_nv!R37)=TRUE,gdp_with_nv!R37,"NaN")</f>
        <v>3381041</v>
      </c>
      <c r="S37" t="str">
        <f>IF(ISNUMBER(gdp_with_nv!S37)=TRUE,gdp_with_nv!S37,"NaN")</f>
        <v>NaN</v>
      </c>
      <c r="T37">
        <f>IF(ISNUMBER(gdp_with_nv!T37)=TRUE,gdp_with_nv!T37,"NaN")</f>
        <v>2950.5115999999998</v>
      </c>
      <c r="U37">
        <f>IF(ISNUMBER(gdp_with_nv!U37)=TRUE,gdp_with_nv!U37,"NaN")</f>
        <v>21372.648999999998</v>
      </c>
      <c r="V37">
        <f>IF(ISNUMBER(gdp_with_nv!V37)=TRUE,gdp_with_nv!V37,"NaN")</f>
        <v>21372.648999999998</v>
      </c>
    </row>
    <row r="38" spans="1:22" x14ac:dyDescent="0.25">
      <c r="A38" s="1">
        <v>37271</v>
      </c>
      <c r="B38" t="str">
        <f>IF(ISNUMBER(gdp_with_nv!B38)=TRUE,gdp_with_nv!B38,"NaN")</f>
        <v>NaN</v>
      </c>
      <c r="C38" t="str">
        <f>IF(ISNUMBER(gdp_with_nv!C38)=TRUE,gdp_with_nv!C38,"NaN")</f>
        <v>NaN</v>
      </c>
      <c r="D38" t="str">
        <f>IF(ISNUMBER(gdp_with_nv!D38)=TRUE,gdp_with_nv!D38,"NaN")</f>
        <v>NaN</v>
      </c>
      <c r="E38" t="str">
        <f>IF(ISNUMBER(gdp_with_nv!E38)=TRUE,gdp_with_nv!E38,"NaN")</f>
        <v>NaN</v>
      </c>
      <c r="F38" t="str">
        <f>IF(ISNUMBER(gdp_with_nv!F38)=TRUE,gdp_with_nv!F38,"NaN")</f>
        <v>NaN</v>
      </c>
      <c r="G38" t="str">
        <f>IF(ISNUMBER(gdp_with_nv!G38)=TRUE,gdp_with_nv!G38,"NaN")</f>
        <v>NaN</v>
      </c>
      <c r="H38" t="str">
        <f>IF(ISNUMBER(gdp_with_nv!H38)=TRUE,gdp_with_nv!H38,"NaN")</f>
        <v>NaN</v>
      </c>
      <c r="I38" t="str">
        <f>IF(ISNUMBER(gdp_with_nv!I38)=TRUE,gdp_with_nv!I38,"NaN")</f>
        <v>NaN</v>
      </c>
      <c r="J38" t="str">
        <f>IF(ISNUMBER(gdp_with_nv!J38)=TRUE,gdp_with_nv!J38,"NaN")</f>
        <v>NaN</v>
      </c>
      <c r="K38" t="str">
        <f>IF(ISNUMBER(gdp_with_nv!K38)=TRUE,gdp_with_nv!K38,"NaN")</f>
        <v>NaN</v>
      </c>
      <c r="L38" t="str">
        <f>IF(ISNUMBER(gdp_with_nv!L38)=TRUE,gdp_with_nv!L38,"NaN")</f>
        <v>NaN</v>
      </c>
      <c r="M38" t="str">
        <f>IF(ISNUMBER(gdp_with_nv!M38)=TRUE,gdp_with_nv!M38,"NaN")</f>
        <v>NaN</v>
      </c>
      <c r="N38" t="str">
        <f>IF(ISNUMBER(gdp_with_nv!N38)=TRUE,gdp_with_nv!N38,"NaN")</f>
        <v>NaN</v>
      </c>
      <c r="O38" t="str">
        <f>IF(ISNUMBER(gdp_with_nv!O38)=TRUE,gdp_with_nv!O38,"NaN")</f>
        <v>NaN</v>
      </c>
      <c r="P38" t="str">
        <f>IF(ISNUMBER(gdp_with_nv!P38)=TRUE,gdp_with_nv!P38,"NaN")</f>
        <v>NaN</v>
      </c>
      <c r="Q38" t="str">
        <f>IF(ISNUMBER(gdp_with_nv!Q38)=TRUE,gdp_with_nv!Q38,"NaN")</f>
        <v>NaN</v>
      </c>
      <c r="R38" t="str">
        <f>IF(ISNUMBER(gdp_with_nv!R38)=TRUE,gdp_with_nv!R38,"NaN")</f>
        <v>NaN</v>
      </c>
      <c r="S38" t="str">
        <f>IF(ISNUMBER(gdp_with_nv!S38)=TRUE,gdp_with_nv!S38,"NaN")</f>
        <v>NaN</v>
      </c>
      <c r="T38" t="str">
        <f>IF(ISNUMBER(gdp_with_nv!T38)=TRUE,gdp_with_nv!T38,"NaN")</f>
        <v>NaN</v>
      </c>
      <c r="U38" t="str">
        <f>IF(ISNUMBER(gdp_with_nv!U38)=TRUE,gdp_with_nv!U38,"NaN")</f>
        <v>NaN</v>
      </c>
      <c r="V38" t="str">
        <f>IF(ISNUMBER(gdp_with_nv!V38)=TRUE,gdp_with_nv!V38,"NaN")</f>
        <v>NaN</v>
      </c>
    </row>
    <row r="39" spans="1:22" x14ac:dyDescent="0.25">
      <c r="A39" s="1">
        <v>37302</v>
      </c>
      <c r="B39" t="str">
        <f>IF(ISNUMBER(gdp_with_nv!B39)=TRUE,gdp_with_nv!B39,"NaN")</f>
        <v>NaN</v>
      </c>
      <c r="C39" t="str">
        <f>IF(ISNUMBER(gdp_with_nv!C39)=TRUE,gdp_with_nv!C39,"NaN")</f>
        <v>NaN</v>
      </c>
      <c r="D39" t="str">
        <f>IF(ISNUMBER(gdp_with_nv!D39)=TRUE,gdp_with_nv!D39,"NaN")</f>
        <v>NaN</v>
      </c>
      <c r="E39" t="str">
        <f>IF(ISNUMBER(gdp_with_nv!E39)=TRUE,gdp_with_nv!E39,"NaN")</f>
        <v>NaN</v>
      </c>
      <c r="F39" t="str">
        <f>IF(ISNUMBER(gdp_with_nv!F39)=TRUE,gdp_with_nv!F39,"NaN")</f>
        <v>NaN</v>
      </c>
      <c r="G39" t="str">
        <f>IF(ISNUMBER(gdp_with_nv!G39)=TRUE,gdp_with_nv!G39,"NaN")</f>
        <v>NaN</v>
      </c>
      <c r="H39" t="str">
        <f>IF(ISNUMBER(gdp_with_nv!H39)=TRUE,gdp_with_nv!H39,"NaN")</f>
        <v>NaN</v>
      </c>
      <c r="I39" t="str">
        <f>IF(ISNUMBER(gdp_with_nv!I39)=TRUE,gdp_with_nv!I39,"NaN")</f>
        <v>NaN</v>
      </c>
      <c r="J39" t="str">
        <f>IF(ISNUMBER(gdp_with_nv!J39)=TRUE,gdp_with_nv!J39,"NaN")</f>
        <v>NaN</v>
      </c>
      <c r="K39" t="str">
        <f>IF(ISNUMBER(gdp_with_nv!K39)=TRUE,gdp_with_nv!K39,"NaN")</f>
        <v>NaN</v>
      </c>
      <c r="L39" t="str">
        <f>IF(ISNUMBER(gdp_with_nv!L39)=TRUE,gdp_with_nv!L39,"NaN")</f>
        <v>NaN</v>
      </c>
      <c r="M39" t="str">
        <f>IF(ISNUMBER(gdp_with_nv!M39)=TRUE,gdp_with_nv!M39,"NaN")</f>
        <v>NaN</v>
      </c>
      <c r="N39" t="str">
        <f>IF(ISNUMBER(gdp_with_nv!N39)=TRUE,gdp_with_nv!N39,"NaN")</f>
        <v>NaN</v>
      </c>
      <c r="O39" t="str">
        <f>IF(ISNUMBER(gdp_with_nv!O39)=TRUE,gdp_with_nv!O39,"NaN")</f>
        <v>NaN</v>
      </c>
      <c r="P39" t="str">
        <f>IF(ISNUMBER(gdp_with_nv!P39)=TRUE,gdp_with_nv!P39,"NaN")</f>
        <v>NaN</v>
      </c>
      <c r="Q39" t="str">
        <f>IF(ISNUMBER(gdp_with_nv!Q39)=TRUE,gdp_with_nv!Q39,"NaN")</f>
        <v>NaN</v>
      </c>
      <c r="R39" t="str">
        <f>IF(ISNUMBER(gdp_with_nv!R39)=TRUE,gdp_with_nv!R39,"NaN")</f>
        <v>NaN</v>
      </c>
      <c r="S39" t="str">
        <f>IF(ISNUMBER(gdp_with_nv!S39)=TRUE,gdp_with_nv!S39,"NaN")</f>
        <v>NaN</v>
      </c>
      <c r="T39" t="str">
        <f>IF(ISNUMBER(gdp_with_nv!T39)=TRUE,gdp_with_nv!T39,"NaN")</f>
        <v>NaN</v>
      </c>
      <c r="U39" t="str">
        <f>IF(ISNUMBER(gdp_with_nv!U39)=TRUE,gdp_with_nv!U39,"NaN")</f>
        <v>NaN</v>
      </c>
      <c r="V39" t="str">
        <f>IF(ISNUMBER(gdp_with_nv!V39)=TRUE,gdp_with_nv!V39,"NaN")</f>
        <v>NaN</v>
      </c>
    </row>
    <row r="40" spans="1:22" x14ac:dyDescent="0.25">
      <c r="A40" s="1">
        <v>37330</v>
      </c>
      <c r="B40">
        <f>IF(ISNUMBER(gdp_with_nv!B40)=TRUE,gdp_with_nv!B40,"NaN")</f>
        <v>598.33000000000004</v>
      </c>
      <c r="C40">
        <f>IF(ISNUMBER(gdp_with_nv!C40)=TRUE,gdp_with_nv!C40,"NaN")</f>
        <v>454572</v>
      </c>
      <c r="D40">
        <f>IF(ISNUMBER(gdp_with_nv!D40)=TRUE,gdp_with_nv!D40,"NaN")</f>
        <v>394701.01</v>
      </c>
      <c r="E40">
        <f>IF(ISNUMBER(gdp_with_nv!E40)=TRUE,gdp_with_nv!E40,"NaN")</f>
        <v>85.012900000000002</v>
      </c>
      <c r="F40">
        <f>IF(ISNUMBER(gdp_with_nv!F40)=TRUE,gdp_with_nv!F40,"NaN")</f>
        <v>141302.1</v>
      </c>
      <c r="G40">
        <f>IF(ISNUMBER(gdp_with_nv!G40)=TRUE,gdp_with_nv!G40,"NaN")</f>
        <v>83866</v>
      </c>
      <c r="H40">
        <f>IF(ISNUMBER(gdp_with_nv!H40)=TRUE,gdp_with_nv!H40,"NaN")</f>
        <v>50348.5</v>
      </c>
      <c r="I40">
        <f>IF(ISNUMBER(gdp_with_nv!I40)=TRUE,gdp_with_nv!I40,"NaN")</f>
        <v>40800</v>
      </c>
      <c r="J40">
        <f>IF(ISNUMBER(gdp_with_nv!J40)=TRUE,gdp_with_nv!J40,"NaN")</f>
        <v>28318.1</v>
      </c>
      <c r="K40">
        <f>IF(ISNUMBER(gdp_with_nv!K40)=TRUE,gdp_with_nv!K40,"NaN")</f>
        <v>7397.1</v>
      </c>
      <c r="L40">
        <f>IF(ISNUMBER(gdp_with_nv!L40)=TRUE,gdp_with_nv!L40,"NaN")</f>
        <v>11081.4</v>
      </c>
      <c r="M40">
        <f>IF(ISNUMBER(gdp_with_nv!M40)=TRUE,gdp_with_nv!M40,"NaN")</f>
        <v>8036.8</v>
      </c>
      <c r="N40">
        <f>IF(ISNUMBER(gdp_with_nv!N40)=TRUE,gdp_with_nv!N40,"NaN")</f>
        <v>43154.6</v>
      </c>
      <c r="O40">
        <f>IF(ISNUMBER(gdp_with_nv!O40)=TRUE,gdp_with_nv!O40,"NaN")</f>
        <v>36474</v>
      </c>
      <c r="P40">
        <f>IF(ISNUMBER(gdp_with_nv!P40)=TRUE,gdp_with_nv!P40,"NaN")</f>
        <v>1271165</v>
      </c>
      <c r="Q40">
        <f>IF(ISNUMBER(gdp_with_nv!Q40)=TRUE,gdp_with_nv!Q40,"NaN")</f>
        <v>3289.9</v>
      </c>
      <c r="R40">
        <f>IF(ISNUMBER(gdp_with_nv!R40)=TRUE,gdp_with_nv!R40,"NaN")</f>
        <v>3402978</v>
      </c>
      <c r="S40" t="str">
        <f>IF(ISNUMBER(gdp_with_nv!S40)=TRUE,gdp_with_nv!S40,"NaN")</f>
        <v>NaN</v>
      </c>
      <c r="T40">
        <f>IF(ISNUMBER(gdp_with_nv!T40)=TRUE,gdp_with_nv!T40,"NaN")</f>
        <v>2717.8564000000001</v>
      </c>
      <c r="U40">
        <f>IF(ISNUMBER(gdp_with_nv!U40)=TRUE,gdp_with_nv!U40,"NaN")</f>
        <v>21408.217999999997</v>
      </c>
      <c r="V40">
        <f>IF(ISNUMBER(gdp_with_nv!V40)=TRUE,gdp_with_nv!V40,"NaN")</f>
        <v>21408.217999999997</v>
      </c>
    </row>
    <row r="41" spans="1:22" x14ac:dyDescent="0.25">
      <c r="A41" s="1">
        <v>37361</v>
      </c>
      <c r="B41" t="str">
        <f>IF(ISNUMBER(gdp_with_nv!B41)=TRUE,gdp_with_nv!B41,"NaN")</f>
        <v>NaN</v>
      </c>
      <c r="C41" t="str">
        <f>IF(ISNUMBER(gdp_with_nv!C41)=TRUE,gdp_with_nv!C41,"NaN")</f>
        <v>NaN</v>
      </c>
      <c r="D41" t="str">
        <f>IF(ISNUMBER(gdp_with_nv!D41)=TRUE,gdp_with_nv!D41,"NaN")</f>
        <v>NaN</v>
      </c>
      <c r="E41" t="str">
        <f>IF(ISNUMBER(gdp_with_nv!E41)=TRUE,gdp_with_nv!E41,"NaN")</f>
        <v>NaN</v>
      </c>
      <c r="F41" t="str">
        <f>IF(ISNUMBER(gdp_with_nv!F41)=TRUE,gdp_with_nv!F41,"NaN")</f>
        <v>NaN</v>
      </c>
      <c r="G41" t="str">
        <f>IF(ISNUMBER(gdp_with_nv!G41)=TRUE,gdp_with_nv!G41,"NaN")</f>
        <v>NaN</v>
      </c>
      <c r="H41" t="str">
        <f>IF(ISNUMBER(gdp_with_nv!H41)=TRUE,gdp_with_nv!H41,"NaN")</f>
        <v>NaN</v>
      </c>
      <c r="I41" t="str">
        <f>IF(ISNUMBER(gdp_with_nv!I41)=TRUE,gdp_with_nv!I41,"NaN")</f>
        <v>NaN</v>
      </c>
      <c r="J41" t="str">
        <f>IF(ISNUMBER(gdp_with_nv!J41)=TRUE,gdp_with_nv!J41,"NaN")</f>
        <v>NaN</v>
      </c>
      <c r="K41" t="str">
        <f>IF(ISNUMBER(gdp_with_nv!K41)=TRUE,gdp_with_nv!K41,"NaN")</f>
        <v>NaN</v>
      </c>
      <c r="L41" t="str">
        <f>IF(ISNUMBER(gdp_with_nv!L41)=TRUE,gdp_with_nv!L41,"NaN")</f>
        <v>NaN</v>
      </c>
      <c r="M41" t="str">
        <f>IF(ISNUMBER(gdp_with_nv!M41)=TRUE,gdp_with_nv!M41,"NaN")</f>
        <v>NaN</v>
      </c>
      <c r="N41" t="str">
        <f>IF(ISNUMBER(gdp_with_nv!N41)=TRUE,gdp_with_nv!N41,"NaN")</f>
        <v>NaN</v>
      </c>
      <c r="O41" t="str">
        <f>IF(ISNUMBER(gdp_with_nv!O41)=TRUE,gdp_with_nv!O41,"NaN")</f>
        <v>NaN</v>
      </c>
      <c r="P41" t="str">
        <f>IF(ISNUMBER(gdp_with_nv!P41)=TRUE,gdp_with_nv!P41,"NaN")</f>
        <v>NaN</v>
      </c>
      <c r="Q41" t="str">
        <f>IF(ISNUMBER(gdp_with_nv!Q41)=TRUE,gdp_with_nv!Q41,"NaN")</f>
        <v>NaN</v>
      </c>
      <c r="R41" t="str">
        <f>IF(ISNUMBER(gdp_with_nv!R41)=TRUE,gdp_with_nv!R41,"NaN")</f>
        <v>NaN</v>
      </c>
      <c r="S41" t="str">
        <f>IF(ISNUMBER(gdp_with_nv!S41)=TRUE,gdp_with_nv!S41,"NaN")</f>
        <v>NaN</v>
      </c>
      <c r="T41" t="str">
        <f>IF(ISNUMBER(gdp_with_nv!T41)=TRUE,gdp_with_nv!T41,"NaN")</f>
        <v>NaN</v>
      </c>
      <c r="U41" t="str">
        <f>IF(ISNUMBER(gdp_with_nv!U41)=TRUE,gdp_with_nv!U41,"NaN")</f>
        <v>NaN</v>
      </c>
      <c r="V41" t="str">
        <f>IF(ISNUMBER(gdp_with_nv!V41)=TRUE,gdp_with_nv!V41,"NaN")</f>
        <v>NaN</v>
      </c>
    </row>
    <row r="42" spans="1:22" x14ac:dyDescent="0.25">
      <c r="A42" s="1">
        <v>37391</v>
      </c>
      <c r="B42" t="str">
        <f>IF(ISNUMBER(gdp_with_nv!B42)=TRUE,gdp_with_nv!B42,"NaN")</f>
        <v>NaN</v>
      </c>
      <c r="C42" t="str">
        <f>IF(ISNUMBER(gdp_with_nv!C42)=TRUE,gdp_with_nv!C42,"NaN")</f>
        <v>NaN</v>
      </c>
      <c r="D42" t="str">
        <f>IF(ISNUMBER(gdp_with_nv!D42)=TRUE,gdp_with_nv!D42,"NaN")</f>
        <v>NaN</v>
      </c>
      <c r="E42" t="str">
        <f>IF(ISNUMBER(gdp_with_nv!E42)=TRUE,gdp_with_nv!E42,"NaN")</f>
        <v>NaN</v>
      </c>
      <c r="F42" t="str">
        <f>IF(ISNUMBER(gdp_with_nv!F42)=TRUE,gdp_with_nv!F42,"NaN")</f>
        <v>NaN</v>
      </c>
      <c r="G42" t="str">
        <f>IF(ISNUMBER(gdp_with_nv!G42)=TRUE,gdp_with_nv!G42,"NaN")</f>
        <v>NaN</v>
      </c>
      <c r="H42" t="str">
        <f>IF(ISNUMBER(gdp_with_nv!H42)=TRUE,gdp_with_nv!H42,"NaN")</f>
        <v>NaN</v>
      </c>
      <c r="I42" t="str">
        <f>IF(ISNUMBER(gdp_with_nv!I42)=TRUE,gdp_with_nv!I42,"NaN")</f>
        <v>NaN</v>
      </c>
      <c r="J42" t="str">
        <f>IF(ISNUMBER(gdp_with_nv!J42)=TRUE,gdp_with_nv!J42,"NaN")</f>
        <v>NaN</v>
      </c>
      <c r="K42" t="str">
        <f>IF(ISNUMBER(gdp_with_nv!K42)=TRUE,gdp_with_nv!K42,"NaN")</f>
        <v>NaN</v>
      </c>
      <c r="L42" t="str">
        <f>IF(ISNUMBER(gdp_with_nv!L42)=TRUE,gdp_with_nv!L42,"NaN")</f>
        <v>NaN</v>
      </c>
      <c r="M42" t="str">
        <f>IF(ISNUMBER(gdp_with_nv!M42)=TRUE,gdp_with_nv!M42,"NaN")</f>
        <v>NaN</v>
      </c>
      <c r="N42" t="str">
        <f>IF(ISNUMBER(gdp_with_nv!N42)=TRUE,gdp_with_nv!N42,"NaN")</f>
        <v>NaN</v>
      </c>
      <c r="O42" t="str">
        <f>IF(ISNUMBER(gdp_with_nv!O42)=TRUE,gdp_with_nv!O42,"NaN")</f>
        <v>NaN</v>
      </c>
      <c r="P42" t="str">
        <f>IF(ISNUMBER(gdp_with_nv!P42)=TRUE,gdp_with_nv!P42,"NaN")</f>
        <v>NaN</v>
      </c>
      <c r="Q42" t="str">
        <f>IF(ISNUMBER(gdp_with_nv!Q42)=TRUE,gdp_with_nv!Q42,"NaN")</f>
        <v>NaN</v>
      </c>
      <c r="R42" t="str">
        <f>IF(ISNUMBER(gdp_with_nv!R42)=TRUE,gdp_with_nv!R42,"NaN")</f>
        <v>NaN</v>
      </c>
      <c r="S42" t="str">
        <f>IF(ISNUMBER(gdp_with_nv!S42)=TRUE,gdp_with_nv!S42,"NaN")</f>
        <v>NaN</v>
      </c>
      <c r="T42" t="str">
        <f>IF(ISNUMBER(gdp_with_nv!T42)=TRUE,gdp_with_nv!T42,"NaN")</f>
        <v>NaN</v>
      </c>
      <c r="U42" t="str">
        <f>IF(ISNUMBER(gdp_with_nv!U42)=TRUE,gdp_with_nv!U42,"NaN")</f>
        <v>NaN</v>
      </c>
      <c r="V42" t="str">
        <f>IF(ISNUMBER(gdp_with_nv!V42)=TRUE,gdp_with_nv!V42,"NaN")</f>
        <v>NaN</v>
      </c>
    </row>
    <row r="43" spans="1:22" x14ac:dyDescent="0.25">
      <c r="A43" s="1">
        <v>37422</v>
      </c>
      <c r="B43">
        <f>IF(ISNUMBER(gdp_with_nv!B43)=TRUE,gdp_with_nv!B43,"NaN")</f>
        <v>599.94000000000005</v>
      </c>
      <c r="C43">
        <f>IF(ISNUMBER(gdp_with_nv!C43)=TRUE,gdp_with_nv!C43,"NaN")</f>
        <v>456471</v>
      </c>
      <c r="D43">
        <f>IF(ISNUMBER(gdp_with_nv!D43)=TRUE,gdp_with_nv!D43,"NaN")</f>
        <v>396274.16</v>
      </c>
      <c r="E43">
        <f>IF(ISNUMBER(gdp_with_nv!E43)=TRUE,gdp_with_nv!E43,"NaN")</f>
        <v>85.650999999999996</v>
      </c>
      <c r="F43">
        <f>IF(ISNUMBER(gdp_with_nv!F43)=TRUE,gdp_with_nv!F43,"NaN")</f>
        <v>141729.20000000001</v>
      </c>
      <c r="G43">
        <f>IF(ISNUMBER(gdp_with_nv!G43)=TRUE,gdp_with_nv!G43,"NaN")</f>
        <v>84601</v>
      </c>
      <c r="H43">
        <f>IF(ISNUMBER(gdp_with_nv!H43)=TRUE,gdp_with_nv!H43,"NaN")</f>
        <v>51471.7</v>
      </c>
      <c r="I43">
        <f>IF(ISNUMBER(gdp_with_nv!I43)=TRUE,gdp_with_nv!I43,"NaN")</f>
        <v>41294</v>
      </c>
      <c r="J43">
        <f>IF(ISNUMBER(gdp_with_nv!J43)=TRUE,gdp_with_nv!J43,"NaN")</f>
        <v>28402.6</v>
      </c>
      <c r="K43">
        <f>IF(ISNUMBER(gdp_with_nv!K43)=TRUE,gdp_with_nv!K43,"NaN")</f>
        <v>7405.5</v>
      </c>
      <c r="L43">
        <f>IF(ISNUMBER(gdp_with_nv!L43)=TRUE,gdp_with_nv!L43,"NaN")</f>
        <v>11194.59</v>
      </c>
      <c r="M43">
        <f>IF(ISNUMBER(gdp_with_nv!M43)=TRUE,gdp_with_nv!M43,"NaN")</f>
        <v>8174.7</v>
      </c>
      <c r="N43">
        <f>IF(ISNUMBER(gdp_with_nv!N43)=TRUE,gdp_with_nv!N43,"NaN")</f>
        <v>42959.199999999997</v>
      </c>
      <c r="O43">
        <f>IF(ISNUMBER(gdp_with_nv!O43)=TRUE,gdp_with_nv!O43,"NaN")</f>
        <v>36767</v>
      </c>
      <c r="P43">
        <f>IF(ISNUMBER(gdp_with_nv!P43)=TRUE,gdp_with_nv!P43,"NaN")</f>
        <v>1354979</v>
      </c>
      <c r="Q43">
        <f>IF(ISNUMBER(gdp_with_nv!Q43)=TRUE,gdp_with_nv!Q43,"NaN")</f>
        <v>3354.9</v>
      </c>
      <c r="R43">
        <f>IF(ISNUMBER(gdp_with_nv!R43)=TRUE,gdp_with_nv!R43,"NaN")</f>
        <v>3492071</v>
      </c>
      <c r="S43" t="str">
        <f>IF(ISNUMBER(gdp_with_nv!S43)=TRUE,gdp_with_nv!S43,"NaN")</f>
        <v>NaN</v>
      </c>
      <c r="T43">
        <f>IF(ISNUMBER(gdp_with_nv!T43)=TRUE,gdp_with_nv!T43,"NaN")</f>
        <v>3108.3654000000001</v>
      </c>
      <c r="U43">
        <f>IF(ISNUMBER(gdp_with_nv!U43)=TRUE,gdp_with_nv!U43,"NaN")</f>
        <v>21507.958999999999</v>
      </c>
      <c r="V43">
        <f>IF(ISNUMBER(gdp_with_nv!V43)=TRUE,gdp_with_nv!V43,"NaN")</f>
        <v>21507.958999999999</v>
      </c>
    </row>
    <row r="44" spans="1:22" x14ac:dyDescent="0.25">
      <c r="A44" s="1">
        <v>37452</v>
      </c>
      <c r="B44" t="str">
        <f>IF(ISNUMBER(gdp_with_nv!B44)=TRUE,gdp_with_nv!B44,"NaN")</f>
        <v>NaN</v>
      </c>
      <c r="C44" t="str">
        <f>IF(ISNUMBER(gdp_with_nv!C44)=TRUE,gdp_with_nv!C44,"NaN")</f>
        <v>NaN</v>
      </c>
      <c r="D44" t="str">
        <f>IF(ISNUMBER(gdp_with_nv!D44)=TRUE,gdp_with_nv!D44,"NaN")</f>
        <v>NaN</v>
      </c>
      <c r="E44" t="str">
        <f>IF(ISNUMBER(gdp_with_nv!E44)=TRUE,gdp_with_nv!E44,"NaN")</f>
        <v>NaN</v>
      </c>
      <c r="F44" t="str">
        <f>IF(ISNUMBER(gdp_with_nv!F44)=TRUE,gdp_with_nv!F44,"NaN")</f>
        <v>NaN</v>
      </c>
      <c r="G44" t="str">
        <f>IF(ISNUMBER(gdp_with_nv!G44)=TRUE,gdp_with_nv!G44,"NaN")</f>
        <v>NaN</v>
      </c>
      <c r="H44" t="str">
        <f>IF(ISNUMBER(gdp_with_nv!H44)=TRUE,gdp_with_nv!H44,"NaN")</f>
        <v>NaN</v>
      </c>
      <c r="I44" t="str">
        <f>IF(ISNUMBER(gdp_with_nv!I44)=TRUE,gdp_with_nv!I44,"NaN")</f>
        <v>NaN</v>
      </c>
      <c r="J44" t="str">
        <f>IF(ISNUMBER(gdp_with_nv!J44)=TRUE,gdp_with_nv!J44,"NaN")</f>
        <v>NaN</v>
      </c>
      <c r="K44" t="str">
        <f>IF(ISNUMBER(gdp_with_nv!K44)=TRUE,gdp_with_nv!K44,"NaN")</f>
        <v>NaN</v>
      </c>
      <c r="L44" t="str">
        <f>IF(ISNUMBER(gdp_with_nv!L44)=TRUE,gdp_with_nv!L44,"NaN")</f>
        <v>NaN</v>
      </c>
      <c r="M44" t="str">
        <f>IF(ISNUMBER(gdp_with_nv!M44)=TRUE,gdp_with_nv!M44,"NaN")</f>
        <v>NaN</v>
      </c>
      <c r="N44" t="str">
        <f>IF(ISNUMBER(gdp_with_nv!N44)=TRUE,gdp_with_nv!N44,"NaN")</f>
        <v>NaN</v>
      </c>
      <c r="O44" t="str">
        <f>IF(ISNUMBER(gdp_with_nv!O44)=TRUE,gdp_with_nv!O44,"NaN")</f>
        <v>NaN</v>
      </c>
      <c r="P44" t="str">
        <f>IF(ISNUMBER(gdp_with_nv!P44)=TRUE,gdp_with_nv!P44,"NaN")</f>
        <v>NaN</v>
      </c>
      <c r="Q44" t="str">
        <f>IF(ISNUMBER(gdp_with_nv!Q44)=TRUE,gdp_with_nv!Q44,"NaN")</f>
        <v>NaN</v>
      </c>
      <c r="R44" t="str">
        <f>IF(ISNUMBER(gdp_with_nv!R44)=TRUE,gdp_with_nv!R44,"NaN")</f>
        <v>NaN</v>
      </c>
      <c r="S44" t="str">
        <f>IF(ISNUMBER(gdp_with_nv!S44)=TRUE,gdp_with_nv!S44,"NaN")</f>
        <v>NaN</v>
      </c>
      <c r="T44" t="str">
        <f>IF(ISNUMBER(gdp_with_nv!T44)=TRUE,gdp_with_nv!T44,"NaN")</f>
        <v>NaN</v>
      </c>
      <c r="U44" t="str">
        <f>IF(ISNUMBER(gdp_with_nv!U44)=TRUE,gdp_with_nv!U44,"NaN")</f>
        <v>NaN</v>
      </c>
      <c r="V44" t="str">
        <f>IF(ISNUMBER(gdp_with_nv!V44)=TRUE,gdp_with_nv!V44,"NaN")</f>
        <v>NaN</v>
      </c>
    </row>
    <row r="45" spans="1:22" x14ac:dyDescent="0.25">
      <c r="A45" s="1">
        <v>37483</v>
      </c>
      <c r="B45" t="str">
        <f>IF(ISNUMBER(gdp_with_nv!B45)=TRUE,gdp_with_nv!B45,"NaN")</f>
        <v>NaN</v>
      </c>
      <c r="C45" t="str">
        <f>IF(ISNUMBER(gdp_with_nv!C45)=TRUE,gdp_with_nv!C45,"NaN")</f>
        <v>NaN</v>
      </c>
      <c r="D45" t="str">
        <f>IF(ISNUMBER(gdp_with_nv!D45)=TRUE,gdp_with_nv!D45,"NaN")</f>
        <v>NaN</v>
      </c>
      <c r="E45" t="str">
        <f>IF(ISNUMBER(gdp_with_nv!E45)=TRUE,gdp_with_nv!E45,"NaN")</f>
        <v>NaN</v>
      </c>
      <c r="F45" t="str">
        <f>IF(ISNUMBER(gdp_with_nv!F45)=TRUE,gdp_with_nv!F45,"NaN")</f>
        <v>NaN</v>
      </c>
      <c r="G45" t="str">
        <f>IF(ISNUMBER(gdp_with_nv!G45)=TRUE,gdp_with_nv!G45,"NaN")</f>
        <v>NaN</v>
      </c>
      <c r="H45" t="str">
        <f>IF(ISNUMBER(gdp_with_nv!H45)=TRUE,gdp_with_nv!H45,"NaN")</f>
        <v>NaN</v>
      </c>
      <c r="I45" t="str">
        <f>IF(ISNUMBER(gdp_with_nv!I45)=TRUE,gdp_with_nv!I45,"NaN")</f>
        <v>NaN</v>
      </c>
      <c r="J45" t="str">
        <f>IF(ISNUMBER(gdp_with_nv!J45)=TRUE,gdp_with_nv!J45,"NaN")</f>
        <v>NaN</v>
      </c>
      <c r="K45" t="str">
        <f>IF(ISNUMBER(gdp_with_nv!K45)=TRUE,gdp_with_nv!K45,"NaN")</f>
        <v>NaN</v>
      </c>
      <c r="L45" t="str">
        <f>IF(ISNUMBER(gdp_with_nv!L45)=TRUE,gdp_with_nv!L45,"NaN")</f>
        <v>NaN</v>
      </c>
      <c r="M45" t="str">
        <f>IF(ISNUMBER(gdp_with_nv!M45)=TRUE,gdp_with_nv!M45,"NaN")</f>
        <v>NaN</v>
      </c>
      <c r="N45" t="str">
        <f>IF(ISNUMBER(gdp_with_nv!N45)=TRUE,gdp_with_nv!N45,"NaN")</f>
        <v>NaN</v>
      </c>
      <c r="O45" t="str">
        <f>IF(ISNUMBER(gdp_with_nv!O45)=TRUE,gdp_with_nv!O45,"NaN")</f>
        <v>NaN</v>
      </c>
      <c r="P45" t="str">
        <f>IF(ISNUMBER(gdp_with_nv!P45)=TRUE,gdp_with_nv!P45,"NaN")</f>
        <v>NaN</v>
      </c>
      <c r="Q45" t="str">
        <f>IF(ISNUMBER(gdp_with_nv!Q45)=TRUE,gdp_with_nv!Q45,"NaN")</f>
        <v>NaN</v>
      </c>
      <c r="R45" t="str">
        <f>IF(ISNUMBER(gdp_with_nv!R45)=TRUE,gdp_with_nv!R45,"NaN")</f>
        <v>NaN</v>
      </c>
      <c r="S45" t="str">
        <f>IF(ISNUMBER(gdp_with_nv!S45)=TRUE,gdp_with_nv!S45,"NaN")</f>
        <v>NaN</v>
      </c>
      <c r="T45" t="str">
        <f>IF(ISNUMBER(gdp_with_nv!T45)=TRUE,gdp_with_nv!T45,"NaN")</f>
        <v>NaN</v>
      </c>
      <c r="U45" t="str">
        <f>IF(ISNUMBER(gdp_with_nv!U45)=TRUE,gdp_with_nv!U45,"NaN")</f>
        <v>NaN</v>
      </c>
      <c r="V45" t="str">
        <f>IF(ISNUMBER(gdp_with_nv!V45)=TRUE,gdp_with_nv!V45,"NaN")</f>
        <v>NaN</v>
      </c>
    </row>
    <row r="46" spans="1:22" x14ac:dyDescent="0.25">
      <c r="A46" s="1">
        <v>37514</v>
      </c>
      <c r="B46">
        <f>IF(ISNUMBER(gdp_with_nv!B46)=TRUE,gdp_with_nv!B46,"NaN")</f>
        <v>602.72</v>
      </c>
      <c r="C46">
        <f>IF(ISNUMBER(gdp_with_nv!C46)=TRUE,gdp_with_nv!C46,"NaN")</f>
        <v>458119</v>
      </c>
      <c r="D46">
        <f>IF(ISNUMBER(gdp_with_nv!D46)=TRUE,gdp_with_nv!D46,"NaN")</f>
        <v>397410.2</v>
      </c>
      <c r="E46">
        <f>IF(ISNUMBER(gdp_with_nv!E46)=TRUE,gdp_with_nv!E46,"NaN")</f>
        <v>86.169300000000007</v>
      </c>
      <c r="F46">
        <f>IF(ISNUMBER(gdp_with_nv!F46)=TRUE,gdp_with_nv!F46,"NaN")</f>
        <v>142092.1</v>
      </c>
      <c r="G46">
        <f>IF(ISNUMBER(gdp_with_nv!G46)=TRUE,gdp_with_nv!G46,"NaN")</f>
        <v>85030</v>
      </c>
      <c r="H46">
        <f>IF(ISNUMBER(gdp_with_nv!H46)=TRUE,gdp_with_nv!H46,"NaN")</f>
        <v>51769.5</v>
      </c>
      <c r="I46">
        <f>IF(ISNUMBER(gdp_with_nv!I46)=TRUE,gdp_with_nv!I46,"NaN")</f>
        <v>41193</v>
      </c>
      <c r="J46">
        <f>IF(ISNUMBER(gdp_with_nv!J46)=TRUE,gdp_with_nv!J46,"NaN")</f>
        <v>28007.4</v>
      </c>
      <c r="K46">
        <f>IF(ISNUMBER(gdp_with_nv!K46)=TRUE,gdp_with_nv!K46,"NaN")</f>
        <v>7472.7</v>
      </c>
      <c r="L46">
        <f>IF(ISNUMBER(gdp_with_nv!L46)=TRUE,gdp_with_nv!L46,"NaN")</f>
        <v>11444.08</v>
      </c>
      <c r="M46">
        <f>IF(ISNUMBER(gdp_with_nv!M46)=TRUE,gdp_with_nv!M46,"NaN")</f>
        <v>8089.5</v>
      </c>
      <c r="N46">
        <f>IF(ISNUMBER(gdp_with_nv!N46)=TRUE,gdp_with_nv!N46,"NaN")</f>
        <v>42697.5</v>
      </c>
      <c r="O46">
        <f>IF(ISNUMBER(gdp_with_nv!O46)=TRUE,gdp_with_nv!O46,"NaN")</f>
        <v>37585</v>
      </c>
      <c r="P46">
        <f>IF(ISNUMBER(gdp_with_nv!P46)=TRUE,gdp_with_nv!P46,"NaN")</f>
        <v>1554838</v>
      </c>
      <c r="Q46">
        <f>IF(ISNUMBER(gdp_with_nv!Q46)=TRUE,gdp_with_nv!Q46,"NaN")</f>
        <v>3331.2</v>
      </c>
      <c r="R46">
        <f>IF(ISNUMBER(gdp_with_nv!R46)=TRUE,gdp_with_nv!R46,"NaN")</f>
        <v>3533905</v>
      </c>
      <c r="S46" t="str">
        <f>IF(ISNUMBER(gdp_with_nv!S46)=TRUE,gdp_with_nv!S46,"NaN")</f>
        <v>NaN</v>
      </c>
      <c r="T46">
        <f>IF(ISNUMBER(gdp_with_nv!T46)=TRUE,gdp_with_nv!T46,"NaN")</f>
        <v>3052.7139999999999</v>
      </c>
      <c r="U46">
        <f>IF(ISNUMBER(gdp_with_nv!U46)=TRUE,gdp_with_nv!U46,"NaN")</f>
        <v>21591.554</v>
      </c>
      <c r="V46">
        <f>IF(ISNUMBER(gdp_with_nv!V46)=TRUE,gdp_with_nv!V46,"NaN")</f>
        <v>21591.554</v>
      </c>
    </row>
    <row r="47" spans="1:22" x14ac:dyDescent="0.25">
      <c r="A47" s="1">
        <v>37544</v>
      </c>
      <c r="B47" t="str">
        <f>IF(ISNUMBER(gdp_with_nv!B47)=TRUE,gdp_with_nv!B47,"NaN")</f>
        <v>NaN</v>
      </c>
      <c r="C47" t="str">
        <f>IF(ISNUMBER(gdp_with_nv!C47)=TRUE,gdp_with_nv!C47,"NaN")</f>
        <v>NaN</v>
      </c>
      <c r="D47" t="str">
        <f>IF(ISNUMBER(gdp_with_nv!D47)=TRUE,gdp_with_nv!D47,"NaN")</f>
        <v>NaN</v>
      </c>
      <c r="E47" t="str">
        <f>IF(ISNUMBER(gdp_with_nv!E47)=TRUE,gdp_with_nv!E47,"NaN")</f>
        <v>NaN</v>
      </c>
      <c r="F47" t="str">
        <f>IF(ISNUMBER(gdp_with_nv!F47)=TRUE,gdp_with_nv!F47,"NaN")</f>
        <v>NaN</v>
      </c>
      <c r="G47" t="str">
        <f>IF(ISNUMBER(gdp_with_nv!G47)=TRUE,gdp_with_nv!G47,"NaN")</f>
        <v>NaN</v>
      </c>
      <c r="H47" t="str">
        <f>IF(ISNUMBER(gdp_with_nv!H47)=TRUE,gdp_with_nv!H47,"NaN")</f>
        <v>NaN</v>
      </c>
      <c r="I47" t="str">
        <f>IF(ISNUMBER(gdp_with_nv!I47)=TRUE,gdp_with_nv!I47,"NaN")</f>
        <v>NaN</v>
      </c>
      <c r="J47" t="str">
        <f>IF(ISNUMBER(gdp_with_nv!J47)=TRUE,gdp_with_nv!J47,"NaN")</f>
        <v>NaN</v>
      </c>
      <c r="K47" t="str">
        <f>IF(ISNUMBER(gdp_with_nv!K47)=TRUE,gdp_with_nv!K47,"NaN")</f>
        <v>NaN</v>
      </c>
      <c r="L47" t="str">
        <f>IF(ISNUMBER(gdp_with_nv!L47)=TRUE,gdp_with_nv!L47,"NaN")</f>
        <v>NaN</v>
      </c>
      <c r="M47" t="str">
        <f>IF(ISNUMBER(gdp_with_nv!M47)=TRUE,gdp_with_nv!M47,"NaN")</f>
        <v>NaN</v>
      </c>
      <c r="N47" t="str">
        <f>IF(ISNUMBER(gdp_with_nv!N47)=TRUE,gdp_with_nv!N47,"NaN")</f>
        <v>NaN</v>
      </c>
      <c r="O47" t="str">
        <f>IF(ISNUMBER(gdp_with_nv!O47)=TRUE,gdp_with_nv!O47,"NaN")</f>
        <v>NaN</v>
      </c>
      <c r="P47" t="str">
        <f>IF(ISNUMBER(gdp_with_nv!P47)=TRUE,gdp_with_nv!P47,"NaN")</f>
        <v>NaN</v>
      </c>
      <c r="Q47" t="str">
        <f>IF(ISNUMBER(gdp_with_nv!Q47)=TRUE,gdp_with_nv!Q47,"NaN")</f>
        <v>NaN</v>
      </c>
      <c r="R47" t="str">
        <f>IF(ISNUMBER(gdp_with_nv!R47)=TRUE,gdp_with_nv!R47,"NaN")</f>
        <v>NaN</v>
      </c>
      <c r="S47" t="str">
        <f>IF(ISNUMBER(gdp_with_nv!S47)=TRUE,gdp_with_nv!S47,"NaN")</f>
        <v>NaN</v>
      </c>
      <c r="T47" t="str">
        <f>IF(ISNUMBER(gdp_with_nv!T47)=TRUE,gdp_with_nv!T47,"NaN")</f>
        <v>NaN</v>
      </c>
      <c r="U47" t="str">
        <f>IF(ISNUMBER(gdp_with_nv!U47)=TRUE,gdp_with_nv!U47,"NaN")</f>
        <v>NaN</v>
      </c>
      <c r="V47" t="str">
        <f>IF(ISNUMBER(gdp_with_nv!V47)=TRUE,gdp_with_nv!V47,"NaN")</f>
        <v>NaN</v>
      </c>
    </row>
    <row r="48" spans="1:22" x14ac:dyDescent="0.25">
      <c r="A48" s="1">
        <v>37575</v>
      </c>
      <c r="B48" t="str">
        <f>IF(ISNUMBER(gdp_with_nv!B48)=TRUE,gdp_with_nv!B48,"NaN")</f>
        <v>NaN</v>
      </c>
      <c r="C48" t="str">
        <f>IF(ISNUMBER(gdp_with_nv!C48)=TRUE,gdp_with_nv!C48,"NaN")</f>
        <v>NaN</v>
      </c>
      <c r="D48" t="str">
        <f>IF(ISNUMBER(gdp_with_nv!D48)=TRUE,gdp_with_nv!D48,"NaN")</f>
        <v>NaN</v>
      </c>
      <c r="E48" t="str">
        <f>IF(ISNUMBER(gdp_with_nv!E48)=TRUE,gdp_with_nv!E48,"NaN")</f>
        <v>NaN</v>
      </c>
      <c r="F48" t="str">
        <f>IF(ISNUMBER(gdp_with_nv!F48)=TRUE,gdp_with_nv!F48,"NaN")</f>
        <v>NaN</v>
      </c>
      <c r="G48" t="str">
        <f>IF(ISNUMBER(gdp_with_nv!G48)=TRUE,gdp_with_nv!G48,"NaN")</f>
        <v>NaN</v>
      </c>
      <c r="H48" t="str">
        <f>IF(ISNUMBER(gdp_with_nv!H48)=TRUE,gdp_with_nv!H48,"NaN")</f>
        <v>NaN</v>
      </c>
      <c r="I48" t="str">
        <f>IF(ISNUMBER(gdp_with_nv!I48)=TRUE,gdp_with_nv!I48,"NaN")</f>
        <v>NaN</v>
      </c>
      <c r="J48" t="str">
        <f>IF(ISNUMBER(gdp_with_nv!J48)=TRUE,gdp_with_nv!J48,"NaN")</f>
        <v>NaN</v>
      </c>
      <c r="K48" t="str">
        <f>IF(ISNUMBER(gdp_with_nv!K48)=TRUE,gdp_with_nv!K48,"NaN")</f>
        <v>NaN</v>
      </c>
      <c r="L48" t="str">
        <f>IF(ISNUMBER(gdp_with_nv!L48)=TRUE,gdp_with_nv!L48,"NaN")</f>
        <v>NaN</v>
      </c>
      <c r="M48" t="str">
        <f>IF(ISNUMBER(gdp_with_nv!M48)=TRUE,gdp_with_nv!M48,"NaN")</f>
        <v>NaN</v>
      </c>
      <c r="N48" t="str">
        <f>IF(ISNUMBER(gdp_with_nv!N48)=TRUE,gdp_with_nv!N48,"NaN")</f>
        <v>NaN</v>
      </c>
      <c r="O48" t="str">
        <f>IF(ISNUMBER(gdp_with_nv!O48)=TRUE,gdp_with_nv!O48,"NaN")</f>
        <v>NaN</v>
      </c>
      <c r="P48" t="str">
        <f>IF(ISNUMBER(gdp_with_nv!P48)=TRUE,gdp_with_nv!P48,"NaN")</f>
        <v>NaN</v>
      </c>
      <c r="Q48" t="str">
        <f>IF(ISNUMBER(gdp_with_nv!Q48)=TRUE,gdp_with_nv!Q48,"NaN")</f>
        <v>NaN</v>
      </c>
      <c r="R48" t="str">
        <f>IF(ISNUMBER(gdp_with_nv!R48)=TRUE,gdp_with_nv!R48,"NaN")</f>
        <v>NaN</v>
      </c>
      <c r="S48" t="str">
        <f>IF(ISNUMBER(gdp_with_nv!S48)=TRUE,gdp_with_nv!S48,"NaN")</f>
        <v>NaN</v>
      </c>
      <c r="T48" t="str">
        <f>IF(ISNUMBER(gdp_with_nv!T48)=TRUE,gdp_with_nv!T48,"NaN")</f>
        <v>NaN</v>
      </c>
      <c r="U48" t="str">
        <f>IF(ISNUMBER(gdp_with_nv!U48)=TRUE,gdp_with_nv!U48,"NaN")</f>
        <v>NaN</v>
      </c>
      <c r="V48" t="str">
        <f>IF(ISNUMBER(gdp_with_nv!V48)=TRUE,gdp_with_nv!V48,"NaN")</f>
        <v>NaN</v>
      </c>
    </row>
    <row r="49" spans="1:22" x14ac:dyDescent="0.25">
      <c r="A49" s="1">
        <v>37605</v>
      </c>
      <c r="B49">
        <f>IF(ISNUMBER(gdp_with_nv!B49)=TRUE,gdp_with_nv!B49,"NaN")</f>
        <v>601.49</v>
      </c>
      <c r="C49">
        <f>IF(ISNUMBER(gdp_with_nv!C49)=TRUE,gdp_with_nv!C49,"NaN")</f>
        <v>457891</v>
      </c>
      <c r="D49">
        <f>IF(ISNUMBER(gdp_with_nv!D49)=TRUE,gdp_with_nv!D49,"NaN")</f>
        <v>397970.68</v>
      </c>
      <c r="E49">
        <f>IF(ISNUMBER(gdp_with_nv!E49)=TRUE,gdp_with_nv!E49,"NaN")</f>
        <v>86.816400000000002</v>
      </c>
      <c r="F49">
        <f>IF(ISNUMBER(gdp_with_nv!F49)=TRUE,gdp_with_nv!F49,"NaN")</f>
        <v>142125.9</v>
      </c>
      <c r="G49">
        <f>IF(ISNUMBER(gdp_with_nv!G49)=TRUE,gdp_with_nv!G49,"NaN")</f>
        <v>85300</v>
      </c>
      <c r="H49">
        <f>IF(ISNUMBER(gdp_with_nv!H49)=TRUE,gdp_with_nv!H49,"NaN")</f>
        <v>52178</v>
      </c>
      <c r="I49">
        <f>IF(ISNUMBER(gdp_with_nv!I49)=TRUE,gdp_with_nv!I49,"NaN")</f>
        <v>41608</v>
      </c>
      <c r="J49">
        <f>IF(ISNUMBER(gdp_with_nv!J49)=TRUE,gdp_with_nv!J49,"NaN")</f>
        <v>28300.6</v>
      </c>
      <c r="K49">
        <f>IF(ISNUMBER(gdp_with_nv!K49)=TRUE,gdp_with_nv!K49,"NaN")</f>
        <v>7600.8</v>
      </c>
      <c r="L49">
        <f>IF(ISNUMBER(gdp_with_nv!L49)=TRUE,gdp_with_nv!L49,"NaN")</f>
        <v>11521.49</v>
      </c>
      <c r="M49">
        <f>IF(ISNUMBER(gdp_with_nv!M49)=TRUE,gdp_with_nv!M49,"NaN")</f>
        <v>8026.9</v>
      </c>
      <c r="N49">
        <f>IF(ISNUMBER(gdp_with_nv!N49)=TRUE,gdp_with_nv!N49,"NaN")</f>
        <v>42429.2</v>
      </c>
      <c r="O49">
        <f>IF(ISNUMBER(gdp_with_nv!O49)=TRUE,gdp_with_nv!O49,"NaN")</f>
        <v>37957</v>
      </c>
      <c r="P49">
        <f>IF(ISNUMBER(gdp_with_nv!P49)=TRUE,gdp_with_nv!P49,"NaN")</f>
        <v>1405223</v>
      </c>
      <c r="Q49">
        <f>IF(ISNUMBER(gdp_with_nv!Q49)=TRUE,gdp_with_nv!Q49,"NaN")</f>
        <v>3359.5</v>
      </c>
      <c r="R49">
        <f>IF(ISNUMBER(gdp_with_nv!R49)=TRUE,gdp_with_nv!R49,"NaN")</f>
        <v>3664699</v>
      </c>
      <c r="S49" t="str">
        <f>IF(ISNUMBER(gdp_with_nv!S49)=TRUE,gdp_with_nv!S49,"NaN")</f>
        <v>NaN</v>
      </c>
      <c r="T49">
        <f>IF(ISNUMBER(gdp_with_nv!T49)=TRUE,gdp_with_nv!T49,"NaN")</f>
        <v>3146.6959000000002</v>
      </c>
      <c r="U49">
        <f>IF(ISNUMBER(gdp_with_nv!U49)=TRUE,gdp_with_nv!U49,"NaN")</f>
        <v>21609.928</v>
      </c>
      <c r="V49">
        <f>IF(ISNUMBER(gdp_with_nv!V49)=TRUE,gdp_with_nv!V49,"NaN")</f>
        <v>21609.928</v>
      </c>
    </row>
    <row r="50" spans="1:22" x14ac:dyDescent="0.25">
      <c r="A50" s="1">
        <v>37636</v>
      </c>
      <c r="B50" t="str">
        <f>IF(ISNUMBER(gdp_with_nv!B50)=TRUE,gdp_with_nv!B50,"NaN")</f>
        <v>NaN</v>
      </c>
      <c r="C50" t="str">
        <f>IF(ISNUMBER(gdp_with_nv!C50)=TRUE,gdp_with_nv!C50,"NaN")</f>
        <v>NaN</v>
      </c>
      <c r="D50" t="str">
        <f>IF(ISNUMBER(gdp_with_nv!D50)=TRUE,gdp_with_nv!D50,"NaN")</f>
        <v>NaN</v>
      </c>
      <c r="E50" t="str">
        <f>IF(ISNUMBER(gdp_with_nv!E50)=TRUE,gdp_with_nv!E50,"NaN")</f>
        <v>NaN</v>
      </c>
      <c r="F50" t="str">
        <f>IF(ISNUMBER(gdp_with_nv!F50)=TRUE,gdp_with_nv!F50,"NaN")</f>
        <v>NaN</v>
      </c>
      <c r="G50" t="str">
        <f>IF(ISNUMBER(gdp_with_nv!G50)=TRUE,gdp_with_nv!G50,"NaN")</f>
        <v>NaN</v>
      </c>
      <c r="H50" t="str">
        <f>IF(ISNUMBER(gdp_with_nv!H50)=TRUE,gdp_with_nv!H50,"NaN")</f>
        <v>NaN</v>
      </c>
      <c r="I50" t="str">
        <f>IF(ISNUMBER(gdp_with_nv!I50)=TRUE,gdp_with_nv!I50,"NaN")</f>
        <v>NaN</v>
      </c>
      <c r="J50" t="str">
        <f>IF(ISNUMBER(gdp_with_nv!J50)=TRUE,gdp_with_nv!J50,"NaN")</f>
        <v>NaN</v>
      </c>
      <c r="K50" t="str">
        <f>IF(ISNUMBER(gdp_with_nv!K50)=TRUE,gdp_with_nv!K50,"NaN")</f>
        <v>NaN</v>
      </c>
      <c r="L50" t="str">
        <f>IF(ISNUMBER(gdp_with_nv!L50)=TRUE,gdp_with_nv!L50,"NaN")</f>
        <v>NaN</v>
      </c>
      <c r="M50" t="str">
        <f>IF(ISNUMBER(gdp_with_nv!M50)=TRUE,gdp_with_nv!M50,"NaN")</f>
        <v>NaN</v>
      </c>
      <c r="N50" t="str">
        <f>IF(ISNUMBER(gdp_with_nv!N50)=TRUE,gdp_with_nv!N50,"NaN")</f>
        <v>NaN</v>
      </c>
      <c r="O50" t="str">
        <f>IF(ISNUMBER(gdp_with_nv!O50)=TRUE,gdp_with_nv!O50,"NaN")</f>
        <v>NaN</v>
      </c>
      <c r="P50" t="str">
        <f>IF(ISNUMBER(gdp_with_nv!P50)=TRUE,gdp_with_nv!P50,"NaN")</f>
        <v>NaN</v>
      </c>
      <c r="Q50" t="str">
        <f>IF(ISNUMBER(gdp_with_nv!Q50)=TRUE,gdp_with_nv!Q50,"NaN")</f>
        <v>NaN</v>
      </c>
      <c r="R50" t="str">
        <f>IF(ISNUMBER(gdp_with_nv!R50)=TRUE,gdp_with_nv!R50,"NaN")</f>
        <v>NaN</v>
      </c>
      <c r="S50" t="str">
        <f>IF(ISNUMBER(gdp_with_nv!S50)=TRUE,gdp_with_nv!S50,"NaN")</f>
        <v>NaN</v>
      </c>
      <c r="T50" t="str">
        <f>IF(ISNUMBER(gdp_with_nv!T50)=TRUE,gdp_with_nv!T50,"NaN")</f>
        <v>NaN</v>
      </c>
      <c r="U50" t="str">
        <f>IF(ISNUMBER(gdp_with_nv!U50)=TRUE,gdp_with_nv!U50,"NaN")</f>
        <v>NaN</v>
      </c>
      <c r="V50" t="str">
        <f>IF(ISNUMBER(gdp_with_nv!V50)=TRUE,gdp_with_nv!V50,"NaN")</f>
        <v>NaN</v>
      </c>
    </row>
    <row r="51" spans="1:22" x14ac:dyDescent="0.25">
      <c r="A51" s="1">
        <v>37667</v>
      </c>
      <c r="B51" t="str">
        <f>IF(ISNUMBER(gdp_with_nv!B51)=TRUE,gdp_with_nv!B51,"NaN")</f>
        <v>NaN</v>
      </c>
      <c r="C51" t="str">
        <f>IF(ISNUMBER(gdp_with_nv!C51)=TRUE,gdp_with_nv!C51,"NaN")</f>
        <v>NaN</v>
      </c>
      <c r="D51" t="str">
        <f>IF(ISNUMBER(gdp_with_nv!D51)=TRUE,gdp_with_nv!D51,"NaN")</f>
        <v>NaN</v>
      </c>
      <c r="E51" t="str">
        <f>IF(ISNUMBER(gdp_with_nv!E51)=TRUE,gdp_with_nv!E51,"NaN")</f>
        <v>NaN</v>
      </c>
      <c r="F51" t="str">
        <f>IF(ISNUMBER(gdp_with_nv!F51)=TRUE,gdp_with_nv!F51,"NaN")</f>
        <v>NaN</v>
      </c>
      <c r="G51" t="str">
        <f>IF(ISNUMBER(gdp_with_nv!G51)=TRUE,gdp_with_nv!G51,"NaN")</f>
        <v>NaN</v>
      </c>
      <c r="H51" t="str">
        <f>IF(ISNUMBER(gdp_with_nv!H51)=TRUE,gdp_with_nv!H51,"NaN")</f>
        <v>NaN</v>
      </c>
      <c r="I51" t="str">
        <f>IF(ISNUMBER(gdp_with_nv!I51)=TRUE,gdp_with_nv!I51,"NaN")</f>
        <v>NaN</v>
      </c>
      <c r="J51" t="str">
        <f>IF(ISNUMBER(gdp_with_nv!J51)=TRUE,gdp_with_nv!J51,"NaN")</f>
        <v>NaN</v>
      </c>
      <c r="K51" t="str">
        <f>IF(ISNUMBER(gdp_with_nv!K51)=TRUE,gdp_with_nv!K51,"NaN")</f>
        <v>NaN</v>
      </c>
      <c r="L51" t="str">
        <f>IF(ISNUMBER(gdp_with_nv!L51)=TRUE,gdp_with_nv!L51,"NaN")</f>
        <v>NaN</v>
      </c>
      <c r="M51" t="str">
        <f>IF(ISNUMBER(gdp_with_nv!M51)=TRUE,gdp_with_nv!M51,"NaN")</f>
        <v>NaN</v>
      </c>
      <c r="N51" t="str">
        <f>IF(ISNUMBER(gdp_with_nv!N51)=TRUE,gdp_with_nv!N51,"NaN")</f>
        <v>NaN</v>
      </c>
      <c r="O51" t="str">
        <f>IF(ISNUMBER(gdp_with_nv!O51)=TRUE,gdp_with_nv!O51,"NaN")</f>
        <v>NaN</v>
      </c>
      <c r="P51" t="str">
        <f>IF(ISNUMBER(gdp_with_nv!P51)=TRUE,gdp_with_nv!P51,"NaN")</f>
        <v>NaN</v>
      </c>
      <c r="Q51" t="str">
        <f>IF(ISNUMBER(gdp_with_nv!Q51)=TRUE,gdp_with_nv!Q51,"NaN")</f>
        <v>NaN</v>
      </c>
      <c r="R51" t="str">
        <f>IF(ISNUMBER(gdp_with_nv!R51)=TRUE,gdp_with_nv!R51,"NaN")</f>
        <v>NaN</v>
      </c>
      <c r="S51" t="str">
        <f>IF(ISNUMBER(gdp_with_nv!S51)=TRUE,gdp_with_nv!S51,"NaN")</f>
        <v>NaN</v>
      </c>
      <c r="T51" t="str">
        <f>IF(ISNUMBER(gdp_with_nv!T51)=TRUE,gdp_with_nv!T51,"NaN")</f>
        <v>NaN</v>
      </c>
      <c r="U51" t="str">
        <f>IF(ISNUMBER(gdp_with_nv!U51)=TRUE,gdp_with_nv!U51,"NaN")</f>
        <v>NaN</v>
      </c>
      <c r="V51" t="str">
        <f>IF(ISNUMBER(gdp_with_nv!V51)=TRUE,gdp_with_nv!V51,"NaN")</f>
        <v>NaN</v>
      </c>
    </row>
    <row r="52" spans="1:22" x14ac:dyDescent="0.25">
      <c r="A52" s="1">
        <v>37695</v>
      </c>
      <c r="B52">
        <f>IF(ISNUMBER(gdp_with_nv!B52)=TRUE,gdp_with_nv!B52,"NaN")</f>
        <v>594.12</v>
      </c>
      <c r="C52">
        <f>IF(ISNUMBER(gdp_with_nv!C52)=TRUE,gdp_with_nv!C52,"NaN")</f>
        <v>458631</v>
      </c>
      <c r="D52">
        <f>IF(ISNUMBER(gdp_with_nv!D52)=TRUE,gdp_with_nv!D52,"NaN")</f>
        <v>397473.55</v>
      </c>
      <c r="E52">
        <f>IF(ISNUMBER(gdp_with_nv!E52)=TRUE,gdp_with_nv!E52,"NaN")</f>
        <v>87.674700000000001</v>
      </c>
      <c r="F52">
        <f>IF(ISNUMBER(gdp_with_nv!F52)=TRUE,gdp_with_nv!F52,"NaN")</f>
        <v>142456.6</v>
      </c>
      <c r="G52">
        <f>IF(ISNUMBER(gdp_with_nv!G52)=TRUE,gdp_with_nv!G52,"NaN")</f>
        <v>84976</v>
      </c>
      <c r="H52">
        <f>IF(ISNUMBER(gdp_with_nv!H52)=TRUE,gdp_with_nv!H52,"NaN")</f>
        <v>53260.2</v>
      </c>
      <c r="I52">
        <f>IF(ISNUMBER(gdp_with_nv!I52)=TRUE,gdp_with_nv!I52,"NaN")</f>
        <v>41250</v>
      </c>
      <c r="J52">
        <f>IF(ISNUMBER(gdp_with_nv!J52)=TRUE,gdp_with_nv!J52,"NaN")</f>
        <v>28528.9</v>
      </c>
      <c r="K52">
        <f>IF(ISNUMBER(gdp_with_nv!K52)=TRUE,gdp_with_nv!K52,"NaN")</f>
        <v>7600.7</v>
      </c>
      <c r="L52">
        <f>IF(ISNUMBER(gdp_with_nv!L52)=TRUE,gdp_with_nv!L52,"NaN")</f>
        <v>11726</v>
      </c>
      <c r="M52">
        <f>IF(ISNUMBER(gdp_with_nv!M52)=TRUE,gdp_with_nv!M52,"NaN")</f>
        <v>7992.3</v>
      </c>
      <c r="N52">
        <f>IF(ISNUMBER(gdp_with_nv!N52)=TRUE,gdp_with_nv!N52,"NaN")</f>
        <v>42455.4</v>
      </c>
      <c r="O52">
        <f>IF(ISNUMBER(gdp_with_nv!O52)=TRUE,gdp_with_nv!O52,"NaN")</f>
        <v>37630</v>
      </c>
      <c r="P52">
        <f>IF(ISNUMBER(gdp_with_nv!P52)=TRUE,gdp_with_nv!P52,"NaN")</f>
        <v>1286739</v>
      </c>
      <c r="Q52">
        <f>IF(ISNUMBER(gdp_with_nv!Q52)=TRUE,gdp_with_nv!Q52,"NaN")</f>
        <v>3377</v>
      </c>
      <c r="R52">
        <f>IF(ISNUMBER(gdp_with_nv!R52)=TRUE,gdp_with_nv!R52,"NaN")</f>
        <v>3719743</v>
      </c>
      <c r="S52" t="str">
        <f>IF(ISNUMBER(gdp_with_nv!S52)=TRUE,gdp_with_nv!S52,"NaN")</f>
        <v>NaN</v>
      </c>
      <c r="T52">
        <f>IF(ISNUMBER(gdp_with_nv!T52)=TRUE,gdp_with_nv!T52,"NaN")</f>
        <v>2975.6747</v>
      </c>
      <c r="U52">
        <f>IF(ISNUMBER(gdp_with_nv!U52)=TRUE,gdp_with_nv!U52,"NaN")</f>
        <v>21561.716</v>
      </c>
      <c r="V52">
        <f>IF(ISNUMBER(gdp_with_nv!V52)=TRUE,gdp_with_nv!V52,"NaN")</f>
        <v>21561.716</v>
      </c>
    </row>
    <row r="53" spans="1:22" x14ac:dyDescent="0.25">
      <c r="A53" s="1">
        <v>37726</v>
      </c>
      <c r="B53" t="str">
        <f>IF(ISNUMBER(gdp_with_nv!B53)=TRUE,gdp_with_nv!B53,"NaN")</f>
        <v>NaN</v>
      </c>
      <c r="C53" t="str">
        <f>IF(ISNUMBER(gdp_with_nv!C53)=TRUE,gdp_with_nv!C53,"NaN")</f>
        <v>NaN</v>
      </c>
      <c r="D53" t="str">
        <f>IF(ISNUMBER(gdp_with_nv!D53)=TRUE,gdp_with_nv!D53,"NaN")</f>
        <v>NaN</v>
      </c>
      <c r="E53" t="str">
        <f>IF(ISNUMBER(gdp_with_nv!E53)=TRUE,gdp_with_nv!E53,"NaN")</f>
        <v>NaN</v>
      </c>
      <c r="F53" t="str">
        <f>IF(ISNUMBER(gdp_with_nv!F53)=TRUE,gdp_with_nv!F53,"NaN")</f>
        <v>NaN</v>
      </c>
      <c r="G53" t="str">
        <f>IF(ISNUMBER(gdp_with_nv!G53)=TRUE,gdp_with_nv!G53,"NaN")</f>
        <v>NaN</v>
      </c>
      <c r="H53" t="str">
        <f>IF(ISNUMBER(gdp_with_nv!H53)=TRUE,gdp_with_nv!H53,"NaN")</f>
        <v>NaN</v>
      </c>
      <c r="I53" t="str">
        <f>IF(ISNUMBER(gdp_with_nv!I53)=TRUE,gdp_with_nv!I53,"NaN")</f>
        <v>NaN</v>
      </c>
      <c r="J53" t="str">
        <f>IF(ISNUMBER(gdp_with_nv!J53)=TRUE,gdp_with_nv!J53,"NaN")</f>
        <v>NaN</v>
      </c>
      <c r="K53" t="str">
        <f>IF(ISNUMBER(gdp_with_nv!K53)=TRUE,gdp_with_nv!K53,"NaN")</f>
        <v>NaN</v>
      </c>
      <c r="L53" t="str">
        <f>IF(ISNUMBER(gdp_with_nv!L53)=TRUE,gdp_with_nv!L53,"NaN")</f>
        <v>NaN</v>
      </c>
      <c r="M53" t="str">
        <f>IF(ISNUMBER(gdp_with_nv!M53)=TRUE,gdp_with_nv!M53,"NaN")</f>
        <v>NaN</v>
      </c>
      <c r="N53" t="str">
        <f>IF(ISNUMBER(gdp_with_nv!N53)=TRUE,gdp_with_nv!N53,"NaN")</f>
        <v>NaN</v>
      </c>
      <c r="O53" t="str">
        <f>IF(ISNUMBER(gdp_with_nv!O53)=TRUE,gdp_with_nv!O53,"NaN")</f>
        <v>NaN</v>
      </c>
      <c r="P53" t="str">
        <f>IF(ISNUMBER(gdp_with_nv!P53)=TRUE,gdp_with_nv!P53,"NaN")</f>
        <v>NaN</v>
      </c>
      <c r="Q53" t="str">
        <f>IF(ISNUMBER(gdp_with_nv!Q53)=TRUE,gdp_with_nv!Q53,"NaN")</f>
        <v>NaN</v>
      </c>
      <c r="R53" t="str">
        <f>IF(ISNUMBER(gdp_with_nv!R53)=TRUE,gdp_with_nv!R53,"NaN")</f>
        <v>NaN</v>
      </c>
      <c r="S53" t="str">
        <f>IF(ISNUMBER(gdp_with_nv!S53)=TRUE,gdp_with_nv!S53,"NaN")</f>
        <v>NaN</v>
      </c>
      <c r="T53" t="str">
        <f>IF(ISNUMBER(gdp_with_nv!T53)=TRUE,gdp_with_nv!T53,"NaN")</f>
        <v>NaN</v>
      </c>
      <c r="U53" t="str">
        <f>IF(ISNUMBER(gdp_with_nv!U53)=TRUE,gdp_with_nv!U53,"NaN")</f>
        <v>NaN</v>
      </c>
      <c r="V53" t="str">
        <f>IF(ISNUMBER(gdp_with_nv!V53)=TRUE,gdp_with_nv!V53,"NaN")</f>
        <v>NaN</v>
      </c>
    </row>
    <row r="54" spans="1:22" x14ac:dyDescent="0.25">
      <c r="A54" s="1">
        <v>37756</v>
      </c>
      <c r="B54" t="str">
        <f>IF(ISNUMBER(gdp_with_nv!B54)=TRUE,gdp_with_nv!B54,"NaN")</f>
        <v>NaN</v>
      </c>
      <c r="C54" t="str">
        <f>IF(ISNUMBER(gdp_with_nv!C54)=TRUE,gdp_with_nv!C54,"NaN")</f>
        <v>NaN</v>
      </c>
      <c r="D54" t="str">
        <f>IF(ISNUMBER(gdp_with_nv!D54)=TRUE,gdp_with_nv!D54,"NaN")</f>
        <v>NaN</v>
      </c>
      <c r="E54" t="str">
        <f>IF(ISNUMBER(gdp_with_nv!E54)=TRUE,gdp_with_nv!E54,"NaN")</f>
        <v>NaN</v>
      </c>
      <c r="F54" t="str">
        <f>IF(ISNUMBER(gdp_with_nv!F54)=TRUE,gdp_with_nv!F54,"NaN")</f>
        <v>NaN</v>
      </c>
      <c r="G54" t="str">
        <f>IF(ISNUMBER(gdp_with_nv!G54)=TRUE,gdp_with_nv!G54,"NaN")</f>
        <v>NaN</v>
      </c>
      <c r="H54" t="str">
        <f>IF(ISNUMBER(gdp_with_nv!H54)=TRUE,gdp_with_nv!H54,"NaN")</f>
        <v>NaN</v>
      </c>
      <c r="I54" t="str">
        <f>IF(ISNUMBER(gdp_with_nv!I54)=TRUE,gdp_with_nv!I54,"NaN")</f>
        <v>NaN</v>
      </c>
      <c r="J54" t="str">
        <f>IF(ISNUMBER(gdp_with_nv!J54)=TRUE,gdp_with_nv!J54,"NaN")</f>
        <v>NaN</v>
      </c>
      <c r="K54" t="str">
        <f>IF(ISNUMBER(gdp_with_nv!K54)=TRUE,gdp_with_nv!K54,"NaN")</f>
        <v>NaN</v>
      </c>
      <c r="L54" t="str">
        <f>IF(ISNUMBER(gdp_with_nv!L54)=TRUE,gdp_with_nv!L54,"NaN")</f>
        <v>NaN</v>
      </c>
      <c r="M54" t="str">
        <f>IF(ISNUMBER(gdp_with_nv!M54)=TRUE,gdp_with_nv!M54,"NaN")</f>
        <v>NaN</v>
      </c>
      <c r="N54" t="str">
        <f>IF(ISNUMBER(gdp_with_nv!N54)=TRUE,gdp_with_nv!N54,"NaN")</f>
        <v>NaN</v>
      </c>
      <c r="O54" t="str">
        <f>IF(ISNUMBER(gdp_with_nv!O54)=TRUE,gdp_with_nv!O54,"NaN")</f>
        <v>NaN</v>
      </c>
      <c r="P54" t="str">
        <f>IF(ISNUMBER(gdp_with_nv!P54)=TRUE,gdp_with_nv!P54,"NaN")</f>
        <v>NaN</v>
      </c>
      <c r="Q54" t="str">
        <f>IF(ISNUMBER(gdp_with_nv!Q54)=TRUE,gdp_with_nv!Q54,"NaN")</f>
        <v>NaN</v>
      </c>
      <c r="R54" t="str">
        <f>IF(ISNUMBER(gdp_with_nv!R54)=TRUE,gdp_with_nv!R54,"NaN")</f>
        <v>NaN</v>
      </c>
      <c r="S54" t="str">
        <f>IF(ISNUMBER(gdp_with_nv!S54)=TRUE,gdp_with_nv!S54,"NaN")</f>
        <v>NaN</v>
      </c>
      <c r="T54" t="str">
        <f>IF(ISNUMBER(gdp_with_nv!T54)=TRUE,gdp_with_nv!T54,"NaN")</f>
        <v>NaN</v>
      </c>
      <c r="U54" t="str">
        <f>IF(ISNUMBER(gdp_with_nv!U54)=TRUE,gdp_with_nv!U54,"NaN")</f>
        <v>NaN</v>
      </c>
      <c r="V54" t="str">
        <f>IF(ISNUMBER(gdp_with_nv!V54)=TRUE,gdp_with_nv!V54,"NaN")</f>
        <v>NaN</v>
      </c>
    </row>
    <row r="55" spans="1:22" x14ac:dyDescent="0.25">
      <c r="A55" s="1">
        <v>37787</v>
      </c>
      <c r="B55">
        <f>IF(ISNUMBER(gdp_with_nv!B55)=TRUE,gdp_with_nv!B55,"NaN")</f>
        <v>594.32000000000005</v>
      </c>
      <c r="C55">
        <f>IF(ISNUMBER(gdp_with_nv!C55)=TRUE,gdp_with_nv!C55,"NaN")</f>
        <v>458012</v>
      </c>
      <c r="D55">
        <f>IF(ISNUMBER(gdp_with_nv!D55)=TRUE,gdp_with_nv!D55,"NaN")</f>
        <v>396141.76</v>
      </c>
      <c r="E55">
        <f>IF(ISNUMBER(gdp_with_nv!E55)=TRUE,gdp_with_nv!E55,"NaN")</f>
        <v>88.266900000000007</v>
      </c>
      <c r="F55">
        <f>IF(ISNUMBER(gdp_with_nv!F55)=TRUE,gdp_with_nv!F55,"NaN")</f>
        <v>142034.4</v>
      </c>
      <c r="G55">
        <f>IF(ISNUMBER(gdp_with_nv!G55)=TRUE,gdp_with_nv!G55,"NaN")</f>
        <v>85061</v>
      </c>
      <c r="H55">
        <f>IF(ISNUMBER(gdp_with_nv!H55)=TRUE,gdp_with_nv!H55,"NaN")</f>
        <v>54199.1</v>
      </c>
      <c r="I55">
        <f>IF(ISNUMBER(gdp_with_nv!I55)=TRUE,gdp_with_nv!I55,"NaN")</f>
        <v>41931</v>
      </c>
      <c r="J55">
        <f>IF(ISNUMBER(gdp_with_nv!J55)=TRUE,gdp_with_nv!J55,"NaN")</f>
        <v>27535</v>
      </c>
      <c r="K55">
        <f>IF(ISNUMBER(gdp_with_nv!K55)=TRUE,gdp_with_nv!K55,"NaN")</f>
        <v>7615.3</v>
      </c>
      <c r="L55">
        <f>IF(ISNUMBER(gdp_with_nv!L55)=TRUE,gdp_with_nv!L55,"NaN")</f>
        <v>11892.42</v>
      </c>
      <c r="M55">
        <f>IF(ISNUMBER(gdp_with_nv!M55)=TRUE,gdp_with_nv!M55,"NaN")</f>
        <v>8173.3</v>
      </c>
      <c r="N55">
        <f>IF(ISNUMBER(gdp_with_nv!N55)=TRUE,gdp_with_nv!N55,"NaN")</f>
        <v>42115.7</v>
      </c>
      <c r="O55">
        <f>IF(ISNUMBER(gdp_with_nv!O55)=TRUE,gdp_with_nv!O55,"NaN")</f>
        <v>37824</v>
      </c>
      <c r="P55">
        <f>IF(ISNUMBER(gdp_with_nv!P55)=TRUE,gdp_with_nv!P55,"NaN")</f>
        <v>1381007</v>
      </c>
      <c r="Q55">
        <f>IF(ISNUMBER(gdp_with_nv!Q55)=TRUE,gdp_with_nv!Q55,"NaN")</f>
        <v>3391</v>
      </c>
      <c r="R55">
        <f>IF(ISNUMBER(gdp_with_nv!R55)=TRUE,gdp_with_nv!R55,"NaN")</f>
        <v>3788922</v>
      </c>
      <c r="S55" t="str">
        <f>IF(ISNUMBER(gdp_with_nv!S55)=TRUE,gdp_with_nv!S55,"NaN")</f>
        <v>NaN</v>
      </c>
      <c r="T55">
        <f>IF(ISNUMBER(gdp_with_nv!T55)=TRUE,gdp_with_nv!T55,"NaN")</f>
        <v>3301.2456000000002</v>
      </c>
      <c r="U55">
        <f>IF(ISNUMBER(gdp_with_nv!U55)=TRUE,gdp_with_nv!U55,"NaN")</f>
        <v>21570.047000000002</v>
      </c>
      <c r="V55">
        <f>IF(ISNUMBER(gdp_with_nv!V55)=TRUE,gdp_with_nv!V55,"NaN")</f>
        <v>21570.047000000002</v>
      </c>
    </row>
    <row r="56" spans="1:22" x14ac:dyDescent="0.25">
      <c r="A56" s="1">
        <v>37817</v>
      </c>
      <c r="B56" t="str">
        <f>IF(ISNUMBER(gdp_with_nv!B56)=TRUE,gdp_with_nv!B56,"NaN")</f>
        <v>NaN</v>
      </c>
      <c r="C56" t="str">
        <f>IF(ISNUMBER(gdp_with_nv!C56)=TRUE,gdp_with_nv!C56,"NaN")</f>
        <v>NaN</v>
      </c>
      <c r="D56" t="str">
        <f>IF(ISNUMBER(gdp_with_nv!D56)=TRUE,gdp_with_nv!D56,"NaN")</f>
        <v>NaN</v>
      </c>
      <c r="E56" t="str">
        <f>IF(ISNUMBER(gdp_with_nv!E56)=TRUE,gdp_with_nv!E56,"NaN")</f>
        <v>NaN</v>
      </c>
      <c r="F56" t="str">
        <f>IF(ISNUMBER(gdp_with_nv!F56)=TRUE,gdp_with_nv!F56,"NaN")</f>
        <v>NaN</v>
      </c>
      <c r="G56" t="str">
        <f>IF(ISNUMBER(gdp_with_nv!G56)=TRUE,gdp_with_nv!G56,"NaN")</f>
        <v>NaN</v>
      </c>
      <c r="H56" t="str">
        <f>IF(ISNUMBER(gdp_with_nv!H56)=TRUE,gdp_with_nv!H56,"NaN")</f>
        <v>NaN</v>
      </c>
      <c r="I56" t="str">
        <f>IF(ISNUMBER(gdp_with_nv!I56)=TRUE,gdp_with_nv!I56,"NaN")</f>
        <v>NaN</v>
      </c>
      <c r="J56" t="str">
        <f>IF(ISNUMBER(gdp_with_nv!J56)=TRUE,gdp_with_nv!J56,"NaN")</f>
        <v>NaN</v>
      </c>
      <c r="K56" t="str">
        <f>IF(ISNUMBER(gdp_with_nv!K56)=TRUE,gdp_with_nv!K56,"NaN")</f>
        <v>NaN</v>
      </c>
      <c r="L56" t="str">
        <f>IF(ISNUMBER(gdp_with_nv!L56)=TRUE,gdp_with_nv!L56,"NaN")</f>
        <v>NaN</v>
      </c>
      <c r="M56" t="str">
        <f>IF(ISNUMBER(gdp_with_nv!M56)=TRUE,gdp_with_nv!M56,"NaN")</f>
        <v>NaN</v>
      </c>
      <c r="N56" t="str">
        <f>IF(ISNUMBER(gdp_with_nv!N56)=TRUE,gdp_with_nv!N56,"NaN")</f>
        <v>NaN</v>
      </c>
      <c r="O56" t="str">
        <f>IF(ISNUMBER(gdp_with_nv!O56)=TRUE,gdp_with_nv!O56,"NaN")</f>
        <v>NaN</v>
      </c>
      <c r="P56" t="str">
        <f>IF(ISNUMBER(gdp_with_nv!P56)=TRUE,gdp_with_nv!P56,"NaN")</f>
        <v>NaN</v>
      </c>
      <c r="Q56" t="str">
        <f>IF(ISNUMBER(gdp_with_nv!Q56)=TRUE,gdp_with_nv!Q56,"NaN")</f>
        <v>NaN</v>
      </c>
      <c r="R56" t="str">
        <f>IF(ISNUMBER(gdp_with_nv!R56)=TRUE,gdp_with_nv!R56,"NaN")</f>
        <v>NaN</v>
      </c>
      <c r="S56" t="str">
        <f>IF(ISNUMBER(gdp_with_nv!S56)=TRUE,gdp_with_nv!S56,"NaN")</f>
        <v>NaN</v>
      </c>
      <c r="T56" t="str">
        <f>IF(ISNUMBER(gdp_with_nv!T56)=TRUE,gdp_with_nv!T56,"NaN")</f>
        <v>NaN</v>
      </c>
      <c r="U56" t="str">
        <f>IF(ISNUMBER(gdp_with_nv!U56)=TRUE,gdp_with_nv!U56,"NaN")</f>
        <v>NaN</v>
      </c>
      <c r="V56" t="str">
        <f>IF(ISNUMBER(gdp_with_nv!V56)=TRUE,gdp_with_nv!V56,"NaN")</f>
        <v>NaN</v>
      </c>
    </row>
    <row r="57" spans="1:22" x14ac:dyDescent="0.25">
      <c r="A57" s="1">
        <v>37848</v>
      </c>
      <c r="B57" t="str">
        <f>IF(ISNUMBER(gdp_with_nv!B57)=TRUE,gdp_with_nv!B57,"NaN")</f>
        <v>NaN</v>
      </c>
      <c r="C57" t="str">
        <f>IF(ISNUMBER(gdp_with_nv!C57)=TRUE,gdp_with_nv!C57,"NaN")</f>
        <v>NaN</v>
      </c>
      <c r="D57" t="str">
        <f>IF(ISNUMBER(gdp_with_nv!D57)=TRUE,gdp_with_nv!D57,"NaN")</f>
        <v>NaN</v>
      </c>
      <c r="E57" t="str">
        <f>IF(ISNUMBER(gdp_with_nv!E57)=TRUE,gdp_with_nv!E57,"NaN")</f>
        <v>NaN</v>
      </c>
      <c r="F57" t="str">
        <f>IF(ISNUMBER(gdp_with_nv!F57)=TRUE,gdp_with_nv!F57,"NaN")</f>
        <v>NaN</v>
      </c>
      <c r="G57" t="str">
        <f>IF(ISNUMBER(gdp_with_nv!G57)=TRUE,gdp_with_nv!G57,"NaN")</f>
        <v>NaN</v>
      </c>
      <c r="H57" t="str">
        <f>IF(ISNUMBER(gdp_with_nv!H57)=TRUE,gdp_with_nv!H57,"NaN")</f>
        <v>NaN</v>
      </c>
      <c r="I57" t="str">
        <f>IF(ISNUMBER(gdp_with_nv!I57)=TRUE,gdp_with_nv!I57,"NaN")</f>
        <v>NaN</v>
      </c>
      <c r="J57" t="str">
        <f>IF(ISNUMBER(gdp_with_nv!J57)=TRUE,gdp_with_nv!J57,"NaN")</f>
        <v>NaN</v>
      </c>
      <c r="K57" t="str">
        <f>IF(ISNUMBER(gdp_with_nv!K57)=TRUE,gdp_with_nv!K57,"NaN")</f>
        <v>NaN</v>
      </c>
      <c r="L57" t="str">
        <f>IF(ISNUMBER(gdp_with_nv!L57)=TRUE,gdp_with_nv!L57,"NaN")</f>
        <v>NaN</v>
      </c>
      <c r="M57" t="str">
        <f>IF(ISNUMBER(gdp_with_nv!M57)=TRUE,gdp_with_nv!M57,"NaN")</f>
        <v>NaN</v>
      </c>
      <c r="N57" t="str">
        <f>IF(ISNUMBER(gdp_with_nv!N57)=TRUE,gdp_with_nv!N57,"NaN")</f>
        <v>NaN</v>
      </c>
      <c r="O57" t="str">
        <f>IF(ISNUMBER(gdp_with_nv!O57)=TRUE,gdp_with_nv!O57,"NaN")</f>
        <v>NaN</v>
      </c>
      <c r="P57" t="str">
        <f>IF(ISNUMBER(gdp_with_nv!P57)=TRUE,gdp_with_nv!P57,"NaN")</f>
        <v>NaN</v>
      </c>
      <c r="Q57" t="str">
        <f>IF(ISNUMBER(gdp_with_nv!Q57)=TRUE,gdp_with_nv!Q57,"NaN")</f>
        <v>NaN</v>
      </c>
      <c r="R57" t="str">
        <f>IF(ISNUMBER(gdp_with_nv!R57)=TRUE,gdp_with_nv!R57,"NaN")</f>
        <v>NaN</v>
      </c>
      <c r="S57" t="str">
        <f>IF(ISNUMBER(gdp_with_nv!S57)=TRUE,gdp_with_nv!S57,"NaN")</f>
        <v>NaN</v>
      </c>
      <c r="T57" t="str">
        <f>IF(ISNUMBER(gdp_with_nv!T57)=TRUE,gdp_with_nv!T57,"NaN")</f>
        <v>NaN</v>
      </c>
      <c r="U57" t="str">
        <f>IF(ISNUMBER(gdp_with_nv!U57)=TRUE,gdp_with_nv!U57,"NaN")</f>
        <v>NaN</v>
      </c>
      <c r="V57" t="str">
        <f>IF(ISNUMBER(gdp_with_nv!V57)=TRUE,gdp_with_nv!V57,"NaN")</f>
        <v>NaN</v>
      </c>
    </row>
    <row r="58" spans="1:22" x14ac:dyDescent="0.25">
      <c r="A58" s="1">
        <v>37879</v>
      </c>
      <c r="B58">
        <f>IF(ISNUMBER(gdp_with_nv!B58)=TRUE,gdp_with_nv!B58,"NaN")</f>
        <v>597.28</v>
      </c>
      <c r="C58">
        <f>IF(ISNUMBER(gdp_with_nv!C58)=TRUE,gdp_with_nv!C58,"NaN")</f>
        <v>461253</v>
      </c>
      <c r="D58">
        <f>IF(ISNUMBER(gdp_with_nv!D58)=TRUE,gdp_with_nv!D58,"NaN")</f>
        <v>397192.24</v>
      </c>
      <c r="E58">
        <f>IF(ISNUMBER(gdp_with_nv!E58)=TRUE,gdp_with_nv!E58,"NaN")</f>
        <v>88.872900000000001</v>
      </c>
      <c r="F58">
        <f>IF(ISNUMBER(gdp_with_nv!F58)=TRUE,gdp_with_nv!F58,"NaN")</f>
        <v>142014.39999999999</v>
      </c>
      <c r="G58">
        <f>IF(ISNUMBER(gdp_with_nv!G58)=TRUE,gdp_with_nv!G58,"NaN")</f>
        <v>85371</v>
      </c>
      <c r="H58">
        <f>IF(ISNUMBER(gdp_with_nv!H58)=TRUE,gdp_with_nv!H58,"NaN")</f>
        <v>54541.7</v>
      </c>
      <c r="I58">
        <f>IF(ISNUMBER(gdp_with_nv!I58)=TRUE,gdp_with_nv!I58,"NaN")</f>
        <v>42419</v>
      </c>
      <c r="J58">
        <f>IF(ISNUMBER(gdp_with_nv!J58)=TRUE,gdp_with_nv!J58,"NaN")</f>
        <v>28432.2</v>
      </c>
      <c r="K58">
        <f>IF(ISNUMBER(gdp_with_nv!K58)=TRUE,gdp_with_nv!K58,"NaN")</f>
        <v>7698.6</v>
      </c>
      <c r="L58">
        <f>IF(ISNUMBER(gdp_with_nv!L58)=TRUE,gdp_with_nv!L58,"NaN")</f>
        <v>11938.56</v>
      </c>
      <c r="M58">
        <f>IF(ISNUMBER(gdp_with_nv!M58)=TRUE,gdp_with_nv!M58,"NaN")</f>
        <v>8201.7000000000007</v>
      </c>
      <c r="N58">
        <f>IF(ISNUMBER(gdp_with_nv!N58)=TRUE,gdp_with_nv!N58,"NaN")</f>
        <v>42430.8</v>
      </c>
      <c r="O58">
        <f>IF(ISNUMBER(gdp_with_nv!O58)=TRUE,gdp_with_nv!O58,"NaN")</f>
        <v>38389</v>
      </c>
      <c r="P58">
        <f>IF(ISNUMBER(gdp_with_nv!P58)=TRUE,gdp_with_nv!P58,"NaN")</f>
        <v>1588235</v>
      </c>
      <c r="Q58">
        <f>IF(ISNUMBER(gdp_with_nv!Q58)=TRUE,gdp_with_nv!Q58,"NaN")</f>
        <v>3433.9</v>
      </c>
      <c r="R58">
        <f>IF(ISNUMBER(gdp_with_nv!R58)=TRUE,gdp_with_nv!R58,"NaN")</f>
        <v>3878203</v>
      </c>
      <c r="S58" t="str">
        <f>IF(ISNUMBER(gdp_with_nv!S58)=TRUE,gdp_with_nv!S58,"NaN")</f>
        <v>NaN</v>
      </c>
      <c r="T58">
        <f>IF(ISNUMBER(gdp_with_nv!T58)=TRUE,gdp_with_nv!T58,"NaN")</f>
        <v>3260.9014999999999</v>
      </c>
      <c r="U58">
        <f>IF(ISNUMBER(gdp_with_nv!U58)=TRUE,gdp_with_nv!U58,"NaN")</f>
        <v>21683.07</v>
      </c>
      <c r="V58">
        <f>IF(ISNUMBER(gdp_with_nv!V58)=TRUE,gdp_with_nv!V58,"NaN")</f>
        <v>21683.07</v>
      </c>
    </row>
    <row r="59" spans="1:22" x14ac:dyDescent="0.25">
      <c r="A59" s="1">
        <v>37909</v>
      </c>
      <c r="B59" t="str">
        <f>IF(ISNUMBER(gdp_with_nv!B59)=TRUE,gdp_with_nv!B59,"NaN")</f>
        <v>NaN</v>
      </c>
      <c r="C59" t="str">
        <f>IF(ISNUMBER(gdp_with_nv!C59)=TRUE,gdp_with_nv!C59,"NaN")</f>
        <v>NaN</v>
      </c>
      <c r="D59" t="str">
        <f>IF(ISNUMBER(gdp_with_nv!D59)=TRUE,gdp_with_nv!D59,"NaN")</f>
        <v>NaN</v>
      </c>
      <c r="E59" t="str">
        <f>IF(ISNUMBER(gdp_with_nv!E59)=TRUE,gdp_with_nv!E59,"NaN")</f>
        <v>NaN</v>
      </c>
      <c r="F59" t="str">
        <f>IF(ISNUMBER(gdp_with_nv!F59)=TRUE,gdp_with_nv!F59,"NaN")</f>
        <v>NaN</v>
      </c>
      <c r="G59" t="str">
        <f>IF(ISNUMBER(gdp_with_nv!G59)=TRUE,gdp_with_nv!G59,"NaN")</f>
        <v>NaN</v>
      </c>
      <c r="H59" t="str">
        <f>IF(ISNUMBER(gdp_with_nv!H59)=TRUE,gdp_with_nv!H59,"NaN")</f>
        <v>NaN</v>
      </c>
      <c r="I59" t="str">
        <f>IF(ISNUMBER(gdp_with_nv!I59)=TRUE,gdp_with_nv!I59,"NaN")</f>
        <v>NaN</v>
      </c>
      <c r="J59" t="str">
        <f>IF(ISNUMBER(gdp_with_nv!J59)=TRUE,gdp_with_nv!J59,"NaN")</f>
        <v>NaN</v>
      </c>
      <c r="K59" t="str">
        <f>IF(ISNUMBER(gdp_with_nv!K59)=TRUE,gdp_with_nv!K59,"NaN")</f>
        <v>NaN</v>
      </c>
      <c r="L59" t="str">
        <f>IF(ISNUMBER(gdp_with_nv!L59)=TRUE,gdp_with_nv!L59,"NaN")</f>
        <v>NaN</v>
      </c>
      <c r="M59" t="str">
        <f>IF(ISNUMBER(gdp_with_nv!M59)=TRUE,gdp_with_nv!M59,"NaN")</f>
        <v>NaN</v>
      </c>
      <c r="N59" t="str">
        <f>IF(ISNUMBER(gdp_with_nv!N59)=TRUE,gdp_with_nv!N59,"NaN")</f>
        <v>NaN</v>
      </c>
      <c r="O59" t="str">
        <f>IF(ISNUMBER(gdp_with_nv!O59)=TRUE,gdp_with_nv!O59,"NaN")</f>
        <v>NaN</v>
      </c>
      <c r="P59" t="str">
        <f>IF(ISNUMBER(gdp_with_nv!P59)=TRUE,gdp_with_nv!P59,"NaN")</f>
        <v>NaN</v>
      </c>
      <c r="Q59" t="str">
        <f>IF(ISNUMBER(gdp_with_nv!Q59)=TRUE,gdp_with_nv!Q59,"NaN")</f>
        <v>NaN</v>
      </c>
      <c r="R59" t="str">
        <f>IF(ISNUMBER(gdp_with_nv!R59)=TRUE,gdp_with_nv!R59,"NaN")</f>
        <v>NaN</v>
      </c>
      <c r="S59" t="str">
        <f>IF(ISNUMBER(gdp_with_nv!S59)=TRUE,gdp_with_nv!S59,"NaN")</f>
        <v>NaN</v>
      </c>
      <c r="T59" t="str">
        <f>IF(ISNUMBER(gdp_with_nv!T59)=TRUE,gdp_with_nv!T59,"NaN")</f>
        <v>NaN</v>
      </c>
      <c r="U59" t="str">
        <f>IF(ISNUMBER(gdp_with_nv!U59)=TRUE,gdp_with_nv!U59,"NaN")</f>
        <v>NaN</v>
      </c>
      <c r="V59" t="str">
        <f>IF(ISNUMBER(gdp_with_nv!V59)=TRUE,gdp_with_nv!V59,"NaN")</f>
        <v>NaN</v>
      </c>
    </row>
    <row r="60" spans="1:22" x14ac:dyDescent="0.25">
      <c r="A60" s="1">
        <v>37940</v>
      </c>
      <c r="B60" t="str">
        <f>IF(ISNUMBER(gdp_with_nv!B60)=TRUE,gdp_with_nv!B60,"NaN")</f>
        <v>NaN</v>
      </c>
      <c r="C60" t="str">
        <f>IF(ISNUMBER(gdp_with_nv!C60)=TRUE,gdp_with_nv!C60,"NaN")</f>
        <v>NaN</v>
      </c>
      <c r="D60" t="str">
        <f>IF(ISNUMBER(gdp_with_nv!D60)=TRUE,gdp_with_nv!D60,"NaN")</f>
        <v>NaN</v>
      </c>
      <c r="E60" t="str">
        <f>IF(ISNUMBER(gdp_with_nv!E60)=TRUE,gdp_with_nv!E60,"NaN")</f>
        <v>NaN</v>
      </c>
      <c r="F60" t="str">
        <f>IF(ISNUMBER(gdp_with_nv!F60)=TRUE,gdp_with_nv!F60,"NaN")</f>
        <v>NaN</v>
      </c>
      <c r="G60" t="str">
        <f>IF(ISNUMBER(gdp_with_nv!G60)=TRUE,gdp_with_nv!G60,"NaN")</f>
        <v>NaN</v>
      </c>
      <c r="H60" t="str">
        <f>IF(ISNUMBER(gdp_with_nv!H60)=TRUE,gdp_with_nv!H60,"NaN")</f>
        <v>NaN</v>
      </c>
      <c r="I60" t="str">
        <f>IF(ISNUMBER(gdp_with_nv!I60)=TRUE,gdp_with_nv!I60,"NaN")</f>
        <v>NaN</v>
      </c>
      <c r="J60" t="str">
        <f>IF(ISNUMBER(gdp_with_nv!J60)=TRUE,gdp_with_nv!J60,"NaN")</f>
        <v>NaN</v>
      </c>
      <c r="K60" t="str">
        <f>IF(ISNUMBER(gdp_with_nv!K60)=TRUE,gdp_with_nv!K60,"NaN")</f>
        <v>NaN</v>
      </c>
      <c r="L60" t="str">
        <f>IF(ISNUMBER(gdp_with_nv!L60)=TRUE,gdp_with_nv!L60,"NaN")</f>
        <v>NaN</v>
      </c>
      <c r="M60" t="str">
        <f>IF(ISNUMBER(gdp_with_nv!M60)=TRUE,gdp_with_nv!M60,"NaN")</f>
        <v>NaN</v>
      </c>
      <c r="N60" t="str">
        <f>IF(ISNUMBER(gdp_with_nv!N60)=TRUE,gdp_with_nv!N60,"NaN")</f>
        <v>NaN</v>
      </c>
      <c r="O60" t="str">
        <f>IF(ISNUMBER(gdp_with_nv!O60)=TRUE,gdp_with_nv!O60,"NaN")</f>
        <v>NaN</v>
      </c>
      <c r="P60" t="str">
        <f>IF(ISNUMBER(gdp_with_nv!P60)=TRUE,gdp_with_nv!P60,"NaN")</f>
        <v>NaN</v>
      </c>
      <c r="Q60" t="str">
        <f>IF(ISNUMBER(gdp_with_nv!Q60)=TRUE,gdp_with_nv!Q60,"NaN")</f>
        <v>NaN</v>
      </c>
      <c r="R60" t="str">
        <f>IF(ISNUMBER(gdp_with_nv!R60)=TRUE,gdp_with_nv!R60,"NaN")</f>
        <v>NaN</v>
      </c>
      <c r="S60" t="str">
        <f>IF(ISNUMBER(gdp_with_nv!S60)=TRUE,gdp_with_nv!S60,"NaN")</f>
        <v>NaN</v>
      </c>
      <c r="T60" t="str">
        <f>IF(ISNUMBER(gdp_with_nv!T60)=TRUE,gdp_with_nv!T60,"NaN")</f>
        <v>NaN</v>
      </c>
      <c r="U60" t="str">
        <f>IF(ISNUMBER(gdp_with_nv!U60)=TRUE,gdp_with_nv!U60,"NaN")</f>
        <v>NaN</v>
      </c>
      <c r="V60" t="str">
        <f>IF(ISNUMBER(gdp_with_nv!V60)=TRUE,gdp_with_nv!V60,"NaN")</f>
        <v>NaN</v>
      </c>
    </row>
    <row r="61" spans="1:22" x14ac:dyDescent="0.25">
      <c r="A61" s="1">
        <v>37970</v>
      </c>
      <c r="B61">
        <f>IF(ISNUMBER(gdp_with_nv!B61)=TRUE,gdp_with_nv!B61,"NaN")</f>
        <v>599.48</v>
      </c>
      <c r="C61">
        <f>IF(ISNUMBER(gdp_with_nv!C61)=TRUE,gdp_with_nv!C61,"NaN")</f>
        <v>464677</v>
      </c>
      <c r="D61">
        <f>IF(ISNUMBER(gdp_with_nv!D61)=TRUE,gdp_with_nv!D61,"NaN")</f>
        <v>399325.66</v>
      </c>
      <c r="E61">
        <f>IF(ISNUMBER(gdp_with_nv!E61)=TRUE,gdp_with_nv!E61,"NaN")</f>
        <v>89.789100000000005</v>
      </c>
      <c r="F61">
        <f>IF(ISNUMBER(gdp_with_nv!F61)=TRUE,gdp_with_nv!F61,"NaN")</f>
        <v>142791</v>
      </c>
      <c r="G61">
        <f>IF(ISNUMBER(gdp_with_nv!G61)=TRUE,gdp_with_nv!G61,"NaN")</f>
        <v>86012</v>
      </c>
      <c r="H61">
        <f>IF(ISNUMBER(gdp_with_nv!H61)=TRUE,gdp_with_nv!H61,"NaN")</f>
        <v>55711.199999999997</v>
      </c>
      <c r="I61">
        <f>IF(ISNUMBER(gdp_with_nv!I61)=TRUE,gdp_with_nv!I61,"NaN")</f>
        <v>42583</v>
      </c>
      <c r="J61">
        <f>IF(ISNUMBER(gdp_with_nv!J61)=TRUE,gdp_with_nv!J61,"NaN")</f>
        <v>29036</v>
      </c>
      <c r="K61">
        <f>IF(ISNUMBER(gdp_with_nv!K61)=TRUE,gdp_with_nv!K61,"NaN")</f>
        <v>7765.9</v>
      </c>
      <c r="L61">
        <f>IF(ISNUMBER(gdp_with_nv!L61)=TRUE,gdp_with_nv!L61,"NaN")</f>
        <v>12136.1</v>
      </c>
      <c r="M61">
        <f>IF(ISNUMBER(gdp_with_nv!M61)=TRUE,gdp_with_nv!M61,"NaN")</f>
        <v>8408</v>
      </c>
      <c r="N61">
        <f>IF(ISNUMBER(gdp_with_nv!N61)=TRUE,gdp_with_nv!N61,"NaN")</f>
        <v>42638.9</v>
      </c>
      <c r="O61">
        <f>IF(ISNUMBER(gdp_with_nv!O61)=TRUE,gdp_with_nv!O61,"NaN")</f>
        <v>40430</v>
      </c>
      <c r="P61">
        <f>IF(ISNUMBER(gdp_with_nv!P61)=TRUE,gdp_with_nv!P61,"NaN")</f>
        <v>1472351</v>
      </c>
      <c r="Q61">
        <f>IF(ISNUMBER(gdp_with_nv!Q61)=TRUE,gdp_with_nv!Q61,"NaN")</f>
        <v>3463.6</v>
      </c>
      <c r="R61">
        <f>IF(ISNUMBER(gdp_with_nv!R61)=TRUE,gdp_with_nv!R61,"NaN")</f>
        <v>3920896</v>
      </c>
      <c r="S61" t="str">
        <f>IF(ISNUMBER(gdp_with_nv!S61)=TRUE,gdp_with_nv!S61,"NaN")</f>
        <v>NaN</v>
      </c>
      <c r="T61">
        <f>IF(ISNUMBER(gdp_with_nv!T61)=TRUE,gdp_with_nv!T61,"NaN")</f>
        <v>3379.6504</v>
      </c>
      <c r="U61">
        <f>IF(ISNUMBER(gdp_with_nv!U61)=TRUE,gdp_with_nv!U61,"NaN")</f>
        <v>21837.757000000001</v>
      </c>
      <c r="V61">
        <f>IF(ISNUMBER(gdp_with_nv!V61)=TRUE,gdp_with_nv!V61,"NaN")</f>
        <v>21837.757000000001</v>
      </c>
    </row>
    <row r="62" spans="1:22" x14ac:dyDescent="0.25">
      <c r="A62" s="1">
        <v>38001</v>
      </c>
      <c r="B62" t="str">
        <f>IF(ISNUMBER(gdp_with_nv!B62)=TRUE,gdp_with_nv!B62,"NaN")</f>
        <v>NaN</v>
      </c>
      <c r="C62" t="str">
        <f>IF(ISNUMBER(gdp_with_nv!C62)=TRUE,gdp_with_nv!C62,"NaN")</f>
        <v>NaN</v>
      </c>
      <c r="D62" t="str">
        <f>IF(ISNUMBER(gdp_with_nv!D62)=TRUE,gdp_with_nv!D62,"NaN")</f>
        <v>NaN</v>
      </c>
      <c r="E62" t="str">
        <f>IF(ISNUMBER(gdp_with_nv!E62)=TRUE,gdp_with_nv!E62,"NaN")</f>
        <v>NaN</v>
      </c>
      <c r="F62" t="str">
        <f>IF(ISNUMBER(gdp_with_nv!F62)=TRUE,gdp_with_nv!F62,"NaN")</f>
        <v>NaN</v>
      </c>
      <c r="G62" t="str">
        <f>IF(ISNUMBER(gdp_with_nv!G62)=TRUE,gdp_with_nv!G62,"NaN")</f>
        <v>NaN</v>
      </c>
      <c r="H62" t="str">
        <f>IF(ISNUMBER(gdp_with_nv!H62)=TRUE,gdp_with_nv!H62,"NaN")</f>
        <v>NaN</v>
      </c>
      <c r="I62" t="str">
        <f>IF(ISNUMBER(gdp_with_nv!I62)=TRUE,gdp_with_nv!I62,"NaN")</f>
        <v>NaN</v>
      </c>
      <c r="J62" t="str">
        <f>IF(ISNUMBER(gdp_with_nv!J62)=TRUE,gdp_with_nv!J62,"NaN")</f>
        <v>NaN</v>
      </c>
      <c r="K62" t="str">
        <f>IF(ISNUMBER(gdp_with_nv!K62)=TRUE,gdp_with_nv!K62,"NaN")</f>
        <v>NaN</v>
      </c>
      <c r="L62" t="str">
        <f>IF(ISNUMBER(gdp_with_nv!L62)=TRUE,gdp_with_nv!L62,"NaN")</f>
        <v>NaN</v>
      </c>
      <c r="M62" t="str">
        <f>IF(ISNUMBER(gdp_with_nv!M62)=TRUE,gdp_with_nv!M62,"NaN")</f>
        <v>NaN</v>
      </c>
      <c r="N62" t="str">
        <f>IF(ISNUMBER(gdp_with_nv!N62)=TRUE,gdp_with_nv!N62,"NaN")</f>
        <v>NaN</v>
      </c>
      <c r="O62" t="str">
        <f>IF(ISNUMBER(gdp_with_nv!O62)=TRUE,gdp_with_nv!O62,"NaN")</f>
        <v>NaN</v>
      </c>
      <c r="P62" t="str">
        <f>IF(ISNUMBER(gdp_with_nv!P62)=TRUE,gdp_with_nv!P62,"NaN")</f>
        <v>NaN</v>
      </c>
      <c r="Q62" t="str">
        <f>IF(ISNUMBER(gdp_with_nv!Q62)=TRUE,gdp_with_nv!Q62,"NaN")</f>
        <v>NaN</v>
      </c>
      <c r="R62" t="str">
        <f>IF(ISNUMBER(gdp_with_nv!R62)=TRUE,gdp_with_nv!R62,"NaN")</f>
        <v>NaN</v>
      </c>
      <c r="S62" t="str">
        <f>IF(ISNUMBER(gdp_with_nv!S62)=TRUE,gdp_with_nv!S62,"NaN")</f>
        <v>NaN</v>
      </c>
      <c r="T62" t="str">
        <f>IF(ISNUMBER(gdp_with_nv!T62)=TRUE,gdp_with_nv!T62,"NaN")</f>
        <v>NaN</v>
      </c>
      <c r="U62" t="str">
        <f>IF(ISNUMBER(gdp_with_nv!U62)=TRUE,gdp_with_nv!U62,"NaN")</f>
        <v>NaN</v>
      </c>
      <c r="V62" t="str">
        <f>IF(ISNUMBER(gdp_with_nv!V62)=TRUE,gdp_with_nv!V62,"NaN")</f>
        <v>NaN</v>
      </c>
    </row>
    <row r="63" spans="1:22" x14ac:dyDescent="0.25">
      <c r="A63" s="1">
        <v>38032</v>
      </c>
      <c r="B63" t="str">
        <f>IF(ISNUMBER(gdp_with_nv!B63)=TRUE,gdp_with_nv!B63,"NaN")</f>
        <v>NaN</v>
      </c>
      <c r="C63" t="str">
        <f>IF(ISNUMBER(gdp_with_nv!C63)=TRUE,gdp_with_nv!C63,"NaN")</f>
        <v>NaN</v>
      </c>
      <c r="D63" t="str">
        <f>IF(ISNUMBER(gdp_with_nv!D63)=TRUE,gdp_with_nv!D63,"NaN")</f>
        <v>NaN</v>
      </c>
      <c r="E63" t="str">
        <f>IF(ISNUMBER(gdp_with_nv!E63)=TRUE,gdp_with_nv!E63,"NaN")</f>
        <v>NaN</v>
      </c>
      <c r="F63" t="str">
        <f>IF(ISNUMBER(gdp_with_nv!F63)=TRUE,gdp_with_nv!F63,"NaN")</f>
        <v>NaN</v>
      </c>
      <c r="G63" t="str">
        <f>IF(ISNUMBER(gdp_with_nv!G63)=TRUE,gdp_with_nv!G63,"NaN")</f>
        <v>NaN</v>
      </c>
      <c r="H63" t="str">
        <f>IF(ISNUMBER(gdp_with_nv!H63)=TRUE,gdp_with_nv!H63,"NaN")</f>
        <v>NaN</v>
      </c>
      <c r="I63" t="str">
        <f>IF(ISNUMBER(gdp_with_nv!I63)=TRUE,gdp_with_nv!I63,"NaN")</f>
        <v>NaN</v>
      </c>
      <c r="J63" t="str">
        <f>IF(ISNUMBER(gdp_with_nv!J63)=TRUE,gdp_with_nv!J63,"NaN")</f>
        <v>NaN</v>
      </c>
      <c r="K63" t="str">
        <f>IF(ISNUMBER(gdp_with_nv!K63)=TRUE,gdp_with_nv!K63,"NaN")</f>
        <v>NaN</v>
      </c>
      <c r="L63" t="str">
        <f>IF(ISNUMBER(gdp_with_nv!L63)=TRUE,gdp_with_nv!L63,"NaN")</f>
        <v>NaN</v>
      </c>
      <c r="M63" t="str">
        <f>IF(ISNUMBER(gdp_with_nv!M63)=TRUE,gdp_with_nv!M63,"NaN")</f>
        <v>NaN</v>
      </c>
      <c r="N63" t="str">
        <f>IF(ISNUMBER(gdp_with_nv!N63)=TRUE,gdp_with_nv!N63,"NaN")</f>
        <v>NaN</v>
      </c>
      <c r="O63" t="str">
        <f>IF(ISNUMBER(gdp_with_nv!O63)=TRUE,gdp_with_nv!O63,"NaN")</f>
        <v>NaN</v>
      </c>
      <c r="P63" t="str">
        <f>IF(ISNUMBER(gdp_with_nv!P63)=TRUE,gdp_with_nv!P63,"NaN")</f>
        <v>NaN</v>
      </c>
      <c r="Q63" t="str">
        <f>IF(ISNUMBER(gdp_with_nv!Q63)=TRUE,gdp_with_nv!Q63,"NaN")</f>
        <v>NaN</v>
      </c>
      <c r="R63" t="str">
        <f>IF(ISNUMBER(gdp_with_nv!R63)=TRUE,gdp_with_nv!R63,"NaN")</f>
        <v>NaN</v>
      </c>
      <c r="S63" t="str">
        <f>IF(ISNUMBER(gdp_with_nv!S63)=TRUE,gdp_with_nv!S63,"NaN")</f>
        <v>NaN</v>
      </c>
      <c r="T63" t="str">
        <f>IF(ISNUMBER(gdp_with_nv!T63)=TRUE,gdp_with_nv!T63,"NaN")</f>
        <v>NaN</v>
      </c>
      <c r="U63" t="str">
        <f>IF(ISNUMBER(gdp_with_nv!U63)=TRUE,gdp_with_nv!U63,"NaN")</f>
        <v>NaN</v>
      </c>
      <c r="V63" t="str">
        <f>IF(ISNUMBER(gdp_with_nv!V63)=TRUE,gdp_with_nv!V63,"NaN")</f>
        <v>NaN</v>
      </c>
    </row>
    <row r="64" spans="1:22" x14ac:dyDescent="0.25">
      <c r="A64" s="1">
        <v>38061</v>
      </c>
      <c r="B64">
        <f>IF(ISNUMBER(gdp_with_nv!B64)=TRUE,gdp_with_nv!B64,"NaN")</f>
        <v>599.35</v>
      </c>
      <c r="C64">
        <f>IF(ISNUMBER(gdp_with_nv!C64)=TRUE,gdp_with_nv!C64,"NaN")</f>
        <v>468868</v>
      </c>
      <c r="D64">
        <f>IF(ISNUMBER(gdp_with_nv!D64)=TRUE,gdp_with_nv!D64,"NaN")</f>
        <v>401352.49</v>
      </c>
      <c r="E64">
        <f>IF(ISNUMBER(gdp_with_nv!E64)=TRUE,gdp_with_nv!E64,"NaN")</f>
        <v>90.330200000000005</v>
      </c>
      <c r="F64">
        <f>IF(ISNUMBER(gdp_with_nv!F64)=TRUE,gdp_with_nv!F64,"NaN")</f>
        <v>144214.79999999999</v>
      </c>
      <c r="G64">
        <f>IF(ISNUMBER(gdp_with_nv!G64)=TRUE,gdp_with_nv!G64,"NaN")</f>
        <v>87365</v>
      </c>
      <c r="H64">
        <f>IF(ISNUMBER(gdp_with_nv!H64)=TRUE,gdp_with_nv!H64,"NaN")</f>
        <v>56719.8</v>
      </c>
      <c r="I64">
        <f>IF(ISNUMBER(gdp_with_nv!I64)=TRUE,gdp_with_nv!I64,"NaN")</f>
        <v>42952</v>
      </c>
      <c r="J64">
        <f>IF(ISNUMBER(gdp_with_nv!J64)=TRUE,gdp_with_nv!J64,"NaN")</f>
        <v>29805.8</v>
      </c>
      <c r="K64">
        <f>IF(ISNUMBER(gdp_with_nv!K64)=TRUE,gdp_with_nv!K64,"NaN")</f>
        <v>7825.3</v>
      </c>
      <c r="L64">
        <f>IF(ISNUMBER(gdp_with_nv!L64)=TRUE,gdp_with_nv!L64,"NaN")</f>
        <v>12289.03</v>
      </c>
      <c r="M64">
        <f>IF(ISNUMBER(gdp_with_nv!M64)=TRUE,gdp_with_nv!M64,"NaN")</f>
        <v>8425.9</v>
      </c>
      <c r="N64">
        <f>IF(ISNUMBER(gdp_with_nv!N64)=TRUE,gdp_with_nv!N64,"NaN")</f>
        <v>43028.6</v>
      </c>
      <c r="O64">
        <f>IF(ISNUMBER(gdp_with_nv!O64)=TRUE,gdp_with_nv!O64,"NaN")</f>
        <v>40208</v>
      </c>
      <c r="P64">
        <f>IF(ISNUMBER(gdp_with_nv!P64)=TRUE,gdp_with_nv!P64,"NaN")</f>
        <v>1296672</v>
      </c>
      <c r="Q64">
        <f>IF(ISNUMBER(gdp_with_nv!Q64)=TRUE,gdp_with_nv!Q64,"NaN")</f>
        <v>3516.8</v>
      </c>
      <c r="R64">
        <f>IF(ISNUMBER(gdp_with_nv!R64)=TRUE,gdp_with_nv!R64,"NaN")</f>
        <v>3989560</v>
      </c>
      <c r="S64" t="str">
        <f>IF(ISNUMBER(gdp_with_nv!S64)=TRUE,gdp_with_nv!S64,"NaN")</f>
        <v>NaN</v>
      </c>
      <c r="T64">
        <f>IF(ISNUMBER(gdp_with_nv!T64)=TRUE,gdp_with_nv!T64,"NaN")</f>
        <v>3280.8126999999999</v>
      </c>
      <c r="U64">
        <f>IF(ISNUMBER(gdp_with_nv!U64)=TRUE,gdp_with_nv!U64,"NaN")</f>
        <v>21963.057000000001</v>
      </c>
      <c r="V64">
        <f>IF(ISNUMBER(gdp_with_nv!V64)=TRUE,gdp_with_nv!V64,"NaN")</f>
        <v>21963.057000000001</v>
      </c>
    </row>
    <row r="65" spans="1:22" x14ac:dyDescent="0.25">
      <c r="A65" s="1">
        <v>38092</v>
      </c>
      <c r="B65" t="str">
        <f>IF(ISNUMBER(gdp_with_nv!B65)=TRUE,gdp_with_nv!B65,"NaN")</f>
        <v>NaN</v>
      </c>
      <c r="C65" t="str">
        <f>IF(ISNUMBER(gdp_with_nv!C65)=TRUE,gdp_with_nv!C65,"NaN")</f>
        <v>NaN</v>
      </c>
      <c r="D65" t="str">
        <f>IF(ISNUMBER(gdp_with_nv!D65)=TRUE,gdp_with_nv!D65,"NaN")</f>
        <v>NaN</v>
      </c>
      <c r="E65" t="str">
        <f>IF(ISNUMBER(gdp_with_nv!E65)=TRUE,gdp_with_nv!E65,"NaN")</f>
        <v>NaN</v>
      </c>
      <c r="F65" t="str">
        <f>IF(ISNUMBER(gdp_with_nv!F65)=TRUE,gdp_with_nv!F65,"NaN")</f>
        <v>NaN</v>
      </c>
      <c r="G65" t="str">
        <f>IF(ISNUMBER(gdp_with_nv!G65)=TRUE,gdp_with_nv!G65,"NaN")</f>
        <v>NaN</v>
      </c>
      <c r="H65" t="str">
        <f>IF(ISNUMBER(gdp_with_nv!H65)=TRUE,gdp_with_nv!H65,"NaN")</f>
        <v>NaN</v>
      </c>
      <c r="I65" t="str">
        <f>IF(ISNUMBER(gdp_with_nv!I65)=TRUE,gdp_with_nv!I65,"NaN")</f>
        <v>NaN</v>
      </c>
      <c r="J65" t="str">
        <f>IF(ISNUMBER(gdp_with_nv!J65)=TRUE,gdp_with_nv!J65,"NaN")</f>
        <v>NaN</v>
      </c>
      <c r="K65" t="str">
        <f>IF(ISNUMBER(gdp_with_nv!K65)=TRUE,gdp_with_nv!K65,"NaN")</f>
        <v>NaN</v>
      </c>
      <c r="L65" t="str">
        <f>IF(ISNUMBER(gdp_with_nv!L65)=TRUE,gdp_with_nv!L65,"NaN")</f>
        <v>NaN</v>
      </c>
      <c r="M65" t="str">
        <f>IF(ISNUMBER(gdp_with_nv!M65)=TRUE,gdp_with_nv!M65,"NaN")</f>
        <v>NaN</v>
      </c>
      <c r="N65" t="str">
        <f>IF(ISNUMBER(gdp_with_nv!N65)=TRUE,gdp_with_nv!N65,"NaN")</f>
        <v>NaN</v>
      </c>
      <c r="O65" t="str">
        <f>IF(ISNUMBER(gdp_with_nv!O65)=TRUE,gdp_with_nv!O65,"NaN")</f>
        <v>NaN</v>
      </c>
      <c r="P65" t="str">
        <f>IF(ISNUMBER(gdp_with_nv!P65)=TRUE,gdp_with_nv!P65,"NaN")</f>
        <v>NaN</v>
      </c>
      <c r="Q65" t="str">
        <f>IF(ISNUMBER(gdp_with_nv!Q65)=TRUE,gdp_with_nv!Q65,"NaN")</f>
        <v>NaN</v>
      </c>
      <c r="R65" t="str">
        <f>IF(ISNUMBER(gdp_with_nv!R65)=TRUE,gdp_with_nv!R65,"NaN")</f>
        <v>NaN</v>
      </c>
      <c r="S65" t="str">
        <f>IF(ISNUMBER(gdp_with_nv!S65)=TRUE,gdp_with_nv!S65,"NaN")</f>
        <v>NaN</v>
      </c>
      <c r="T65" t="str">
        <f>IF(ISNUMBER(gdp_with_nv!T65)=TRUE,gdp_with_nv!T65,"NaN")</f>
        <v>NaN</v>
      </c>
      <c r="U65" t="str">
        <f>IF(ISNUMBER(gdp_with_nv!U65)=TRUE,gdp_with_nv!U65,"NaN")</f>
        <v>NaN</v>
      </c>
      <c r="V65" t="str">
        <f>IF(ISNUMBER(gdp_with_nv!V65)=TRUE,gdp_with_nv!V65,"NaN")</f>
        <v>NaN</v>
      </c>
    </row>
    <row r="66" spans="1:22" x14ac:dyDescent="0.25">
      <c r="A66" s="1">
        <v>38122</v>
      </c>
      <c r="B66" t="str">
        <f>IF(ISNUMBER(gdp_with_nv!B66)=TRUE,gdp_with_nv!B66,"NaN")</f>
        <v>NaN</v>
      </c>
      <c r="C66" t="str">
        <f>IF(ISNUMBER(gdp_with_nv!C66)=TRUE,gdp_with_nv!C66,"NaN")</f>
        <v>NaN</v>
      </c>
      <c r="D66" t="str">
        <f>IF(ISNUMBER(gdp_with_nv!D66)=TRUE,gdp_with_nv!D66,"NaN")</f>
        <v>NaN</v>
      </c>
      <c r="E66" t="str">
        <f>IF(ISNUMBER(gdp_with_nv!E66)=TRUE,gdp_with_nv!E66,"NaN")</f>
        <v>NaN</v>
      </c>
      <c r="F66" t="str">
        <f>IF(ISNUMBER(gdp_with_nv!F66)=TRUE,gdp_with_nv!F66,"NaN")</f>
        <v>NaN</v>
      </c>
      <c r="G66" t="str">
        <f>IF(ISNUMBER(gdp_with_nv!G66)=TRUE,gdp_with_nv!G66,"NaN")</f>
        <v>NaN</v>
      </c>
      <c r="H66" t="str">
        <f>IF(ISNUMBER(gdp_with_nv!H66)=TRUE,gdp_with_nv!H66,"NaN")</f>
        <v>NaN</v>
      </c>
      <c r="I66" t="str">
        <f>IF(ISNUMBER(gdp_with_nv!I66)=TRUE,gdp_with_nv!I66,"NaN")</f>
        <v>NaN</v>
      </c>
      <c r="J66" t="str">
        <f>IF(ISNUMBER(gdp_with_nv!J66)=TRUE,gdp_with_nv!J66,"NaN")</f>
        <v>NaN</v>
      </c>
      <c r="K66" t="str">
        <f>IF(ISNUMBER(gdp_with_nv!K66)=TRUE,gdp_with_nv!K66,"NaN")</f>
        <v>NaN</v>
      </c>
      <c r="L66" t="str">
        <f>IF(ISNUMBER(gdp_with_nv!L66)=TRUE,gdp_with_nv!L66,"NaN")</f>
        <v>NaN</v>
      </c>
      <c r="M66" t="str">
        <f>IF(ISNUMBER(gdp_with_nv!M66)=TRUE,gdp_with_nv!M66,"NaN")</f>
        <v>NaN</v>
      </c>
      <c r="N66" t="str">
        <f>IF(ISNUMBER(gdp_with_nv!N66)=TRUE,gdp_with_nv!N66,"NaN")</f>
        <v>NaN</v>
      </c>
      <c r="O66" t="str">
        <f>IF(ISNUMBER(gdp_with_nv!O66)=TRUE,gdp_with_nv!O66,"NaN")</f>
        <v>NaN</v>
      </c>
      <c r="P66" t="str">
        <f>IF(ISNUMBER(gdp_with_nv!P66)=TRUE,gdp_with_nv!P66,"NaN")</f>
        <v>NaN</v>
      </c>
      <c r="Q66" t="str">
        <f>IF(ISNUMBER(gdp_with_nv!Q66)=TRUE,gdp_with_nv!Q66,"NaN")</f>
        <v>NaN</v>
      </c>
      <c r="R66" t="str">
        <f>IF(ISNUMBER(gdp_with_nv!R66)=TRUE,gdp_with_nv!R66,"NaN")</f>
        <v>NaN</v>
      </c>
      <c r="S66" t="str">
        <f>IF(ISNUMBER(gdp_with_nv!S66)=TRUE,gdp_with_nv!S66,"NaN")</f>
        <v>NaN</v>
      </c>
      <c r="T66" t="str">
        <f>IF(ISNUMBER(gdp_with_nv!T66)=TRUE,gdp_with_nv!T66,"NaN")</f>
        <v>NaN</v>
      </c>
      <c r="U66" t="str">
        <f>IF(ISNUMBER(gdp_with_nv!U66)=TRUE,gdp_with_nv!U66,"NaN")</f>
        <v>NaN</v>
      </c>
      <c r="V66" t="str">
        <f>IF(ISNUMBER(gdp_with_nv!V66)=TRUE,gdp_with_nv!V66,"NaN")</f>
        <v>NaN</v>
      </c>
    </row>
    <row r="67" spans="1:22" x14ac:dyDescent="0.25">
      <c r="A67" s="1">
        <v>38153</v>
      </c>
      <c r="B67">
        <f>IF(ISNUMBER(gdp_with_nv!B67)=TRUE,gdp_with_nv!B67,"NaN")</f>
        <v>601.41</v>
      </c>
      <c r="C67">
        <f>IF(ISNUMBER(gdp_with_nv!C67)=TRUE,gdp_with_nv!C67,"NaN")</f>
        <v>471600</v>
      </c>
      <c r="D67">
        <f>IF(ISNUMBER(gdp_with_nv!D67)=TRUE,gdp_with_nv!D67,"NaN")</f>
        <v>402710.58</v>
      </c>
      <c r="E67">
        <f>IF(ISNUMBER(gdp_with_nv!E67)=TRUE,gdp_with_nv!E67,"NaN")</f>
        <v>91.037099999999995</v>
      </c>
      <c r="F67">
        <f>IF(ISNUMBER(gdp_with_nv!F67)=TRUE,gdp_with_nv!F67,"NaN")</f>
        <v>144759.20000000001</v>
      </c>
      <c r="G67">
        <f>IF(ISNUMBER(gdp_with_nv!G67)=TRUE,gdp_with_nv!G67,"NaN")</f>
        <v>88222</v>
      </c>
      <c r="H67">
        <f>IF(ISNUMBER(gdp_with_nv!H67)=TRUE,gdp_with_nv!H67,"NaN")</f>
        <v>56708.9</v>
      </c>
      <c r="I67">
        <f>IF(ISNUMBER(gdp_with_nv!I67)=TRUE,gdp_with_nv!I67,"NaN")</f>
        <v>43419</v>
      </c>
      <c r="J67">
        <f>IF(ISNUMBER(gdp_with_nv!J67)=TRUE,gdp_with_nv!J67,"NaN")</f>
        <v>30831.599999999999</v>
      </c>
      <c r="K67">
        <f>IF(ISNUMBER(gdp_with_nv!K67)=TRUE,gdp_with_nv!K67,"NaN")</f>
        <v>7918.6</v>
      </c>
      <c r="L67">
        <f>IF(ISNUMBER(gdp_with_nv!L67)=TRUE,gdp_with_nv!L67,"NaN")</f>
        <v>12380.76</v>
      </c>
      <c r="M67">
        <f>IF(ISNUMBER(gdp_with_nv!M67)=TRUE,gdp_with_nv!M67,"NaN")</f>
        <v>8497.2999999999993</v>
      </c>
      <c r="N67">
        <f>IF(ISNUMBER(gdp_with_nv!N67)=TRUE,gdp_with_nv!N67,"NaN")</f>
        <v>43289.8</v>
      </c>
      <c r="O67">
        <f>IF(ISNUMBER(gdp_with_nv!O67)=TRUE,gdp_with_nv!O67,"NaN")</f>
        <v>41047</v>
      </c>
      <c r="P67">
        <f>IF(ISNUMBER(gdp_with_nv!P67)=TRUE,gdp_with_nv!P67,"NaN")</f>
        <v>1365627</v>
      </c>
      <c r="Q67">
        <f>IF(ISNUMBER(gdp_with_nv!Q67)=TRUE,gdp_with_nv!Q67,"NaN")</f>
        <v>3552.5</v>
      </c>
      <c r="R67">
        <f>IF(ISNUMBER(gdp_with_nv!R67)=TRUE,gdp_with_nv!R67,"NaN")</f>
        <v>4096580</v>
      </c>
      <c r="S67" t="str">
        <f>IF(ISNUMBER(gdp_with_nv!S67)=TRUE,gdp_with_nv!S67,"NaN")</f>
        <v>NaN</v>
      </c>
      <c r="T67">
        <f>IF(ISNUMBER(gdp_with_nv!T67)=TRUE,gdp_with_nv!T67,"NaN")</f>
        <v>3409.8114</v>
      </c>
      <c r="U67">
        <f>IF(ISNUMBER(gdp_with_nv!U67)=TRUE,gdp_with_nv!U67,"NaN")</f>
        <v>22078.609</v>
      </c>
      <c r="V67">
        <f>IF(ISNUMBER(gdp_with_nv!V67)=TRUE,gdp_with_nv!V67,"NaN")</f>
        <v>22078.609</v>
      </c>
    </row>
    <row r="68" spans="1:22" x14ac:dyDescent="0.25">
      <c r="A68" s="1">
        <v>38183</v>
      </c>
      <c r="B68" t="str">
        <f>IF(ISNUMBER(gdp_with_nv!B68)=TRUE,gdp_with_nv!B68,"NaN")</f>
        <v>NaN</v>
      </c>
      <c r="C68" t="str">
        <f>IF(ISNUMBER(gdp_with_nv!C68)=TRUE,gdp_with_nv!C68,"NaN")</f>
        <v>NaN</v>
      </c>
      <c r="D68" t="str">
        <f>IF(ISNUMBER(gdp_with_nv!D68)=TRUE,gdp_with_nv!D68,"NaN")</f>
        <v>NaN</v>
      </c>
      <c r="E68" t="str">
        <f>IF(ISNUMBER(gdp_with_nv!E68)=TRUE,gdp_with_nv!E68,"NaN")</f>
        <v>NaN</v>
      </c>
      <c r="F68" t="str">
        <f>IF(ISNUMBER(gdp_with_nv!F68)=TRUE,gdp_with_nv!F68,"NaN")</f>
        <v>NaN</v>
      </c>
      <c r="G68" t="str">
        <f>IF(ISNUMBER(gdp_with_nv!G68)=TRUE,gdp_with_nv!G68,"NaN")</f>
        <v>NaN</v>
      </c>
      <c r="H68" t="str">
        <f>IF(ISNUMBER(gdp_with_nv!H68)=TRUE,gdp_with_nv!H68,"NaN")</f>
        <v>NaN</v>
      </c>
      <c r="I68" t="str">
        <f>IF(ISNUMBER(gdp_with_nv!I68)=TRUE,gdp_with_nv!I68,"NaN")</f>
        <v>NaN</v>
      </c>
      <c r="J68" t="str">
        <f>IF(ISNUMBER(gdp_with_nv!J68)=TRUE,gdp_with_nv!J68,"NaN")</f>
        <v>NaN</v>
      </c>
      <c r="K68" t="str">
        <f>IF(ISNUMBER(gdp_with_nv!K68)=TRUE,gdp_with_nv!K68,"NaN")</f>
        <v>NaN</v>
      </c>
      <c r="L68" t="str">
        <f>IF(ISNUMBER(gdp_with_nv!L68)=TRUE,gdp_with_nv!L68,"NaN")</f>
        <v>NaN</v>
      </c>
      <c r="M68" t="str">
        <f>IF(ISNUMBER(gdp_with_nv!M68)=TRUE,gdp_with_nv!M68,"NaN")</f>
        <v>NaN</v>
      </c>
      <c r="N68" t="str">
        <f>IF(ISNUMBER(gdp_with_nv!N68)=TRUE,gdp_with_nv!N68,"NaN")</f>
        <v>NaN</v>
      </c>
      <c r="O68" t="str">
        <f>IF(ISNUMBER(gdp_with_nv!O68)=TRUE,gdp_with_nv!O68,"NaN")</f>
        <v>NaN</v>
      </c>
      <c r="P68" t="str">
        <f>IF(ISNUMBER(gdp_with_nv!P68)=TRUE,gdp_with_nv!P68,"NaN")</f>
        <v>NaN</v>
      </c>
      <c r="Q68" t="str">
        <f>IF(ISNUMBER(gdp_with_nv!Q68)=TRUE,gdp_with_nv!Q68,"NaN")</f>
        <v>NaN</v>
      </c>
      <c r="R68" t="str">
        <f>IF(ISNUMBER(gdp_with_nv!R68)=TRUE,gdp_with_nv!R68,"NaN")</f>
        <v>NaN</v>
      </c>
      <c r="S68" t="str">
        <f>IF(ISNUMBER(gdp_with_nv!S68)=TRUE,gdp_with_nv!S68,"NaN")</f>
        <v>NaN</v>
      </c>
      <c r="T68" t="str">
        <f>IF(ISNUMBER(gdp_with_nv!T68)=TRUE,gdp_with_nv!T68,"NaN")</f>
        <v>NaN</v>
      </c>
      <c r="U68" t="str">
        <f>IF(ISNUMBER(gdp_with_nv!U68)=TRUE,gdp_with_nv!U68,"NaN")</f>
        <v>NaN</v>
      </c>
      <c r="V68" t="str">
        <f>IF(ISNUMBER(gdp_with_nv!V68)=TRUE,gdp_with_nv!V68,"NaN")</f>
        <v>NaN</v>
      </c>
    </row>
    <row r="69" spans="1:22" x14ac:dyDescent="0.25">
      <c r="A69" s="1">
        <v>38214</v>
      </c>
      <c r="B69" t="str">
        <f>IF(ISNUMBER(gdp_with_nv!B69)=TRUE,gdp_with_nv!B69,"NaN")</f>
        <v>NaN</v>
      </c>
      <c r="C69" t="str">
        <f>IF(ISNUMBER(gdp_with_nv!C69)=TRUE,gdp_with_nv!C69,"NaN")</f>
        <v>NaN</v>
      </c>
      <c r="D69" t="str">
        <f>IF(ISNUMBER(gdp_with_nv!D69)=TRUE,gdp_with_nv!D69,"NaN")</f>
        <v>NaN</v>
      </c>
      <c r="E69" t="str">
        <f>IF(ISNUMBER(gdp_with_nv!E69)=TRUE,gdp_with_nv!E69,"NaN")</f>
        <v>NaN</v>
      </c>
      <c r="F69" t="str">
        <f>IF(ISNUMBER(gdp_with_nv!F69)=TRUE,gdp_with_nv!F69,"NaN")</f>
        <v>NaN</v>
      </c>
      <c r="G69" t="str">
        <f>IF(ISNUMBER(gdp_with_nv!G69)=TRUE,gdp_with_nv!G69,"NaN")</f>
        <v>NaN</v>
      </c>
      <c r="H69" t="str">
        <f>IF(ISNUMBER(gdp_with_nv!H69)=TRUE,gdp_with_nv!H69,"NaN")</f>
        <v>NaN</v>
      </c>
      <c r="I69" t="str">
        <f>IF(ISNUMBER(gdp_with_nv!I69)=TRUE,gdp_with_nv!I69,"NaN")</f>
        <v>NaN</v>
      </c>
      <c r="J69" t="str">
        <f>IF(ISNUMBER(gdp_with_nv!J69)=TRUE,gdp_with_nv!J69,"NaN")</f>
        <v>NaN</v>
      </c>
      <c r="K69" t="str">
        <f>IF(ISNUMBER(gdp_with_nv!K69)=TRUE,gdp_with_nv!K69,"NaN")</f>
        <v>NaN</v>
      </c>
      <c r="L69" t="str">
        <f>IF(ISNUMBER(gdp_with_nv!L69)=TRUE,gdp_with_nv!L69,"NaN")</f>
        <v>NaN</v>
      </c>
      <c r="M69" t="str">
        <f>IF(ISNUMBER(gdp_with_nv!M69)=TRUE,gdp_with_nv!M69,"NaN")</f>
        <v>NaN</v>
      </c>
      <c r="N69" t="str">
        <f>IF(ISNUMBER(gdp_with_nv!N69)=TRUE,gdp_with_nv!N69,"NaN")</f>
        <v>NaN</v>
      </c>
      <c r="O69" t="str">
        <f>IF(ISNUMBER(gdp_with_nv!O69)=TRUE,gdp_with_nv!O69,"NaN")</f>
        <v>NaN</v>
      </c>
      <c r="P69" t="str">
        <f>IF(ISNUMBER(gdp_with_nv!P69)=TRUE,gdp_with_nv!P69,"NaN")</f>
        <v>NaN</v>
      </c>
      <c r="Q69" t="str">
        <f>IF(ISNUMBER(gdp_with_nv!Q69)=TRUE,gdp_with_nv!Q69,"NaN")</f>
        <v>NaN</v>
      </c>
      <c r="R69" t="str">
        <f>IF(ISNUMBER(gdp_with_nv!R69)=TRUE,gdp_with_nv!R69,"NaN")</f>
        <v>NaN</v>
      </c>
      <c r="S69" t="str">
        <f>IF(ISNUMBER(gdp_with_nv!S69)=TRUE,gdp_with_nv!S69,"NaN")</f>
        <v>NaN</v>
      </c>
      <c r="T69" t="str">
        <f>IF(ISNUMBER(gdp_with_nv!T69)=TRUE,gdp_with_nv!T69,"NaN")</f>
        <v>NaN</v>
      </c>
      <c r="U69" t="str">
        <f>IF(ISNUMBER(gdp_with_nv!U69)=TRUE,gdp_with_nv!U69,"NaN")</f>
        <v>NaN</v>
      </c>
      <c r="V69" t="str">
        <f>IF(ISNUMBER(gdp_with_nv!V69)=TRUE,gdp_with_nv!V69,"NaN")</f>
        <v>NaN</v>
      </c>
    </row>
    <row r="70" spans="1:22" x14ac:dyDescent="0.25">
      <c r="A70" s="1">
        <v>38245</v>
      </c>
      <c r="B70">
        <f>IF(ISNUMBER(gdp_with_nv!B70)=TRUE,gdp_with_nv!B70,"NaN")</f>
        <v>600.25</v>
      </c>
      <c r="C70">
        <f>IF(ISNUMBER(gdp_with_nv!C70)=TRUE,gdp_with_nv!C70,"NaN")</f>
        <v>473340</v>
      </c>
      <c r="D70">
        <f>IF(ISNUMBER(gdp_with_nv!D70)=TRUE,gdp_with_nv!D70,"NaN")</f>
        <v>403901.94</v>
      </c>
      <c r="E70">
        <f>IF(ISNUMBER(gdp_with_nv!E70)=TRUE,gdp_with_nv!E70,"NaN")</f>
        <v>91.947500000000005</v>
      </c>
      <c r="F70">
        <f>IF(ISNUMBER(gdp_with_nv!F70)=TRUE,gdp_with_nv!F70,"NaN")</f>
        <v>145133.1</v>
      </c>
      <c r="G70">
        <f>IF(ISNUMBER(gdp_with_nv!G70)=TRUE,gdp_with_nv!G70,"NaN")</f>
        <v>88975</v>
      </c>
      <c r="H70">
        <f>IF(ISNUMBER(gdp_with_nv!H70)=TRUE,gdp_with_nv!H70,"NaN")</f>
        <v>57459</v>
      </c>
      <c r="I70">
        <f>IF(ISNUMBER(gdp_with_nv!I70)=TRUE,gdp_with_nv!I70,"NaN")</f>
        <v>43807</v>
      </c>
      <c r="J70">
        <f>IF(ISNUMBER(gdp_with_nv!J70)=TRUE,gdp_with_nv!J70,"NaN")</f>
        <v>31023.599999999999</v>
      </c>
      <c r="K70">
        <f>IF(ISNUMBER(gdp_with_nv!K70)=TRUE,gdp_with_nv!K70,"NaN")</f>
        <v>8023.7</v>
      </c>
      <c r="L70">
        <f>IF(ISNUMBER(gdp_with_nv!L70)=TRUE,gdp_with_nv!L70,"NaN")</f>
        <v>12666.03</v>
      </c>
      <c r="M70">
        <f>IF(ISNUMBER(gdp_with_nv!M70)=TRUE,gdp_with_nv!M70,"NaN")</f>
        <v>8604.1</v>
      </c>
      <c r="N70">
        <f>IF(ISNUMBER(gdp_with_nv!N70)=TRUE,gdp_with_nv!N70,"NaN")</f>
        <v>43236.7</v>
      </c>
      <c r="O70">
        <f>IF(ISNUMBER(gdp_with_nv!O70)=TRUE,gdp_with_nv!O70,"NaN")</f>
        <v>41233</v>
      </c>
      <c r="P70">
        <f>IF(ISNUMBER(gdp_with_nv!P70)=TRUE,gdp_with_nv!P70,"NaN")</f>
        <v>1581195</v>
      </c>
      <c r="Q70">
        <f>IF(ISNUMBER(gdp_with_nv!Q70)=TRUE,gdp_with_nv!Q70,"NaN")</f>
        <v>3589.6</v>
      </c>
      <c r="R70">
        <f>IF(ISNUMBER(gdp_with_nv!R70)=TRUE,gdp_with_nv!R70,"NaN")</f>
        <v>4133812</v>
      </c>
      <c r="S70" t="str">
        <f>IF(ISNUMBER(gdp_with_nv!S70)=TRUE,gdp_with_nv!S70,"NaN")</f>
        <v>NaN</v>
      </c>
      <c r="T70">
        <f>IF(ISNUMBER(gdp_with_nv!T70)=TRUE,gdp_with_nv!T70,"NaN")</f>
        <v>3456.9584</v>
      </c>
      <c r="U70">
        <f>IF(ISNUMBER(gdp_with_nv!U70)=TRUE,gdp_with_nv!U70,"NaN")</f>
        <v>22146.596000000001</v>
      </c>
      <c r="V70">
        <f>IF(ISNUMBER(gdp_with_nv!V70)=TRUE,gdp_with_nv!V70,"NaN")</f>
        <v>22146.596000000001</v>
      </c>
    </row>
    <row r="71" spans="1:22" x14ac:dyDescent="0.25">
      <c r="A71" s="1">
        <v>38275</v>
      </c>
      <c r="B71" t="str">
        <f>IF(ISNUMBER(gdp_with_nv!B71)=TRUE,gdp_with_nv!B71,"NaN")</f>
        <v>NaN</v>
      </c>
      <c r="C71" t="str">
        <f>IF(ISNUMBER(gdp_with_nv!C71)=TRUE,gdp_with_nv!C71,"NaN")</f>
        <v>NaN</v>
      </c>
      <c r="D71" t="str">
        <f>IF(ISNUMBER(gdp_with_nv!D71)=TRUE,gdp_with_nv!D71,"NaN")</f>
        <v>NaN</v>
      </c>
      <c r="E71" t="str">
        <f>IF(ISNUMBER(gdp_with_nv!E71)=TRUE,gdp_with_nv!E71,"NaN")</f>
        <v>NaN</v>
      </c>
      <c r="F71" t="str">
        <f>IF(ISNUMBER(gdp_with_nv!F71)=TRUE,gdp_with_nv!F71,"NaN")</f>
        <v>NaN</v>
      </c>
      <c r="G71" t="str">
        <f>IF(ISNUMBER(gdp_with_nv!G71)=TRUE,gdp_with_nv!G71,"NaN")</f>
        <v>NaN</v>
      </c>
      <c r="H71" t="str">
        <f>IF(ISNUMBER(gdp_with_nv!H71)=TRUE,gdp_with_nv!H71,"NaN")</f>
        <v>NaN</v>
      </c>
      <c r="I71" t="str">
        <f>IF(ISNUMBER(gdp_with_nv!I71)=TRUE,gdp_with_nv!I71,"NaN")</f>
        <v>NaN</v>
      </c>
      <c r="J71" t="str">
        <f>IF(ISNUMBER(gdp_with_nv!J71)=TRUE,gdp_with_nv!J71,"NaN")</f>
        <v>NaN</v>
      </c>
      <c r="K71" t="str">
        <f>IF(ISNUMBER(gdp_with_nv!K71)=TRUE,gdp_with_nv!K71,"NaN")</f>
        <v>NaN</v>
      </c>
      <c r="L71" t="str">
        <f>IF(ISNUMBER(gdp_with_nv!L71)=TRUE,gdp_with_nv!L71,"NaN")</f>
        <v>NaN</v>
      </c>
      <c r="M71" t="str">
        <f>IF(ISNUMBER(gdp_with_nv!M71)=TRUE,gdp_with_nv!M71,"NaN")</f>
        <v>NaN</v>
      </c>
      <c r="N71" t="str">
        <f>IF(ISNUMBER(gdp_with_nv!N71)=TRUE,gdp_with_nv!N71,"NaN")</f>
        <v>NaN</v>
      </c>
      <c r="O71" t="str">
        <f>IF(ISNUMBER(gdp_with_nv!O71)=TRUE,gdp_with_nv!O71,"NaN")</f>
        <v>NaN</v>
      </c>
      <c r="P71" t="str">
        <f>IF(ISNUMBER(gdp_with_nv!P71)=TRUE,gdp_with_nv!P71,"NaN")</f>
        <v>NaN</v>
      </c>
      <c r="Q71" t="str">
        <f>IF(ISNUMBER(gdp_with_nv!Q71)=TRUE,gdp_with_nv!Q71,"NaN")</f>
        <v>NaN</v>
      </c>
      <c r="R71" t="str">
        <f>IF(ISNUMBER(gdp_with_nv!R71)=TRUE,gdp_with_nv!R71,"NaN")</f>
        <v>NaN</v>
      </c>
      <c r="S71" t="str">
        <f>IF(ISNUMBER(gdp_with_nv!S71)=TRUE,gdp_with_nv!S71,"NaN")</f>
        <v>NaN</v>
      </c>
      <c r="T71" t="str">
        <f>IF(ISNUMBER(gdp_with_nv!T71)=TRUE,gdp_with_nv!T71,"NaN")</f>
        <v>NaN</v>
      </c>
      <c r="U71" t="str">
        <f>IF(ISNUMBER(gdp_with_nv!U71)=TRUE,gdp_with_nv!U71,"NaN")</f>
        <v>NaN</v>
      </c>
      <c r="V71" t="str">
        <f>IF(ISNUMBER(gdp_with_nv!V71)=TRUE,gdp_with_nv!V71,"NaN")</f>
        <v>NaN</v>
      </c>
    </row>
    <row r="72" spans="1:22" x14ac:dyDescent="0.25">
      <c r="A72" s="1">
        <v>38306</v>
      </c>
      <c r="B72" t="str">
        <f>IF(ISNUMBER(gdp_with_nv!B72)=TRUE,gdp_with_nv!B72,"NaN")</f>
        <v>NaN</v>
      </c>
      <c r="C72" t="str">
        <f>IF(ISNUMBER(gdp_with_nv!C72)=TRUE,gdp_with_nv!C72,"NaN")</f>
        <v>NaN</v>
      </c>
      <c r="D72" t="str">
        <f>IF(ISNUMBER(gdp_with_nv!D72)=TRUE,gdp_with_nv!D72,"NaN")</f>
        <v>NaN</v>
      </c>
      <c r="E72" t="str">
        <f>IF(ISNUMBER(gdp_with_nv!E72)=TRUE,gdp_with_nv!E72,"NaN")</f>
        <v>NaN</v>
      </c>
      <c r="F72" t="str">
        <f>IF(ISNUMBER(gdp_with_nv!F72)=TRUE,gdp_with_nv!F72,"NaN")</f>
        <v>NaN</v>
      </c>
      <c r="G72" t="str">
        <f>IF(ISNUMBER(gdp_with_nv!G72)=TRUE,gdp_with_nv!G72,"NaN")</f>
        <v>NaN</v>
      </c>
      <c r="H72" t="str">
        <f>IF(ISNUMBER(gdp_with_nv!H72)=TRUE,gdp_with_nv!H72,"NaN")</f>
        <v>NaN</v>
      </c>
      <c r="I72" t="str">
        <f>IF(ISNUMBER(gdp_with_nv!I72)=TRUE,gdp_with_nv!I72,"NaN")</f>
        <v>NaN</v>
      </c>
      <c r="J72" t="str">
        <f>IF(ISNUMBER(gdp_with_nv!J72)=TRUE,gdp_with_nv!J72,"NaN")</f>
        <v>NaN</v>
      </c>
      <c r="K72" t="str">
        <f>IF(ISNUMBER(gdp_with_nv!K72)=TRUE,gdp_with_nv!K72,"NaN")</f>
        <v>NaN</v>
      </c>
      <c r="L72" t="str">
        <f>IF(ISNUMBER(gdp_with_nv!L72)=TRUE,gdp_with_nv!L72,"NaN")</f>
        <v>NaN</v>
      </c>
      <c r="M72" t="str">
        <f>IF(ISNUMBER(gdp_with_nv!M72)=TRUE,gdp_with_nv!M72,"NaN")</f>
        <v>NaN</v>
      </c>
      <c r="N72" t="str">
        <f>IF(ISNUMBER(gdp_with_nv!N72)=TRUE,gdp_with_nv!N72,"NaN")</f>
        <v>NaN</v>
      </c>
      <c r="O72" t="str">
        <f>IF(ISNUMBER(gdp_with_nv!O72)=TRUE,gdp_with_nv!O72,"NaN")</f>
        <v>NaN</v>
      </c>
      <c r="P72" t="str">
        <f>IF(ISNUMBER(gdp_with_nv!P72)=TRUE,gdp_with_nv!P72,"NaN")</f>
        <v>NaN</v>
      </c>
      <c r="Q72" t="str">
        <f>IF(ISNUMBER(gdp_with_nv!Q72)=TRUE,gdp_with_nv!Q72,"NaN")</f>
        <v>NaN</v>
      </c>
      <c r="R72" t="str">
        <f>IF(ISNUMBER(gdp_with_nv!R72)=TRUE,gdp_with_nv!R72,"NaN")</f>
        <v>NaN</v>
      </c>
      <c r="S72" t="str">
        <f>IF(ISNUMBER(gdp_with_nv!S72)=TRUE,gdp_with_nv!S72,"NaN")</f>
        <v>NaN</v>
      </c>
      <c r="T72" t="str">
        <f>IF(ISNUMBER(gdp_with_nv!T72)=TRUE,gdp_with_nv!T72,"NaN")</f>
        <v>NaN</v>
      </c>
      <c r="U72" t="str">
        <f>IF(ISNUMBER(gdp_with_nv!U72)=TRUE,gdp_with_nv!U72,"NaN")</f>
        <v>NaN</v>
      </c>
      <c r="V72" t="str">
        <f>IF(ISNUMBER(gdp_with_nv!V72)=TRUE,gdp_with_nv!V72,"NaN")</f>
        <v>NaN</v>
      </c>
    </row>
    <row r="73" spans="1:22" x14ac:dyDescent="0.25">
      <c r="A73" s="1">
        <v>38336</v>
      </c>
      <c r="B73">
        <f>IF(ISNUMBER(gdp_with_nv!B73)=TRUE,gdp_with_nv!B73,"NaN")</f>
        <v>600.83000000000004</v>
      </c>
      <c r="C73">
        <f>IF(ISNUMBER(gdp_with_nv!C73)=TRUE,gdp_with_nv!C73,"NaN")</f>
        <v>476453</v>
      </c>
      <c r="D73">
        <f>IF(ISNUMBER(gdp_with_nv!D73)=TRUE,gdp_with_nv!D73,"NaN")</f>
        <v>403938.95</v>
      </c>
      <c r="E73">
        <f>IF(ISNUMBER(gdp_with_nv!E73)=TRUE,gdp_with_nv!E73,"NaN")</f>
        <v>92.518199999999993</v>
      </c>
      <c r="F73">
        <f>IF(ISNUMBER(gdp_with_nv!F73)=TRUE,gdp_with_nv!F73,"NaN")</f>
        <v>145424.70000000001</v>
      </c>
      <c r="G73">
        <f>IF(ISNUMBER(gdp_with_nv!G73)=TRUE,gdp_with_nv!G73,"NaN")</f>
        <v>89265</v>
      </c>
      <c r="H73">
        <f>IF(ISNUMBER(gdp_with_nv!H73)=TRUE,gdp_with_nv!H73,"NaN")</f>
        <v>57238.7</v>
      </c>
      <c r="I73">
        <f>IF(ISNUMBER(gdp_with_nv!I73)=TRUE,gdp_with_nv!I73,"NaN")</f>
        <v>44608</v>
      </c>
      <c r="J73">
        <f>IF(ISNUMBER(gdp_with_nv!J73)=TRUE,gdp_with_nv!J73,"NaN")</f>
        <v>31751.7</v>
      </c>
      <c r="K73">
        <f>IF(ISNUMBER(gdp_with_nv!K73)=TRUE,gdp_with_nv!K73,"NaN")</f>
        <v>8052.8</v>
      </c>
      <c r="L73">
        <f>IF(ISNUMBER(gdp_with_nv!L73)=TRUE,gdp_with_nv!L73,"NaN")</f>
        <v>12865.36</v>
      </c>
      <c r="M73">
        <f>IF(ISNUMBER(gdp_with_nv!M73)=TRUE,gdp_with_nv!M73,"NaN")</f>
        <v>8706.5</v>
      </c>
      <c r="N73">
        <f>IF(ISNUMBER(gdp_with_nv!N73)=TRUE,gdp_with_nv!N73,"NaN")</f>
        <v>43158.8</v>
      </c>
      <c r="O73">
        <f>IF(ISNUMBER(gdp_with_nv!O73)=TRUE,gdp_with_nv!O73,"NaN")</f>
        <v>42272</v>
      </c>
      <c r="P73">
        <f>IF(ISNUMBER(gdp_with_nv!P73)=TRUE,gdp_with_nv!P73,"NaN")</f>
        <v>1510158</v>
      </c>
      <c r="Q73">
        <f>IF(ISNUMBER(gdp_with_nv!Q73)=TRUE,gdp_with_nv!Q73,"NaN")</f>
        <v>3631.2</v>
      </c>
      <c r="R73">
        <f>IF(ISNUMBER(gdp_with_nv!R73)=TRUE,gdp_with_nv!R73,"NaN")</f>
        <v>4251339</v>
      </c>
      <c r="S73" t="str">
        <f>IF(ISNUMBER(gdp_with_nv!S73)=TRUE,gdp_with_nv!S73,"NaN")</f>
        <v>NaN</v>
      </c>
      <c r="T73">
        <f>IF(ISNUMBER(gdp_with_nv!T73)=TRUE,gdp_with_nv!T73,"NaN")</f>
        <v>3583.0120000000002</v>
      </c>
      <c r="U73">
        <f>IF(ISNUMBER(gdp_with_nv!U73)=TRUE,gdp_with_nv!U73,"NaN")</f>
        <v>22221.53</v>
      </c>
      <c r="V73">
        <f>IF(ISNUMBER(gdp_with_nv!V73)=TRUE,gdp_with_nv!V73,"NaN")</f>
        <v>22221.53</v>
      </c>
    </row>
    <row r="74" spans="1:22" x14ac:dyDescent="0.25">
      <c r="A74" s="1">
        <v>38367</v>
      </c>
      <c r="B74" t="str">
        <f>IF(ISNUMBER(gdp_with_nv!B74)=TRUE,gdp_with_nv!B74,"NaN")</f>
        <v>NaN</v>
      </c>
      <c r="C74" t="str">
        <f>IF(ISNUMBER(gdp_with_nv!C74)=TRUE,gdp_with_nv!C74,"NaN")</f>
        <v>NaN</v>
      </c>
      <c r="D74" t="str">
        <f>IF(ISNUMBER(gdp_with_nv!D74)=TRUE,gdp_with_nv!D74,"NaN")</f>
        <v>NaN</v>
      </c>
      <c r="E74" t="str">
        <f>IF(ISNUMBER(gdp_with_nv!E74)=TRUE,gdp_with_nv!E74,"NaN")</f>
        <v>NaN</v>
      </c>
      <c r="F74" t="str">
        <f>IF(ISNUMBER(gdp_with_nv!F74)=TRUE,gdp_with_nv!F74,"NaN")</f>
        <v>NaN</v>
      </c>
      <c r="G74" t="str">
        <f>IF(ISNUMBER(gdp_with_nv!G74)=TRUE,gdp_with_nv!G74,"NaN")</f>
        <v>NaN</v>
      </c>
      <c r="H74" t="str">
        <f>IF(ISNUMBER(gdp_with_nv!H74)=TRUE,gdp_with_nv!H74,"NaN")</f>
        <v>NaN</v>
      </c>
      <c r="I74" t="str">
        <f>IF(ISNUMBER(gdp_with_nv!I74)=TRUE,gdp_with_nv!I74,"NaN")</f>
        <v>NaN</v>
      </c>
      <c r="J74" t="str">
        <f>IF(ISNUMBER(gdp_with_nv!J74)=TRUE,gdp_with_nv!J74,"NaN")</f>
        <v>NaN</v>
      </c>
      <c r="K74" t="str">
        <f>IF(ISNUMBER(gdp_with_nv!K74)=TRUE,gdp_with_nv!K74,"NaN")</f>
        <v>NaN</v>
      </c>
      <c r="L74" t="str">
        <f>IF(ISNUMBER(gdp_with_nv!L74)=TRUE,gdp_with_nv!L74,"NaN")</f>
        <v>NaN</v>
      </c>
      <c r="M74" t="str">
        <f>IF(ISNUMBER(gdp_with_nv!M74)=TRUE,gdp_with_nv!M74,"NaN")</f>
        <v>NaN</v>
      </c>
      <c r="N74" t="str">
        <f>IF(ISNUMBER(gdp_with_nv!N74)=TRUE,gdp_with_nv!N74,"NaN")</f>
        <v>NaN</v>
      </c>
      <c r="O74" t="str">
        <f>IF(ISNUMBER(gdp_with_nv!O74)=TRUE,gdp_with_nv!O74,"NaN")</f>
        <v>NaN</v>
      </c>
      <c r="P74" t="str">
        <f>IF(ISNUMBER(gdp_with_nv!P74)=TRUE,gdp_with_nv!P74,"NaN")</f>
        <v>NaN</v>
      </c>
      <c r="Q74" t="str">
        <f>IF(ISNUMBER(gdp_with_nv!Q74)=TRUE,gdp_with_nv!Q74,"NaN")</f>
        <v>NaN</v>
      </c>
      <c r="R74" t="str">
        <f>IF(ISNUMBER(gdp_with_nv!R74)=TRUE,gdp_with_nv!R74,"NaN")</f>
        <v>NaN</v>
      </c>
      <c r="S74" t="str">
        <f>IF(ISNUMBER(gdp_with_nv!S74)=TRUE,gdp_with_nv!S74,"NaN")</f>
        <v>NaN</v>
      </c>
      <c r="T74" t="str">
        <f>IF(ISNUMBER(gdp_with_nv!T74)=TRUE,gdp_with_nv!T74,"NaN")</f>
        <v>NaN</v>
      </c>
      <c r="U74" t="str">
        <f>IF(ISNUMBER(gdp_with_nv!U74)=TRUE,gdp_with_nv!U74,"NaN")</f>
        <v>NaN</v>
      </c>
      <c r="V74" t="str">
        <f>IF(ISNUMBER(gdp_with_nv!V74)=TRUE,gdp_with_nv!V74,"NaN")</f>
        <v>NaN</v>
      </c>
    </row>
    <row r="75" spans="1:22" x14ac:dyDescent="0.25">
      <c r="A75" s="1">
        <v>38398</v>
      </c>
      <c r="B75" t="str">
        <f>IF(ISNUMBER(gdp_with_nv!B75)=TRUE,gdp_with_nv!B75,"NaN")</f>
        <v>NaN</v>
      </c>
      <c r="C75" t="str">
        <f>IF(ISNUMBER(gdp_with_nv!C75)=TRUE,gdp_with_nv!C75,"NaN")</f>
        <v>NaN</v>
      </c>
      <c r="D75" t="str">
        <f>IF(ISNUMBER(gdp_with_nv!D75)=TRUE,gdp_with_nv!D75,"NaN")</f>
        <v>NaN</v>
      </c>
      <c r="E75" t="str">
        <f>IF(ISNUMBER(gdp_with_nv!E75)=TRUE,gdp_with_nv!E75,"NaN")</f>
        <v>NaN</v>
      </c>
      <c r="F75" t="str">
        <f>IF(ISNUMBER(gdp_with_nv!F75)=TRUE,gdp_with_nv!F75,"NaN")</f>
        <v>NaN</v>
      </c>
      <c r="G75" t="str">
        <f>IF(ISNUMBER(gdp_with_nv!G75)=TRUE,gdp_with_nv!G75,"NaN")</f>
        <v>NaN</v>
      </c>
      <c r="H75" t="str">
        <f>IF(ISNUMBER(gdp_with_nv!H75)=TRUE,gdp_with_nv!H75,"NaN")</f>
        <v>NaN</v>
      </c>
      <c r="I75" t="str">
        <f>IF(ISNUMBER(gdp_with_nv!I75)=TRUE,gdp_with_nv!I75,"NaN")</f>
        <v>NaN</v>
      </c>
      <c r="J75" t="str">
        <f>IF(ISNUMBER(gdp_with_nv!J75)=TRUE,gdp_with_nv!J75,"NaN")</f>
        <v>NaN</v>
      </c>
      <c r="K75" t="str">
        <f>IF(ISNUMBER(gdp_with_nv!K75)=TRUE,gdp_with_nv!K75,"NaN")</f>
        <v>NaN</v>
      </c>
      <c r="L75" t="str">
        <f>IF(ISNUMBER(gdp_with_nv!L75)=TRUE,gdp_with_nv!L75,"NaN")</f>
        <v>NaN</v>
      </c>
      <c r="M75" t="str">
        <f>IF(ISNUMBER(gdp_with_nv!M75)=TRUE,gdp_with_nv!M75,"NaN")</f>
        <v>NaN</v>
      </c>
      <c r="N75" t="str">
        <f>IF(ISNUMBER(gdp_with_nv!N75)=TRUE,gdp_with_nv!N75,"NaN")</f>
        <v>NaN</v>
      </c>
      <c r="O75" t="str">
        <f>IF(ISNUMBER(gdp_with_nv!O75)=TRUE,gdp_with_nv!O75,"NaN")</f>
        <v>NaN</v>
      </c>
      <c r="P75" t="str">
        <f>IF(ISNUMBER(gdp_with_nv!P75)=TRUE,gdp_with_nv!P75,"NaN")</f>
        <v>NaN</v>
      </c>
      <c r="Q75" t="str">
        <f>IF(ISNUMBER(gdp_with_nv!Q75)=TRUE,gdp_with_nv!Q75,"NaN")</f>
        <v>NaN</v>
      </c>
      <c r="R75" t="str">
        <f>IF(ISNUMBER(gdp_with_nv!R75)=TRUE,gdp_with_nv!R75,"NaN")</f>
        <v>NaN</v>
      </c>
      <c r="S75" t="str">
        <f>IF(ISNUMBER(gdp_with_nv!S75)=TRUE,gdp_with_nv!S75,"NaN")</f>
        <v>NaN</v>
      </c>
      <c r="T75" t="str">
        <f>IF(ISNUMBER(gdp_with_nv!T75)=TRUE,gdp_with_nv!T75,"NaN")</f>
        <v>NaN</v>
      </c>
      <c r="U75" t="str">
        <f>IF(ISNUMBER(gdp_with_nv!U75)=TRUE,gdp_with_nv!U75,"NaN")</f>
        <v>NaN</v>
      </c>
      <c r="V75" t="str">
        <f>IF(ISNUMBER(gdp_with_nv!V75)=TRUE,gdp_with_nv!V75,"NaN")</f>
        <v>NaN</v>
      </c>
    </row>
    <row r="76" spans="1:22" x14ac:dyDescent="0.25">
      <c r="A76" s="1">
        <v>38426</v>
      </c>
      <c r="B76">
        <f>IF(ISNUMBER(gdp_with_nv!B76)=TRUE,gdp_with_nv!B76,"NaN")</f>
        <v>599.69000000000005</v>
      </c>
      <c r="C76">
        <f>IF(ISNUMBER(gdp_with_nv!C76)=TRUE,gdp_with_nv!C76,"NaN")</f>
        <v>477791</v>
      </c>
      <c r="D76">
        <f>IF(ISNUMBER(gdp_with_nv!D76)=TRUE,gdp_with_nv!D76,"NaN")</f>
        <v>403591.63</v>
      </c>
      <c r="E76">
        <f>IF(ISNUMBER(gdp_with_nv!E76)=TRUE,gdp_with_nv!E76,"NaN")</f>
        <v>93.451899999999995</v>
      </c>
      <c r="F76">
        <f>IF(ISNUMBER(gdp_with_nv!F76)=TRUE,gdp_with_nv!F76,"NaN")</f>
        <v>145996.1</v>
      </c>
      <c r="G76">
        <f>IF(ISNUMBER(gdp_with_nv!G76)=TRUE,gdp_with_nv!G76,"NaN")</f>
        <v>89631</v>
      </c>
      <c r="H76">
        <f>IF(ISNUMBER(gdp_with_nv!H76)=TRUE,gdp_with_nv!H76,"NaN")</f>
        <v>56911.7</v>
      </c>
      <c r="I76">
        <f>IF(ISNUMBER(gdp_with_nv!I76)=TRUE,gdp_with_nv!I76,"NaN")</f>
        <v>44698</v>
      </c>
      <c r="J76">
        <f>IF(ISNUMBER(gdp_with_nv!J76)=TRUE,gdp_with_nv!J76,"NaN")</f>
        <v>30667.5</v>
      </c>
      <c r="K76">
        <f>IF(ISNUMBER(gdp_with_nv!K76)=TRUE,gdp_with_nv!K76,"NaN")</f>
        <v>8154.1</v>
      </c>
      <c r="L76">
        <f>IF(ISNUMBER(gdp_with_nv!L76)=TRUE,gdp_with_nv!L76,"NaN")</f>
        <v>13031.79</v>
      </c>
      <c r="M76">
        <f>IF(ISNUMBER(gdp_with_nv!M76)=TRUE,gdp_with_nv!M76,"NaN")</f>
        <v>8653.7999999999993</v>
      </c>
      <c r="N76">
        <f>IF(ISNUMBER(gdp_with_nv!N76)=TRUE,gdp_with_nv!N76,"NaN")</f>
        <v>43485.599999999999</v>
      </c>
      <c r="O76">
        <f>IF(ISNUMBER(gdp_with_nv!O76)=TRUE,gdp_with_nv!O76,"NaN")</f>
        <v>42452</v>
      </c>
      <c r="P76">
        <f>IF(ISNUMBER(gdp_with_nv!P76)=TRUE,gdp_with_nv!P76,"NaN")</f>
        <v>1319136</v>
      </c>
      <c r="Q76">
        <f>IF(ISNUMBER(gdp_with_nv!Q76)=TRUE,gdp_with_nv!Q76,"NaN")</f>
        <v>3666.4</v>
      </c>
      <c r="R76">
        <f>IF(ISNUMBER(gdp_with_nv!R76)=TRUE,gdp_with_nv!R76,"NaN")</f>
        <v>4358834</v>
      </c>
      <c r="S76">
        <f>IF(ISNUMBER(gdp_with_nv!S76)=TRUE,gdp_with_nv!S76,"NaN")</f>
        <v>6412.4</v>
      </c>
      <c r="T76">
        <f>IF(ISNUMBER(gdp_with_nv!T76)=TRUE,gdp_with_nv!T76,"NaN")</f>
        <v>3403.5391</v>
      </c>
      <c r="U76">
        <f>IF(ISNUMBER(gdp_with_nv!U76)=TRUE,gdp_with_nv!U76,"NaN")</f>
        <v>22260.153999999999</v>
      </c>
      <c r="V76">
        <f>IF(ISNUMBER(gdp_with_nv!V76)=TRUE,gdp_with_nv!V76,"NaN")</f>
        <v>22260.153999999999</v>
      </c>
    </row>
    <row r="77" spans="1:22" x14ac:dyDescent="0.25">
      <c r="A77" s="1">
        <v>38457</v>
      </c>
      <c r="B77" t="str">
        <f>IF(ISNUMBER(gdp_with_nv!B77)=TRUE,gdp_with_nv!B77,"NaN")</f>
        <v>NaN</v>
      </c>
      <c r="C77" t="str">
        <f>IF(ISNUMBER(gdp_with_nv!C77)=TRUE,gdp_with_nv!C77,"NaN")</f>
        <v>NaN</v>
      </c>
      <c r="D77" t="str">
        <f>IF(ISNUMBER(gdp_with_nv!D77)=TRUE,gdp_with_nv!D77,"NaN")</f>
        <v>NaN</v>
      </c>
      <c r="E77" t="str">
        <f>IF(ISNUMBER(gdp_with_nv!E77)=TRUE,gdp_with_nv!E77,"NaN")</f>
        <v>NaN</v>
      </c>
      <c r="F77" t="str">
        <f>IF(ISNUMBER(gdp_with_nv!F77)=TRUE,gdp_with_nv!F77,"NaN")</f>
        <v>NaN</v>
      </c>
      <c r="G77" t="str">
        <f>IF(ISNUMBER(gdp_with_nv!G77)=TRUE,gdp_with_nv!G77,"NaN")</f>
        <v>NaN</v>
      </c>
      <c r="H77" t="str">
        <f>IF(ISNUMBER(gdp_with_nv!H77)=TRUE,gdp_with_nv!H77,"NaN")</f>
        <v>NaN</v>
      </c>
      <c r="I77" t="str">
        <f>IF(ISNUMBER(gdp_with_nv!I77)=TRUE,gdp_with_nv!I77,"NaN")</f>
        <v>NaN</v>
      </c>
      <c r="J77" t="str">
        <f>IF(ISNUMBER(gdp_with_nv!J77)=TRUE,gdp_with_nv!J77,"NaN")</f>
        <v>NaN</v>
      </c>
      <c r="K77" t="str">
        <f>IF(ISNUMBER(gdp_with_nv!K77)=TRUE,gdp_with_nv!K77,"NaN")</f>
        <v>NaN</v>
      </c>
      <c r="L77" t="str">
        <f>IF(ISNUMBER(gdp_with_nv!L77)=TRUE,gdp_with_nv!L77,"NaN")</f>
        <v>NaN</v>
      </c>
      <c r="M77" t="str">
        <f>IF(ISNUMBER(gdp_with_nv!M77)=TRUE,gdp_with_nv!M77,"NaN")</f>
        <v>NaN</v>
      </c>
      <c r="N77" t="str">
        <f>IF(ISNUMBER(gdp_with_nv!N77)=TRUE,gdp_with_nv!N77,"NaN")</f>
        <v>NaN</v>
      </c>
      <c r="O77" t="str">
        <f>IF(ISNUMBER(gdp_with_nv!O77)=TRUE,gdp_with_nv!O77,"NaN")</f>
        <v>NaN</v>
      </c>
      <c r="P77" t="str">
        <f>IF(ISNUMBER(gdp_with_nv!P77)=TRUE,gdp_with_nv!P77,"NaN")</f>
        <v>NaN</v>
      </c>
      <c r="Q77" t="str">
        <f>IF(ISNUMBER(gdp_with_nv!Q77)=TRUE,gdp_with_nv!Q77,"NaN")</f>
        <v>NaN</v>
      </c>
      <c r="R77" t="str">
        <f>IF(ISNUMBER(gdp_with_nv!R77)=TRUE,gdp_with_nv!R77,"NaN")</f>
        <v>NaN</v>
      </c>
      <c r="S77" t="str">
        <f>IF(ISNUMBER(gdp_with_nv!S77)=TRUE,gdp_with_nv!S77,"NaN")</f>
        <v>NaN</v>
      </c>
      <c r="T77" t="str">
        <f>IF(ISNUMBER(gdp_with_nv!T77)=TRUE,gdp_with_nv!T77,"NaN")</f>
        <v>NaN</v>
      </c>
      <c r="U77" t="str">
        <f>IF(ISNUMBER(gdp_with_nv!U77)=TRUE,gdp_with_nv!U77,"NaN")</f>
        <v>NaN</v>
      </c>
      <c r="V77" t="str">
        <f>IF(ISNUMBER(gdp_with_nv!V77)=TRUE,gdp_with_nv!V77,"NaN")</f>
        <v>NaN</v>
      </c>
    </row>
    <row r="78" spans="1:22" x14ac:dyDescent="0.25">
      <c r="A78" s="1">
        <v>38487</v>
      </c>
      <c r="B78" t="str">
        <f>IF(ISNUMBER(gdp_with_nv!B78)=TRUE,gdp_with_nv!B78,"NaN")</f>
        <v>NaN</v>
      </c>
      <c r="C78" t="str">
        <f>IF(ISNUMBER(gdp_with_nv!C78)=TRUE,gdp_with_nv!C78,"NaN")</f>
        <v>NaN</v>
      </c>
      <c r="D78" t="str">
        <f>IF(ISNUMBER(gdp_with_nv!D78)=TRUE,gdp_with_nv!D78,"NaN")</f>
        <v>NaN</v>
      </c>
      <c r="E78" t="str">
        <f>IF(ISNUMBER(gdp_with_nv!E78)=TRUE,gdp_with_nv!E78,"NaN")</f>
        <v>NaN</v>
      </c>
      <c r="F78" t="str">
        <f>IF(ISNUMBER(gdp_with_nv!F78)=TRUE,gdp_with_nv!F78,"NaN")</f>
        <v>NaN</v>
      </c>
      <c r="G78" t="str">
        <f>IF(ISNUMBER(gdp_with_nv!G78)=TRUE,gdp_with_nv!G78,"NaN")</f>
        <v>NaN</v>
      </c>
      <c r="H78" t="str">
        <f>IF(ISNUMBER(gdp_with_nv!H78)=TRUE,gdp_with_nv!H78,"NaN")</f>
        <v>NaN</v>
      </c>
      <c r="I78" t="str">
        <f>IF(ISNUMBER(gdp_with_nv!I78)=TRUE,gdp_with_nv!I78,"NaN")</f>
        <v>NaN</v>
      </c>
      <c r="J78" t="str">
        <f>IF(ISNUMBER(gdp_with_nv!J78)=TRUE,gdp_with_nv!J78,"NaN")</f>
        <v>NaN</v>
      </c>
      <c r="K78" t="str">
        <f>IF(ISNUMBER(gdp_with_nv!K78)=TRUE,gdp_with_nv!K78,"NaN")</f>
        <v>NaN</v>
      </c>
      <c r="L78" t="str">
        <f>IF(ISNUMBER(gdp_with_nv!L78)=TRUE,gdp_with_nv!L78,"NaN")</f>
        <v>NaN</v>
      </c>
      <c r="M78" t="str">
        <f>IF(ISNUMBER(gdp_with_nv!M78)=TRUE,gdp_with_nv!M78,"NaN")</f>
        <v>NaN</v>
      </c>
      <c r="N78" t="str">
        <f>IF(ISNUMBER(gdp_with_nv!N78)=TRUE,gdp_with_nv!N78,"NaN")</f>
        <v>NaN</v>
      </c>
      <c r="O78" t="str">
        <f>IF(ISNUMBER(gdp_with_nv!O78)=TRUE,gdp_with_nv!O78,"NaN")</f>
        <v>NaN</v>
      </c>
      <c r="P78" t="str">
        <f>IF(ISNUMBER(gdp_with_nv!P78)=TRUE,gdp_with_nv!P78,"NaN")</f>
        <v>NaN</v>
      </c>
      <c r="Q78" t="str">
        <f>IF(ISNUMBER(gdp_with_nv!Q78)=TRUE,gdp_with_nv!Q78,"NaN")</f>
        <v>NaN</v>
      </c>
      <c r="R78" t="str">
        <f>IF(ISNUMBER(gdp_with_nv!R78)=TRUE,gdp_with_nv!R78,"NaN")</f>
        <v>NaN</v>
      </c>
      <c r="S78" t="str">
        <f>IF(ISNUMBER(gdp_with_nv!S78)=TRUE,gdp_with_nv!S78,"NaN")</f>
        <v>NaN</v>
      </c>
      <c r="T78" t="str">
        <f>IF(ISNUMBER(gdp_with_nv!T78)=TRUE,gdp_with_nv!T78,"NaN")</f>
        <v>NaN</v>
      </c>
      <c r="U78" t="str">
        <f>IF(ISNUMBER(gdp_with_nv!U78)=TRUE,gdp_with_nv!U78,"NaN")</f>
        <v>NaN</v>
      </c>
      <c r="V78" t="str">
        <f>IF(ISNUMBER(gdp_with_nv!V78)=TRUE,gdp_with_nv!V78,"NaN")</f>
        <v>NaN</v>
      </c>
    </row>
    <row r="79" spans="1:22" x14ac:dyDescent="0.25">
      <c r="A79" s="1">
        <v>38518</v>
      </c>
      <c r="B79">
        <f>IF(ISNUMBER(gdp_with_nv!B79)=TRUE,gdp_with_nv!B79,"NaN")</f>
        <v>603.75</v>
      </c>
      <c r="C79">
        <f>IF(ISNUMBER(gdp_with_nv!C79)=TRUE,gdp_with_nv!C79,"NaN")</f>
        <v>478482</v>
      </c>
      <c r="D79">
        <f>IF(ISNUMBER(gdp_with_nv!D79)=TRUE,gdp_with_nv!D79,"NaN")</f>
        <v>406868.28</v>
      </c>
      <c r="E79">
        <f>IF(ISNUMBER(gdp_with_nv!E79)=TRUE,gdp_with_nv!E79,"NaN")</f>
        <v>94.4041</v>
      </c>
      <c r="F79">
        <f>IF(ISNUMBER(gdp_with_nv!F79)=TRUE,gdp_with_nv!F79,"NaN")</f>
        <v>147054.9</v>
      </c>
      <c r="G79">
        <f>IF(ISNUMBER(gdp_with_nv!G79)=TRUE,gdp_with_nv!G79,"NaN")</f>
        <v>90077</v>
      </c>
      <c r="H79">
        <f>IF(ISNUMBER(gdp_with_nv!H79)=TRUE,gdp_with_nv!H79,"NaN")</f>
        <v>57046.7</v>
      </c>
      <c r="I79">
        <f>IF(ISNUMBER(gdp_with_nv!I79)=TRUE,gdp_with_nv!I79,"NaN")</f>
        <v>44633</v>
      </c>
      <c r="J79">
        <f>IF(ISNUMBER(gdp_with_nv!J79)=TRUE,gdp_with_nv!J79,"NaN")</f>
        <v>32888</v>
      </c>
      <c r="K79">
        <f>IF(ISNUMBER(gdp_with_nv!K79)=TRUE,gdp_with_nv!K79,"NaN")</f>
        <v>8278.4</v>
      </c>
      <c r="L79">
        <f>IF(ISNUMBER(gdp_with_nv!L79)=TRUE,gdp_with_nv!L79,"NaN")</f>
        <v>13306.51</v>
      </c>
      <c r="M79">
        <f>IF(ISNUMBER(gdp_with_nv!M79)=TRUE,gdp_with_nv!M79,"NaN")</f>
        <v>8762</v>
      </c>
      <c r="N79">
        <f>IF(ISNUMBER(gdp_with_nv!N79)=TRUE,gdp_with_nv!N79,"NaN")</f>
        <v>43667.8</v>
      </c>
      <c r="O79">
        <f>IF(ISNUMBER(gdp_with_nv!O79)=TRUE,gdp_with_nv!O79,"NaN")</f>
        <v>43329</v>
      </c>
      <c r="P79">
        <f>IF(ISNUMBER(gdp_with_nv!P79)=TRUE,gdp_with_nv!P79,"NaN")</f>
        <v>1450728</v>
      </c>
      <c r="Q79">
        <f>IF(ISNUMBER(gdp_with_nv!Q79)=TRUE,gdp_with_nv!Q79,"NaN")</f>
        <v>3664.9</v>
      </c>
      <c r="R79">
        <f>IF(ISNUMBER(gdp_with_nv!R79)=TRUE,gdp_with_nv!R79,"NaN")</f>
        <v>4445538</v>
      </c>
      <c r="S79">
        <f>IF(ISNUMBER(gdp_with_nv!S79)=TRUE,gdp_with_nv!S79,"NaN")</f>
        <v>6503.3</v>
      </c>
      <c r="T79">
        <f>IF(ISNUMBER(gdp_with_nv!T79)=TRUE,gdp_with_nv!T79,"NaN")</f>
        <v>3815.8611000000001</v>
      </c>
      <c r="U79">
        <f>IF(ISNUMBER(gdp_with_nv!U79)=TRUE,gdp_with_nv!U79,"NaN")</f>
        <v>22399.707000000002</v>
      </c>
      <c r="V79">
        <f>IF(ISNUMBER(gdp_with_nv!V79)=TRUE,gdp_with_nv!V79,"NaN")</f>
        <v>22399.707000000002</v>
      </c>
    </row>
    <row r="80" spans="1:22" x14ac:dyDescent="0.25">
      <c r="A80" s="1">
        <v>38548</v>
      </c>
      <c r="B80" t="str">
        <f>IF(ISNUMBER(gdp_with_nv!B80)=TRUE,gdp_with_nv!B80,"NaN")</f>
        <v>NaN</v>
      </c>
      <c r="C80" t="str">
        <f>IF(ISNUMBER(gdp_with_nv!C80)=TRUE,gdp_with_nv!C80,"NaN")</f>
        <v>NaN</v>
      </c>
      <c r="D80" t="str">
        <f>IF(ISNUMBER(gdp_with_nv!D80)=TRUE,gdp_with_nv!D80,"NaN")</f>
        <v>NaN</v>
      </c>
      <c r="E80" t="str">
        <f>IF(ISNUMBER(gdp_with_nv!E80)=TRUE,gdp_with_nv!E80,"NaN")</f>
        <v>NaN</v>
      </c>
      <c r="F80" t="str">
        <f>IF(ISNUMBER(gdp_with_nv!F80)=TRUE,gdp_with_nv!F80,"NaN")</f>
        <v>NaN</v>
      </c>
      <c r="G80" t="str">
        <f>IF(ISNUMBER(gdp_with_nv!G80)=TRUE,gdp_with_nv!G80,"NaN")</f>
        <v>NaN</v>
      </c>
      <c r="H80" t="str">
        <f>IF(ISNUMBER(gdp_with_nv!H80)=TRUE,gdp_with_nv!H80,"NaN")</f>
        <v>NaN</v>
      </c>
      <c r="I80" t="str">
        <f>IF(ISNUMBER(gdp_with_nv!I80)=TRUE,gdp_with_nv!I80,"NaN")</f>
        <v>NaN</v>
      </c>
      <c r="J80" t="str">
        <f>IF(ISNUMBER(gdp_with_nv!J80)=TRUE,gdp_with_nv!J80,"NaN")</f>
        <v>NaN</v>
      </c>
      <c r="K80" t="str">
        <f>IF(ISNUMBER(gdp_with_nv!K80)=TRUE,gdp_with_nv!K80,"NaN")</f>
        <v>NaN</v>
      </c>
      <c r="L80" t="str">
        <f>IF(ISNUMBER(gdp_with_nv!L80)=TRUE,gdp_with_nv!L80,"NaN")</f>
        <v>NaN</v>
      </c>
      <c r="M80" t="str">
        <f>IF(ISNUMBER(gdp_with_nv!M80)=TRUE,gdp_with_nv!M80,"NaN")</f>
        <v>NaN</v>
      </c>
      <c r="N80" t="str">
        <f>IF(ISNUMBER(gdp_with_nv!N80)=TRUE,gdp_with_nv!N80,"NaN")</f>
        <v>NaN</v>
      </c>
      <c r="O80" t="str">
        <f>IF(ISNUMBER(gdp_with_nv!O80)=TRUE,gdp_with_nv!O80,"NaN")</f>
        <v>NaN</v>
      </c>
      <c r="P80" t="str">
        <f>IF(ISNUMBER(gdp_with_nv!P80)=TRUE,gdp_with_nv!P80,"NaN")</f>
        <v>NaN</v>
      </c>
      <c r="Q80" t="str">
        <f>IF(ISNUMBER(gdp_with_nv!Q80)=TRUE,gdp_with_nv!Q80,"NaN")</f>
        <v>NaN</v>
      </c>
      <c r="R80" t="str">
        <f>IF(ISNUMBER(gdp_with_nv!R80)=TRUE,gdp_with_nv!R80,"NaN")</f>
        <v>NaN</v>
      </c>
      <c r="S80" t="str">
        <f>IF(ISNUMBER(gdp_with_nv!S80)=TRUE,gdp_with_nv!S80,"NaN")</f>
        <v>NaN</v>
      </c>
      <c r="T80" t="str">
        <f>IF(ISNUMBER(gdp_with_nv!T80)=TRUE,gdp_with_nv!T80,"NaN")</f>
        <v>NaN</v>
      </c>
      <c r="U80" t="str">
        <f>IF(ISNUMBER(gdp_with_nv!U80)=TRUE,gdp_with_nv!U80,"NaN")</f>
        <v>NaN</v>
      </c>
      <c r="V80" t="str">
        <f>IF(ISNUMBER(gdp_with_nv!V80)=TRUE,gdp_with_nv!V80,"NaN")</f>
        <v>NaN</v>
      </c>
    </row>
    <row r="81" spans="1:22" x14ac:dyDescent="0.25">
      <c r="A81" s="1">
        <v>38579</v>
      </c>
      <c r="B81" t="str">
        <f>IF(ISNUMBER(gdp_with_nv!B81)=TRUE,gdp_with_nv!B81,"NaN")</f>
        <v>NaN</v>
      </c>
      <c r="C81" t="str">
        <f>IF(ISNUMBER(gdp_with_nv!C81)=TRUE,gdp_with_nv!C81,"NaN")</f>
        <v>NaN</v>
      </c>
      <c r="D81" t="str">
        <f>IF(ISNUMBER(gdp_with_nv!D81)=TRUE,gdp_with_nv!D81,"NaN")</f>
        <v>NaN</v>
      </c>
      <c r="E81" t="str">
        <f>IF(ISNUMBER(gdp_with_nv!E81)=TRUE,gdp_with_nv!E81,"NaN")</f>
        <v>NaN</v>
      </c>
      <c r="F81" t="str">
        <f>IF(ISNUMBER(gdp_with_nv!F81)=TRUE,gdp_with_nv!F81,"NaN")</f>
        <v>NaN</v>
      </c>
      <c r="G81" t="str">
        <f>IF(ISNUMBER(gdp_with_nv!G81)=TRUE,gdp_with_nv!G81,"NaN")</f>
        <v>NaN</v>
      </c>
      <c r="H81" t="str">
        <f>IF(ISNUMBER(gdp_with_nv!H81)=TRUE,gdp_with_nv!H81,"NaN")</f>
        <v>NaN</v>
      </c>
      <c r="I81" t="str">
        <f>IF(ISNUMBER(gdp_with_nv!I81)=TRUE,gdp_with_nv!I81,"NaN")</f>
        <v>NaN</v>
      </c>
      <c r="J81" t="str">
        <f>IF(ISNUMBER(gdp_with_nv!J81)=TRUE,gdp_with_nv!J81,"NaN")</f>
        <v>NaN</v>
      </c>
      <c r="K81" t="str">
        <f>IF(ISNUMBER(gdp_with_nv!K81)=TRUE,gdp_with_nv!K81,"NaN")</f>
        <v>NaN</v>
      </c>
      <c r="L81" t="str">
        <f>IF(ISNUMBER(gdp_with_nv!L81)=TRUE,gdp_with_nv!L81,"NaN")</f>
        <v>NaN</v>
      </c>
      <c r="M81" t="str">
        <f>IF(ISNUMBER(gdp_with_nv!M81)=TRUE,gdp_with_nv!M81,"NaN")</f>
        <v>NaN</v>
      </c>
      <c r="N81" t="str">
        <f>IF(ISNUMBER(gdp_with_nv!N81)=TRUE,gdp_with_nv!N81,"NaN")</f>
        <v>NaN</v>
      </c>
      <c r="O81" t="str">
        <f>IF(ISNUMBER(gdp_with_nv!O81)=TRUE,gdp_with_nv!O81,"NaN")</f>
        <v>NaN</v>
      </c>
      <c r="P81" t="str">
        <f>IF(ISNUMBER(gdp_with_nv!P81)=TRUE,gdp_with_nv!P81,"NaN")</f>
        <v>NaN</v>
      </c>
      <c r="Q81" t="str">
        <f>IF(ISNUMBER(gdp_with_nv!Q81)=TRUE,gdp_with_nv!Q81,"NaN")</f>
        <v>NaN</v>
      </c>
      <c r="R81" t="str">
        <f>IF(ISNUMBER(gdp_with_nv!R81)=TRUE,gdp_with_nv!R81,"NaN")</f>
        <v>NaN</v>
      </c>
      <c r="S81" t="str">
        <f>IF(ISNUMBER(gdp_with_nv!S81)=TRUE,gdp_with_nv!S81,"NaN")</f>
        <v>NaN</v>
      </c>
      <c r="T81" t="str">
        <f>IF(ISNUMBER(gdp_with_nv!T81)=TRUE,gdp_with_nv!T81,"NaN")</f>
        <v>NaN</v>
      </c>
      <c r="U81" t="str">
        <f>IF(ISNUMBER(gdp_with_nv!U81)=TRUE,gdp_with_nv!U81,"NaN")</f>
        <v>NaN</v>
      </c>
      <c r="V81" t="str">
        <f>IF(ISNUMBER(gdp_with_nv!V81)=TRUE,gdp_with_nv!V81,"NaN")</f>
        <v>NaN</v>
      </c>
    </row>
    <row r="82" spans="1:22" x14ac:dyDescent="0.25">
      <c r="A82" s="1">
        <v>38610</v>
      </c>
      <c r="B82">
        <f>IF(ISNUMBER(gdp_with_nv!B82)=TRUE,gdp_with_nv!B82,"NaN")</f>
        <v>608.59</v>
      </c>
      <c r="C82">
        <f>IF(ISNUMBER(gdp_with_nv!C82)=TRUE,gdp_with_nv!C82,"NaN")</f>
        <v>480935</v>
      </c>
      <c r="D82">
        <f>IF(ISNUMBER(gdp_with_nv!D82)=TRUE,gdp_with_nv!D82,"NaN")</f>
        <v>409586.18</v>
      </c>
      <c r="E82">
        <f>IF(ISNUMBER(gdp_with_nv!E82)=TRUE,gdp_with_nv!E82,"NaN")</f>
        <v>95.302999999999997</v>
      </c>
      <c r="F82">
        <f>IF(ISNUMBER(gdp_with_nv!F82)=TRUE,gdp_with_nv!F82,"NaN")</f>
        <v>149071.79999999999</v>
      </c>
      <c r="G82">
        <f>IF(ISNUMBER(gdp_with_nv!G82)=TRUE,gdp_with_nv!G82,"NaN")</f>
        <v>90408</v>
      </c>
      <c r="H82">
        <f>IF(ISNUMBER(gdp_with_nv!H82)=TRUE,gdp_with_nv!H82,"NaN")</f>
        <v>57840.7</v>
      </c>
      <c r="I82">
        <f>IF(ISNUMBER(gdp_with_nv!I82)=TRUE,gdp_with_nv!I82,"NaN")</f>
        <v>45073</v>
      </c>
      <c r="J82">
        <f>IF(ISNUMBER(gdp_with_nv!J82)=TRUE,gdp_with_nv!J82,"NaN")</f>
        <v>33249.5</v>
      </c>
      <c r="K82">
        <f>IF(ISNUMBER(gdp_with_nv!K82)=TRUE,gdp_with_nv!K82,"NaN")</f>
        <v>8347.2000000000007</v>
      </c>
      <c r="L82">
        <f>IF(ISNUMBER(gdp_with_nv!L82)=TRUE,gdp_with_nv!L82,"NaN")</f>
        <v>13527.96</v>
      </c>
      <c r="M82">
        <f>IF(ISNUMBER(gdp_with_nv!M82)=TRUE,gdp_with_nv!M82,"NaN")</f>
        <v>8934.2000000000007</v>
      </c>
      <c r="N82">
        <f>IF(ISNUMBER(gdp_with_nv!N82)=TRUE,gdp_with_nv!N82,"NaN")</f>
        <v>43397.1</v>
      </c>
      <c r="O82">
        <f>IF(ISNUMBER(gdp_with_nv!O82)=TRUE,gdp_with_nv!O82,"NaN")</f>
        <v>43635</v>
      </c>
      <c r="P82">
        <f>IF(ISNUMBER(gdp_with_nv!P82)=TRUE,gdp_with_nv!P82,"NaN")</f>
        <v>1659089</v>
      </c>
      <c r="Q82">
        <f>IF(ISNUMBER(gdp_with_nv!Q82)=TRUE,gdp_with_nv!Q82,"NaN")</f>
        <v>3720.9</v>
      </c>
      <c r="R82">
        <f>IF(ISNUMBER(gdp_with_nv!R82)=TRUE,gdp_with_nv!R82,"NaN")</f>
        <v>4666272</v>
      </c>
      <c r="S82">
        <f>IF(ISNUMBER(gdp_with_nv!S82)=TRUE,gdp_with_nv!S82,"NaN")</f>
        <v>6690.6</v>
      </c>
      <c r="T82">
        <f>IF(ISNUMBER(gdp_with_nv!T82)=TRUE,gdp_with_nv!T82,"NaN")</f>
        <v>3817.0617999999999</v>
      </c>
      <c r="U82">
        <f>IF(ISNUMBER(gdp_with_nv!U82)=TRUE,gdp_with_nv!U82,"NaN")</f>
        <v>22564.412999999997</v>
      </c>
      <c r="V82">
        <f>IF(ISNUMBER(gdp_with_nv!V82)=TRUE,gdp_with_nv!V82,"NaN")</f>
        <v>22564.412999999997</v>
      </c>
    </row>
    <row r="83" spans="1:22" x14ac:dyDescent="0.25">
      <c r="A83" s="1">
        <v>38640</v>
      </c>
      <c r="B83" t="str">
        <f>IF(ISNUMBER(gdp_with_nv!B83)=TRUE,gdp_with_nv!B83,"NaN")</f>
        <v>NaN</v>
      </c>
      <c r="C83" t="str">
        <f>IF(ISNUMBER(gdp_with_nv!C83)=TRUE,gdp_with_nv!C83,"NaN")</f>
        <v>NaN</v>
      </c>
      <c r="D83" t="str">
        <f>IF(ISNUMBER(gdp_with_nv!D83)=TRUE,gdp_with_nv!D83,"NaN")</f>
        <v>NaN</v>
      </c>
      <c r="E83" t="str">
        <f>IF(ISNUMBER(gdp_with_nv!E83)=TRUE,gdp_with_nv!E83,"NaN")</f>
        <v>NaN</v>
      </c>
      <c r="F83" t="str">
        <f>IF(ISNUMBER(gdp_with_nv!F83)=TRUE,gdp_with_nv!F83,"NaN")</f>
        <v>NaN</v>
      </c>
      <c r="G83" t="str">
        <f>IF(ISNUMBER(gdp_with_nv!G83)=TRUE,gdp_with_nv!G83,"NaN")</f>
        <v>NaN</v>
      </c>
      <c r="H83" t="str">
        <f>IF(ISNUMBER(gdp_with_nv!H83)=TRUE,gdp_with_nv!H83,"NaN")</f>
        <v>NaN</v>
      </c>
      <c r="I83" t="str">
        <f>IF(ISNUMBER(gdp_with_nv!I83)=TRUE,gdp_with_nv!I83,"NaN")</f>
        <v>NaN</v>
      </c>
      <c r="J83" t="str">
        <f>IF(ISNUMBER(gdp_with_nv!J83)=TRUE,gdp_with_nv!J83,"NaN")</f>
        <v>NaN</v>
      </c>
      <c r="K83" t="str">
        <f>IF(ISNUMBER(gdp_with_nv!K83)=TRUE,gdp_with_nv!K83,"NaN")</f>
        <v>NaN</v>
      </c>
      <c r="L83" t="str">
        <f>IF(ISNUMBER(gdp_with_nv!L83)=TRUE,gdp_with_nv!L83,"NaN")</f>
        <v>NaN</v>
      </c>
      <c r="M83" t="str">
        <f>IF(ISNUMBER(gdp_with_nv!M83)=TRUE,gdp_with_nv!M83,"NaN")</f>
        <v>NaN</v>
      </c>
      <c r="N83" t="str">
        <f>IF(ISNUMBER(gdp_with_nv!N83)=TRUE,gdp_with_nv!N83,"NaN")</f>
        <v>NaN</v>
      </c>
      <c r="O83" t="str">
        <f>IF(ISNUMBER(gdp_with_nv!O83)=TRUE,gdp_with_nv!O83,"NaN")</f>
        <v>NaN</v>
      </c>
      <c r="P83" t="str">
        <f>IF(ISNUMBER(gdp_with_nv!P83)=TRUE,gdp_with_nv!P83,"NaN")</f>
        <v>NaN</v>
      </c>
      <c r="Q83" t="str">
        <f>IF(ISNUMBER(gdp_with_nv!Q83)=TRUE,gdp_with_nv!Q83,"NaN")</f>
        <v>NaN</v>
      </c>
      <c r="R83" t="str">
        <f>IF(ISNUMBER(gdp_with_nv!R83)=TRUE,gdp_with_nv!R83,"NaN")</f>
        <v>NaN</v>
      </c>
      <c r="S83" t="str">
        <f>IF(ISNUMBER(gdp_with_nv!S83)=TRUE,gdp_with_nv!S83,"NaN")</f>
        <v>NaN</v>
      </c>
      <c r="T83" t="str">
        <f>IF(ISNUMBER(gdp_with_nv!T83)=TRUE,gdp_with_nv!T83,"NaN")</f>
        <v>NaN</v>
      </c>
      <c r="U83" t="str">
        <f>IF(ISNUMBER(gdp_with_nv!U83)=TRUE,gdp_with_nv!U83,"NaN")</f>
        <v>NaN</v>
      </c>
      <c r="V83" t="str">
        <f>IF(ISNUMBER(gdp_with_nv!V83)=TRUE,gdp_with_nv!V83,"NaN")</f>
        <v>NaN</v>
      </c>
    </row>
    <row r="84" spans="1:22" x14ac:dyDescent="0.25">
      <c r="A84" s="1">
        <v>38671</v>
      </c>
      <c r="B84" t="str">
        <f>IF(ISNUMBER(gdp_with_nv!B84)=TRUE,gdp_with_nv!B84,"NaN")</f>
        <v>NaN</v>
      </c>
      <c r="C84" t="str">
        <f>IF(ISNUMBER(gdp_with_nv!C84)=TRUE,gdp_with_nv!C84,"NaN")</f>
        <v>NaN</v>
      </c>
      <c r="D84" t="str">
        <f>IF(ISNUMBER(gdp_with_nv!D84)=TRUE,gdp_with_nv!D84,"NaN")</f>
        <v>NaN</v>
      </c>
      <c r="E84" t="str">
        <f>IF(ISNUMBER(gdp_with_nv!E84)=TRUE,gdp_with_nv!E84,"NaN")</f>
        <v>NaN</v>
      </c>
      <c r="F84" t="str">
        <f>IF(ISNUMBER(gdp_with_nv!F84)=TRUE,gdp_with_nv!F84,"NaN")</f>
        <v>NaN</v>
      </c>
      <c r="G84" t="str">
        <f>IF(ISNUMBER(gdp_with_nv!G84)=TRUE,gdp_with_nv!G84,"NaN")</f>
        <v>NaN</v>
      </c>
      <c r="H84" t="str">
        <f>IF(ISNUMBER(gdp_with_nv!H84)=TRUE,gdp_with_nv!H84,"NaN")</f>
        <v>NaN</v>
      </c>
      <c r="I84" t="str">
        <f>IF(ISNUMBER(gdp_with_nv!I84)=TRUE,gdp_with_nv!I84,"NaN")</f>
        <v>NaN</v>
      </c>
      <c r="J84" t="str">
        <f>IF(ISNUMBER(gdp_with_nv!J84)=TRUE,gdp_with_nv!J84,"NaN")</f>
        <v>NaN</v>
      </c>
      <c r="K84" t="str">
        <f>IF(ISNUMBER(gdp_with_nv!K84)=TRUE,gdp_with_nv!K84,"NaN")</f>
        <v>NaN</v>
      </c>
      <c r="L84" t="str">
        <f>IF(ISNUMBER(gdp_with_nv!L84)=TRUE,gdp_with_nv!L84,"NaN")</f>
        <v>NaN</v>
      </c>
      <c r="M84" t="str">
        <f>IF(ISNUMBER(gdp_with_nv!M84)=TRUE,gdp_with_nv!M84,"NaN")</f>
        <v>NaN</v>
      </c>
      <c r="N84" t="str">
        <f>IF(ISNUMBER(gdp_with_nv!N84)=TRUE,gdp_with_nv!N84,"NaN")</f>
        <v>NaN</v>
      </c>
      <c r="O84" t="str">
        <f>IF(ISNUMBER(gdp_with_nv!O84)=TRUE,gdp_with_nv!O84,"NaN")</f>
        <v>NaN</v>
      </c>
      <c r="P84" t="str">
        <f>IF(ISNUMBER(gdp_with_nv!P84)=TRUE,gdp_with_nv!P84,"NaN")</f>
        <v>NaN</v>
      </c>
      <c r="Q84" t="str">
        <f>IF(ISNUMBER(gdp_with_nv!Q84)=TRUE,gdp_with_nv!Q84,"NaN")</f>
        <v>NaN</v>
      </c>
      <c r="R84" t="str">
        <f>IF(ISNUMBER(gdp_with_nv!R84)=TRUE,gdp_with_nv!R84,"NaN")</f>
        <v>NaN</v>
      </c>
      <c r="S84" t="str">
        <f>IF(ISNUMBER(gdp_with_nv!S84)=TRUE,gdp_with_nv!S84,"NaN")</f>
        <v>NaN</v>
      </c>
      <c r="T84" t="str">
        <f>IF(ISNUMBER(gdp_with_nv!T84)=TRUE,gdp_with_nv!T84,"NaN")</f>
        <v>NaN</v>
      </c>
      <c r="U84" t="str">
        <f>IF(ISNUMBER(gdp_with_nv!U84)=TRUE,gdp_with_nv!U84,"NaN")</f>
        <v>NaN</v>
      </c>
      <c r="V84" t="str">
        <f>IF(ISNUMBER(gdp_with_nv!V84)=TRUE,gdp_with_nv!V84,"NaN")</f>
        <v>NaN</v>
      </c>
    </row>
    <row r="85" spans="1:22" x14ac:dyDescent="0.25">
      <c r="A85" s="1">
        <v>38701</v>
      </c>
      <c r="B85">
        <f>IF(ISNUMBER(gdp_with_nv!B85)=TRUE,gdp_with_nv!B85,"NaN")</f>
        <v>610.91</v>
      </c>
      <c r="C85">
        <f>IF(ISNUMBER(gdp_with_nv!C85)=TRUE,gdp_with_nv!C85,"NaN")</f>
        <v>484537</v>
      </c>
      <c r="D85">
        <f>IF(ISNUMBER(gdp_with_nv!D85)=TRUE,gdp_with_nv!D85,"NaN")</f>
        <v>410435.12</v>
      </c>
      <c r="E85">
        <f>IF(ISNUMBER(gdp_with_nv!E85)=TRUE,gdp_with_nv!E85,"NaN")</f>
        <v>96.294200000000004</v>
      </c>
      <c r="F85">
        <f>IF(ISNUMBER(gdp_with_nv!F85)=TRUE,gdp_with_nv!F85,"NaN")</f>
        <v>149940.29999999999</v>
      </c>
      <c r="G85">
        <f>IF(ISNUMBER(gdp_with_nv!G85)=TRUE,gdp_with_nv!G85,"NaN")</f>
        <v>91138</v>
      </c>
      <c r="H85">
        <f>IF(ISNUMBER(gdp_with_nv!H85)=TRUE,gdp_with_nv!H85,"NaN")</f>
        <v>58135.7</v>
      </c>
      <c r="I85">
        <f>IF(ISNUMBER(gdp_with_nv!I85)=TRUE,gdp_with_nv!I85,"NaN")</f>
        <v>45242</v>
      </c>
      <c r="J85">
        <f>IF(ISNUMBER(gdp_with_nv!J85)=TRUE,gdp_with_nv!J85,"NaN")</f>
        <v>34422.9</v>
      </c>
      <c r="K85">
        <f>IF(ISNUMBER(gdp_with_nv!K85)=TRUE,gdp_with_nv!K85,"NaN")</f>
        <v>8484.9</v>
      </c>
      <c r="L85">
        <f>IF(ISNUMBER(gdp_with_nv!L85)=TRUE,gdp_with_nv!L85,"NaN")</f>
        <v>13723.98</v>
      </c>
      <c r="M85">
        <f>IF(ISNUMBER(gdp_with_nv!M85)=TRUE,gdp_with_nv!M85,"NaN")</f>
        <v>8988.7999999999993</v>
      </c>
      <c r="N85">
        <f>IF(ISNUMBER(gdp_with_nv!N85)=TRUE,gdp_with_nv!N85,"NaN")</f>
        <v>43487.8</v>
      </c>
      <c r="O85">
        <f>IF(ISNUMBER(gdp_with_nv!O85)=TRUE,gdp_with_nv!O85,"NaN")</f>
        <v>44889</v>
      </c>
      <c r="P85">
        <f>IF(ISNUMBER(gdp_with_nv!P85)=TRUE,gdp_with_nv!P85,"NaN")</f>
        <v>1542490</v>
      </c>
      <c r="Q85">
        <f>IF(ISNUMBER(gdp_with_nv!Q85)=TRUE,gdp_with_nv!Q85,"NaN")</f>
        <v>3770.3</v>
      </c>
      <c r="R85">
        <f>IF(ISNUMBER(gdp_with_nv!R85)=TRUE,gdp_with_nv!R85,"NaN")</f>
        <v>4823734</v>
      </c>
      <c r="S85">
        <f>IF(ISNUMBER(gdp_with_nv!S85)=TRUE,gdp_with_nv!S85,"NaN")</f>
        <v>6844.4</v>
      </c>
      <c r="T85">
        <f>IF(ISNUMBER(gdp_with_nv!T85)=TRUE,gdp_with_nv!T85,"NaN")</f>
        <v>3981.1986999999999</v>
      </c>
      <c r="U85">
        <f>IF(ISNUMBER(gdp_with_nv!U85)=TRUE,gdp_with_nv!U85,"NaN")</f>
        <v>22699.21</v>
      </c>
      <c r="V85">
        <f>IF(ISNUMBER(gdp_with_nv!V85)=TRUE,gdp_with_nv!V85,"NaN")</f>
        <v>22699.21</v>
      </c>
    </row>
    <row r="86" spans="1:22" x14ac:dyDescent="0.25">
      <c r="A86" s="1">
        <v>38732</v>
      </c>
      <c r="B86" t="str">
        <f>IF(ISNUMBER(gdp_with_nv!B86)=TRUE,gdp_with_nv!B86,"NaN")</f>
        <v>NaN</v>
      </c>
      <c r="C86" t="str">
        <f>IF(ISNUMBER(gdp_with_nv!C86)=TRUE,gdp_with_nv!C86,"NaN")</f>
        <v>NaN</v>
      </c>
      <c r="D86" t="str">
        <f>IF(ISNUMBER(gdp_with_nv!D86)=TRUE,gdp_with_nv!D86,"NaN")</f>
        <v>NaN</v>
      </c>
      <c r="E86" t="str">
        <f>IF(ISNUMBER(gdp_with_nv!E86)=TRUE,gdp_with_nv!E86,"NaN")</f>
        <v>NaN</v>
      </c>
      <c r="F86" t="str">
        <f>IF(ISNUMBER(gdp_with_nv!F86)=TRUE,gdp_with_nv!F86,"NaN")</f>
        <v>NaN</v>
      </c>
      <c r="G86" t="str">
        <f>IF(ISNUMBER(gdp_with_nv!G86)=TRUE,gdp_with_nv!G86,"NaN")</f>
        <v>NaN</v>
      </c>
      <c r="H86" t="str">
        <f>IF(ISNUMBER(gdp_with_nv!H86)=TRUE,gdp_with_nv!H86,"NaN")</f>
        <v>NaN</v>
      </c>
      <c r="I86" t="str">
        <f>IF(ISNUMBER(gdp_with_nv!I86)=TRUE,gdp_with_nv!I86,"NaN")</f>
        <v>NaN</v>
      </c>
      <c r="J86" t="str">
        <f>IF(ISNUMBER(gdp_with_nv!J86)=TRUE,gdp_with_nv!J86,"NaN")</f>
        <v>NaN</v>
      </c>
      <c r="K86" t="str">
        <f>IF(ISNUMBER(gdp_with_nv!K86)=TRUE,gdp_with_nv!K86,"NaN")</f>
        <v>NaN</v>
      </c>
      <c r="L86" t="str">
        <f>IF(ISNUMBER(gdp_with_nv!L86)=TRUE,gdp_with_nv!L86,"NaN")</f>
        <v>NaN</v>
      </c>
      <c r="M86" t="str">
        <f>IF(ISNUMBER(gdp_with_nv!M86)=TRUE,gdp_with_nv!M86,"NaN")</f>
        <v>NaN</v>
      </c>
      <c r="N86" t="str">
        <f>IF(ISNUMBER(gdp_with_nv!N86)=TRUE,gdp_with_nv!N86,"NaN")</f>
        <v>NaN</v>
      </c>
      <c r="O86" t="str">
        <f>IF(ISNUMBER(gdp_with_nv!O86)=TRUE,gdp_with_nv!O86,"NaN")</f>
        <v>NaN</v>
      </c>
      <c r="P86" t="str">
        <f>IF(ISNUMBER(gdp_with_nv!P86)=TRUE,gdp_with_nv!P86,"NaN")</f>
        <v>NaN</v>
      </c>
      <c r="Q86" t="str">
        <f>IF(ISNUMBER(gdp_with_nv!Q86)=TRUE,gdp_with_nv!Q86,"NaN")</f>
        <v>NaN</v>
      </c>
      <c r="R86" t="str">
        <f>IF(ISNUMBER(gdp_with_nv!R86)=TRUE,gdp_with_nv!R86,"NaN")</f>
        <v>NaN</v>
      </c>
      <c r="S86" t="str">
        <f>IF(ISNUMBER(gdp_with_nv!S86)=TRUE,gdp_with_nv!S86,"NaN")</f>
        <v>NaN</v>
      </c>
      <c r="T86" t="str">
        <f>IF(ISNUMBER(gdp_with_nv!T86)=TRUE,gdp_with_nv!T86,"NaN")</f>
        <v>NaN</v>
      </c>
      <c r="U86" t="str">
        <f>IF(ISNUMBER(gdp_with_nv!U86)=TRUE,gdp_with_nv!U86,"NaN")</f>
        <v>NaN</v>
      </c>
      <c r="V86" t="str">
        <f>IF(ISNUMBER(gdp_with_nv!V86)=TRUE,gdp_with_nv!V86,"NaN")</f>
        <v>NaN</v>
      </c>
    </row>
    <row r="87" spans="1:22" x14ac:dyDescent="0.25">
      <c r="A87" s="1">
        <v>38763</v>
      </c>
      <c r="B87" t="str">
        <f>IF(ISNUMBER(gdp_with_nv!B87)=TRUE,gdp_with_nv!B87,"NaN")</f>
        <v>NaN</v>
      </c>
      <c r="C87" t="str">
        <f>IF(ISNUMBER(gdp_with_nv!C87)=TRUE,gdp_with_nv!C87,"NaN")</f>
        <v>NaN</v>
      </c>
      <c r="D87" t="str">
        <f>IF(ISNUMBER(gdp_with_nv!D87)=TRUE,gdp_with_nv!D87,"NaN")</f>
        <v>NaN</v>
      </c>
      <c r="E87" t="str">
        <f>IF(ISNUMBER(gdp_with_nv!E87)=TRUE,gdp_with_nv!E87,"NaN")</f>
        <v>NaN</v>
      </c>
      <c r="F87" t="str">
        <f>IF(ISNUMBER(gdp_with_nv!F87)=TRUE,gdp_with_nv!F87,"NaN")</f>
        <v>NaN</v>
      </c>
      <c r="G87" t="str">
        <f>IF(ISNUMBER(gdp_with_nv!G87)=TRUE,gdp_with_nv!G87,"NaN")</f>
        <v>NaN</v>
      </c>
      <c r="H87" t="str">
        <f>IF(ISNUMBER(gdp_with_nv!H87)=TRUE,gdp_with_nv!H87,"NaN")</f>
        <v>NaN</v>
      </c>
      <c r="I87" t="str">
        <f>IF(ISNUMBER(gdp_with_nv!I87)=TRUE,gdp_with_nv!I87,"NaN")</f>
        <v>NaN</v>
      </c>
      <c r="J87" t="str">
        <f>IF(ISNUMBER(gdp_with_nv!J87)=TRUE,gdp_with_nv!J87,"NaN")</f>
        <v>NaN</v>
      </c>
      <c r="K87" t="str">
        <f>IF(ISNUMBER(gdp_with_nv!K87)=TRUE,gdp_with_nv!K87,"NaN")</f>
        <v>NaN</v>
      </c>
      <c r="L87" t="str">
        <f>IF(ISNUMBER(gdp_with_nv!L87)=TRUE,gdp_with_nv!L87,"NaN")</f>
        <v>NaN</v>
      </c>
      <c r="M87" t="str">
        <f>IF(ISNUMBER(gdp_with_nv!M87)=TRUE,gdp_with_nv!M87,"NaN")</f>
        <v>NaN</v>
      </c>
      <c r="N87" t="str">
        <f>IF(ISNUMBER(gdp_with_nv!N87)=TRUE,gdp_with_nv!N87,"NaN")</f>
        <v>NaN</v>
      </c>
      <c r="O87" t="str">
        <f>IF(ISNUMBER(gdp_with_nv!O87)=TRUE,gdp_with_nv!O87,"NaN")</f>
        <v>NaN</v>
      </c>
      <c r="P87" t="str">
        <f>IF(ISNUMBER(gdp_with_nv!P87)=TRUE,gdp_with_nv!P87,"NaN")</f>
        <v>NaN</v>
      </c>
      <c r="Q87" t="str">
        <f>IF(ISNUMBER(gdp_with_nv!Q87)=TRUE,gdp_with_nv!Q87,"NaN")</f>
        <v>NaN</v>
      </c>
      <c r="R87" t="str">
        <f>IF(ISNUMBER(gdp_with_nv!R87)=TRUE,gdp_with_nv!R87,"NaN")</f>
        <v>NaN</v>
      </c>
      <c r="S87" t="str">
        <f>IF(ISNUMBER(gdp_with_nv!S87)=TRUE,gdp_with_nv!S87,"NaN")</f>
        <v>NaN</v>
      </c>
      <c r="T87" t="str">
        <f>IF(ISNUMBER(gdp_with_nv!T87)=TRUE,gdp_with_nv!T87,"NaN")</f>
        <v>NaN</v>
      </c>
      <c r="U87" t="str">
        <f>IF(ISNUMBER(gdp_with_nv!U87)=TRUE,gdp_with_nv!U87,"NaN")</f>
        <v>NaN</v>
      </c>
      <c r="V87" t="str">
        <f>IF(ISNUMBER(gdp_with_nv!V87)=TRUE,gdp_with_nv!V87,"NaN")</f>
        <v>NaN</v>
      </c>
    </row>
    <row r="88" spans="1:22" x14ac:dyDescent="0.25">
      <c r="A88" s="1">
        <v>38791</v>
      </c>
      <c r="B88">
        <f>IF(ISNUMBER(gdp_with_nv!B88)=TRUE,gdp_with_nv!B88,"NaN")</f>
        <v>616.65</v>
      </c>
      <c r="C88">
        <f>IF(ISNUMBER(gdp_with_nv!C88)=TRUE,gdp_with_nv!C88,"NaN")</f>
        <v>488496</v>
      </c>
      <c r="D88">
        <f>IF(ISNUMBER(gdp_with_nv!D88)=TRUE,gdp_with_nv!D88,"NaN")</f>
        <v>412437.94</v>
      </c>
      <c r="E88">
        <f>IF(ISNUMBER(gdp_with_nv!E88)=TRUE,gdp_with_nv!E88,"NaN")</f>
        <v>97.340199999999996</v>
      </c>
      <c r="F88">
        <f>IF(ISNUMBER(gdp_with_nv!F88)=TRUE,gdp_with_nv!F88,"NaN")</f>
        <v>151066.70000000001</v>
      </c>
      <c r="G88">
        <f>IF(ISNUMBER(gdp_with_nv!G88)=TRUE,gdp_with_nv!G88,"NaN")</f>
        <v>91726</v>
      </c>
      <c r="H88">
        <f>IF(ISNUMBER(gdp_with_nv!H88)=TRUE,gdp_with_nv!H88,"NaN")</f>
        <v>60012.4</v>
      </c>
      <c r="I88">
        <f>IF(ISNUMBER(gdp_with_nv!I88)=TRUE,gdp_with_nv!I88,"NaN")</f>
        <v>46273</v>
      </c>
      <c r="J88">
        <f>IF(ISNUMBER(gdp_with_nv!J88)=TRUE,gdp_with_nv!J88,"NaN")</f>
        <v>34795.800000000003</v>
      </c>
      <c r="K88">
        <f>IF(ISNUMBER(gdp_with_nv!K88)=TRUE,gdp_with_nv!K88,"NaN")</f>
        <v>8558.5</v>
      </c>
      <c r="L88">
        <f>IF(ISNUMBER(gdp_with_nv!L88)=TRUE,gdp_with_nv!L88,"NaN")</f>
        <v>14048.82</v>
      </c>
      <c r="M88">
        <f>IF(ISNUMBER(gdp_with_nv!M88)=TRUE,gdp_with_nv!M88,"NaN")</f>
        <v>9151.2999999999993</v>
      </c>
      <c r="N88">
        <f>IF(ISNUMBER(gdp_with_nv!N88)=TRUE,gdp_with_nv!N88,"NaN")</f>
        <v>43836.6</v>
      </c>
      <c r="O88">
        <f>IF(ISNUMBER(gdp_with_nv!O88)=TRUE,gdp_with_nv!O88,"NaN")</f>
        <v>45574</v>
      </c>
      <c r="P88">
        <f>IF(ISNUMBER(gdp_with_nv!P88)=TRUE,gdp_with_nv!P88,"NaN")</f>
        <v>1365262</v>
      </c>
      <c r="Q88">
        <f>IF(ISNUMBER(gdp_with_nv!Q88)=TRUE,gdp_with_nv!Q88,"NaN")</f>
        <v>3816.2</v>
      </c>
      <c r="R88">
        <f>IF(ISNUMBER(gdp_with_nv!R88)=TRUE,gdp_with_nv!R88,"NaN")</f>
        <v>4836303</v>
      </c>
      <c r="S88">
        <f>IF(ISNUMBER(gdp_with_nv!S88)=TRUE,gdp_with_nv!S88,"NaN")</f>
        <v>6867</v>
      </c>
      <c r="T88">
        <f>IF(ISNUMBER(gdp_with_nv!T88)=TRUE,gdp_with_nv!T88,"NaN")</f>
        <v>3791.9220999999998</v>
      </c>
      <c r="U88">
        <f>IF(ISNUMBER(gdp_with_nv!U88)=TRUE,gdp_with_nv!U88,"NaN")</f>
        <v>22907.276000000002</v>
      </c>
      <c r="V88">
        <f>IF(ISNUMBER(gdp_with_nv!V88)=TRUE,gdp_with_nv!V88,"NaN")</f>
        <v>22907.276000000002</v>
      </c>
    </row>
    <row r="89" spans="1:22" x14ac:dyDescent="0.25">
      <c r="A89" s="1">
        <v>38822</v>
      </c>
      <c r="B89" t="str">
        <f>IF(ISNUMBER(gdp_with_nv!B89)=TRUE,gdp_with_nv!B89,"NaN")</f>
        <v>NaN</v>
      </c>
      <c r="C89" t="str">
        <f>IF(ISNUMBER(gdp_with_nv!C89)=TRUE,gdp_with_nv!C89,"NaN")</f>
        <v>NaN</v>
      </c>
      <c r="D89" t="str">
        <f>IF(ISNUMBER(gdp_with_nv!D89)=TRUE,gdp_with_nv!D89,"NaN")</f>
        <v>NaN</v>
      </c>
      <c r="E89" t="str">
        <f>IF(ISNUMBER(gdp_with_nv!E89)=TRUE,gdp_with_nv!E89,"NaN")</f>
        <v>NaN</v>
      </c>
      <c r="F89" t="str">
        <f>IF(ISNUMBER(gdp_with_nv!F89)=TRUE,gdp_with_nv!F89,"NaN")</f>
        <v>NaN</v>
      </c>
      <c r="G89" t="str">
        <f>IF(ISNUMBER(gdp_with_nv!G89)=TRUE,gdp_with_nv!G89,"NaN")</f>
        <v>NaN</v>
      </c>
      <c r="H89" t="str">
        <f>IF(ISNUMBER(gdp_with_nv!H89)=TRUE,gdp_with_nv!H89,"NaN")</f>
        <v>NaN</v>
      </c>
      <c r="I89" t="str">
        <f>IF(ISNUMBER(gdp_with_nv!I89)=TRUE,gdp_with_nv!I89,"NaN")</f>
        <v>NaN</v>
      </c>
      <c r="J89" t="str">
        <f>IF(ISNUMBER(gdp_with_nv!J89)=TRUE,gdp_with_nv!J89,"NaN")</f>
        <v>NaN</v>
      </c>
      <c r="K89" t="str">
        <f>IF(ISNUMBER(gdp_with_nv!K89)=TRUE,gdp_with_nv!K89,"NaN")</f>
        <v>NaN</v>
      </c>
      <c r="L89" t="str">
        <f>IF(ISNUMBER(gdp_with_nv!L89)=TRUE,gdp_with_nv!L89,"NaN")</f>
        <v>NaN</v>
      </c>
      <c r="M89" t="str">
        <f>IF(ISNUMBER(gdp_with_nv!M89)=TRUE,gdp_with_nv!M89,"NaN")</f>
        <v>NaN</v>
      </c>
      <c r="N89" t="str">
        <f>IF(ISNUMBER(gdp_with_nv!N89)=TRUE,gdp_with_nv!N89,"NaN")</f>
        <v>NaN</v>
      </c>
      <c r="O89" t="str">
        <f>IF(ISNUMBER(gdp_with_nv!O89)=TRUE,gdp_with_nv!O89,"NaN")</f>
        <v>NaN</v>
      </c>
      <c r="P89" t="str">
        <f>IF(ISNUMBER(gdp_with_nv!P89)=TRUE,gdp_with_nv!P89,"NaN")</f>
        <v>NaN</v>
      </c>
      <c r="Q89" t="str">
        <f>IF(ISNUMBER(gdp_with_nv!Q89)=TRUE,gdp_with_nv!Q89,"NaN")</f>
        <v>NaN</v>
      </c>
      <c r="R89" t="str">
        <f>IF(ISNUMBER(gdp_with_nv!R89)=TRUE,gdp_with_nv!R89,"NaN")</f>
        <v>NaN</v>
      </c>
      <c r="S89" t="str">
        <f>IF(ISNUMBER(gdp_with_nv!S89)=TRUE,gdp_with_nv!S89,"NaN")</f>
        <v>NaN</v>
      </c>
      <c r="T89" t="str">
        <f>IF(ISNUMBER(gdp_with_nv!T89)=TRUE,gdp_with_nv!T89,"NaN")</f>
        <v>NaN</v>
      </c>
      <c r="U89" t="str">
        <f>IF(ISNUMBER(gdp_with_nv!U89)=TRUE,gdp_with_nv!U89,"NaN")</f>
        <v>NaN</v>
      </c>
      <c r="V89" t="str">
        <f>IF(ISNUMBER(gdp_with_nv!V89)=TRUE,gdp_with_nv!V89,"NaN")</f>
        <v>NaN</v>
      </c>
    </row>
    <row r="90" spans="1:22" x14ac:dyDescent="0.25">
      <c r="A90" s="1">
        <v>38852</v>
      </c>
      <c r="B90" t="str">
        <f>IF(ISNUMBER(gdp_with_nv!B90)=TRUE,gdp_with_nv!B90,"NaN")</f>
        <v>NaN</v>
      </c>
      <c r="C90" t="str">
        <f>IF(ISNUMBER(gdp_with_nv!C90)=TRUE,gdp_with_nv!C90,"NaN")</f>
        <v>NaN</v>
      </c>
      <c r="D90" t="str">
        <f>IF(ISNUMBER(gdp_with_nv!D90)=TRUE,gdp_with_nv!D90,"NaN")</f>
        <v>NaN</v>
      </c>
      <c r="E90" t="str">
        <f>IF(ISNUMBER(gdp_with_nv!E90)=TRUE,gdp_with_nv!E90,"NaN")</f>
        <v>NaN</v>
      </c>
      <c r="F90" t="str">
        <f>IF(ISNUMBER(gdp_with_nv!F90)=TRUE,gdp_with_nv!F90,"NaN")</f>
        <v>NaN</v>
      </c>
      <c r="G90" t="str">
        <f>IF(ISNUMBER(gdp_with_nv!G90)=TRUE,gdp_with_nv!G90,"NaN")</f>
        <v>NaN</v>
      </c>
      <c r="H90" t="str">
        <f>IF(ISNUMBER(gdp_with_nv!H90)=TRUE,gdp_with_nv!H90,"NaN")</f>
        <v>NaN</v>
      </c>
      <c r="I90" t="str">
        <f>IF(ISNUMBER(gdp_with_nv!I90)=TRUE,gdp_with_nv!I90,"NaN")</f>
        <v>NaN</v>
      </c>
      <c r="J90" t="str">
        <f>IF(ISNUMBER(gdp_with_nv!J90)=TRUE,gdp_with_nv!J90,"NaN")</f>
        <v>NaN</v>
      </c>
      <c r="K90" t="str">
        <f>IF(ISNUMBER(gdp_with_nv!K90)=TRUE,gdp_with_nv!K90,"NaN")</f>
        <v>NaN</v>
      </c>
      <c r="L90" t="str">
        <f>IF(ISNUMBER(gdp_with_nv!L90)=TRUE,gdp_with_nv!L90,"NaN")</f>
        <v>NaN</v>
      </c>
      <c r="M90" t="str">
        <f>IF(ISNUMBER(gdp_with_nv!M90)=TRUE,gdp_with_nv!M90,"NaN")</f>
        <v>NaN</v>
      </c>
      <c r="N90" t="str">
        <f>IF(ISNUMBER(gdp_with_nv!N90)=TRUE,gdp_with_nv!N90,"NaN")</f>
        <v>NaN</v>
      </c>
      <c r="O90" t="str">
        <f>IF(ISNUMBER(gdp_with_nv!O90)=TRUE,gdp_with_nv!O90,"NaN")</f>
        <v>NaN</v>
      </c>
      <c r="P90" t="str">
        <f>IF(ISNUMBER(gdp_with_nv!P90)=TRUE,gdp_with_nv!P90,"NaN")</f>
        <v>NaN</v>
      </c>
      <c r="Q90" t="str">
        <f>IF(ISNUMBER(gdp_with_nv!Q90)=TRUE,gdp_with_nv!Q90,"NaN")</f>
        <v>NaN</v>
      </c>
      <c r="R90" t="str">
        <f>IF(ISNUMBER(gdp_with_nv!R90)=TRUE,gdp_with_nv!R90,"NaN")</f>
        <v>NaN</v>
      </c>
      <c r="S90" t="str">
        <f>IF(ISNUMBER(gdp_with_nv!S90)=TRUE,gdp_with_nv!S90,"NaN")</f>
        <v>NaN</v>
      </c>
      <c r="T90" t="str">
        <f>IF(ISNUMBER(gdp_with_nv!T90)=TRUE,gdp_with_nv!T90,"NaN")</f>
        <v>NaN</v>
      </c>
      <c r="U90" t="str">
        <f>IF(ISNUMBER(gdp_with_nv!U90)=TRUE,gdp_with_nv!U90,"NaN")</f>
        <v>NaN</v>
      </c>
      <c r="V90" t="str">
        <f>IF(ISNUMBER(gdp_with_nv!V90)=TRUE,gdp_with_nv!V90,"NaN")</f>
        <v>NaN</v>
      </c>
    </row>
    <row r="91" spans="1:22" x14ac:dyDescent="0.25">
      <c r="A91" s="1">
        <v>38883</v>
      </c>
      <c r="B91">
        <f>IF(ISNUMBER(gdp_with_nv!B91)=TRUE,gdp_with_nv!B91,"NaN")</f>
        <v>626.39</v>
      </c>
      <c r="C91">
        <f>IF(ISNUMBER(gdp_with_nv!C91)=TRUE,gdp_with_nv!C91,"NaN")</f>
        <v>492564</v>
      </c>
      <c r="D91">
        <f>IF(ISNUMBER(gdp_with_nv!D91)=TRUE,gdp_with_nv!D91,"NaN")</f>
        <v>414814.82</v>
      </c>
      <c r="E91">
        <f>IF(ISNUMBER(gdp_with_nv!E91)=TRUE,gdp_with_nv!E91,"NaN")</f>
        <v>98.354399999999998</v>
      </c>
      <c r="F91">
        <f>IF(ISNUMBER(gdp_with_nv!F91)=TRUE,gdp_with_nv!F91,"NaN")</f>
        <v>153309</v>
      </c>
      <c r="G91">
        <f>IF(ISNUMBER(gdp_with_nv!G91)=TRUE,gdp_with_nv!G91,"NaN")</f>
        <v>92022</v>
      </c>
      <c r="H91">
        <f>IF(ISNUMBER(gdp_with_nv!H91)=TRUE,gdp_with_nv!H91,"NaN")</f>
        <v>60207.5</v>
      </c>
      <c r="I91">
        <f>IF(ISNUMBER(gdp_with_nv!I91)=TRUE,gdp_with_nv!I91,"NaN")</f>
        <v>46489</v>
      </c>
      <c r="J91">
        <f>IF(ISNUMBER(gdp_with_nv!J91)=TRUE,gdp_with_nv!J91,"NaN")</f>
        <v>35139.199999999997</v>
      </c>
      <c r="K91">
        <f>IF(ISNUMBER(gdp_with_nv!K91)=TRUE,gdp_with_nv!K91,"NaN")</f>
        <v>8735.5</v>
      </c>
      <c r="L91">
        <f>IF(ISNUMBER(gdp_with_nv!L91)=TRUE,gdp_with_nv!L91,"NaN")</f>
        <v>14370.83</v>
      </c>
      <c r="M91">
        <f>IF(ISNUMBER(gdp_with_nv!M91)=TRUE,gdp_with_nv!M91,"NaN")</f>
        <v>9175.7999999999993</v>
      </c>
      <c r="N91">
        <f>IF(ISNUMBER(gdp_with_nv!N91)=TRUE,gdp_with_nv!N91,"NaN")</f>
        <v>44243.9</v>
      </c>
      <c r="O91">
        <f>IF(ISNUMBER(gdp_with_nv!O91)=TRUE,gdp_with_nv!O91,"NaN")</f>
        <v>45872</v>
      </c>
      <c r="P91">
        <f>IF(ISNUMBER(gdp_with_nv!P91)=TRUE,gdp_with_nv!P91,"NaN")</f>
        <v>1465124</v>
      </c>
      <c r="Q91">
        <f>IF(ISNUMBER(gdp_with_nv!Q91)=TRUE,gdp_with_nv!Q91,"NaN")</f>
        <v>3857.5</v>
      </c>
      <c r="R91">
        <f>IF(ISNUMBER(gdp_with_nv!R91)=TRUE,gdp_with_nv!R91,"NaN")</f>
        <v>5042884</v>
      </c>
      <c r="S91">
        <f>IF(ISNUMBER(gdp_with_nv!S91)=TRUE,gdp_with_nv!S91,"NaN")</f>
        <v>7031.6</v>
      </c>
      <c r="T91">
        <f>IF(ISNUMBER(gdp_with_nv!T91)=TRUE,gdp_with_nv!T91,"NaN")</f>
        <v>4180.9664000000002</v>
      </c>
      <c r="U91">
        <f>IF(ISNUMBER(gdp_with_nv!U91)=TRUE,gdp_with_nv!U91,"NaN")</f>
        <v>23140.287999999997</v>
      </c>
      <c r="V91">
        <f>IF(ISNUMBER(gdp_with_nv!V91)=TRUE,gdp_with_nv!V91,"NaN")</f>
        <v>23140.287999999997</v>
      </c>
    </row>
    <row r="92" spans="1:22" x14ac:dyDescent="0.25">
      <c r="A92" s="1">
        <v>38913</v>
      </c>
      <c r="B92" t="str">
        <f>IF(ISNUMBER(gdp_with_nv!B92)=TRUE,gdp_with_nv!B92,"NaN")</f>
        <v>NaN</v>
      </c>
      <c r="C92" t="str">
        <f>IF(ISNUMBER(gdp_with_nv!C92)=TRUE,gdp_with_nv!C92,"NaN")</f>
        <v>NaN</v>
      </c>
      <c r="D92" t="str">
        <f>IF(ISNUMBER(gdp_with_nv!D92)=TRUE,gdp_with_nv!D92,"NaN")</f>
        <v>NaN</v>
      </c>
      <c r="E92" t="str">
        <f>IF(ISNUMBER(gdp_with_nv!E92)=TRUE,gdp_with_nv!E92,"NaN")</f>
        <v>NaN</v>
      </c>
      <c r="F92" t="str">
        <f>IF(ISNUMBER(gdp_with_nv!F92)=TRUE,gdp_with_nv!F92,"NaN")</f>
        <v>NaN</v>
      </c>
      <c r="G92" t="str">
        <f>IF(ISNUMBER(gdp_with_nv!G92)=TRUE,gdp_with_nv!G92,"NaN")</f>
        <v>NaN</v>
      </c>
      <c r="H92" t="str">
        <f>IF(ISNUMBER(gdp_with_nv!H92)=TRUE,gdp_with_nv!H92,"NaN")</f>
        <v>NaN</v>
      </c>
      <c r="I92" t="str">
        <f>IF(ISNUMBER(gdp_with_nv!I92)=TRUE,gdp_with_nv!I92,"NaN")</f>
        <v>NaN</v>
      </c>
      <c r="J92" t="str">
        <f>IF(ISNUMBER(gdp_with_nv!J92)=TRUE,gdp_with_nv!J92,"NaN")</f>
        <v>NaN</v>
      </c>
      <c r="K92" t="str">
        <f>IF(ISNUMBER(gdp_with_nv!K92)=TRUE,gdp_with_nv!K92,"NaN")</f>
        <v>NaN</v>
      </c>
      <c r="L92" t="str">
        <f>IF(ISNUMBER(gdp_with_nv!L92)=TRUE,gdp_with_nv!L92,"NaN")</f>
        <v>NaN</v>
      </c>
      <c r="M92" t="str">
        <f>IF(ISNUMBER(gdp_with_nv!M92)=TRUE,gdp_with_nv!M92,"NaN")</f>
        <v>NaN</v>
      </c>
      <c r="N92" t="str">
        <f>IF(ISNUMBER(gdp_with_nv!N92)=TRUE,gdp_with_nv!N92,"NaN")</f>
        <v>NaN</v>
      </c>
      <c r="O92" t="str">
        <f>IF(ISNUMBER(gdp_with_nv!O92)=TRUE,gdp_with_nv!O92,"NaN")</f>
        <v>NaN</v>
      </c>
      <c r="P92" t="str">
        <f>IF(ISNUMBER(gdp_with_nv!P92)=TRUE,gdp_with_nv!P92,"NaN")</f>
        <v>NaN</v>
      </c>
      <c r="Q92" t="str">
        <f>IF(ISNUMBER(gdp_with_nv!Q92)=TRUE,gdp_with_nv!Q92,"NaN")</f>
        <v>NaN</v>
      </c>
      <c r="R92" t="str">
        <f>IF(ISNUMBER(gdp_with_nv!R92)=TRUE,gdp_with_nv!R92,"NaN")</f>
        <v>NaN</v>
      </c>
      <c r="S92" t="str">
        <f>IF(ISNUMBER(gdp_with_nv!S92)=TRUE,gdp_with_nv!S92,"NaN")</f>
        <v>NaN</v>
      </c>
      <c r="T92" t="str">
        <f>IF(ISNUMBER(gdp_with_nv!T92)=TRUE,gdp_with_nv!T92,"NaN")</f>
        <v>NaN</v>
      </c>
      <c r="U92" t="str">
        <f>IF(ISNUMBER(gdp_with_nv!U92)=TRUE,gdp_with_nv!U92,"NaN")</f>
        <v>NaN</v>
      </c>
      <c r="V92" t="str">
        <f>IF(ISNUMBER(gdp_with_nv!V92)=TRUE,gdp_with_nv!V92,"NaN")</f>
        <v>NaN</v>
      </c>
    </row>
    <row r="93" spans="1:22" x14ac:dyDescent="0.25">
      <c r="A93" s="1">
        <v>38944</v>
      </c>
      <c r="B93" t="str">
        <f>IF(ISNUMBER(gdp_with_nv!B93)=TRUE,gdp_with_nv!B93,"NaN")</f>
        <v>NaN</v>
      </c>
      <c r="C93" t="str">
        <f>IF(ISNUMBER(gdp_with_nv!C93)=TRUE,gdp_with_nv!C93,"NaN")</f>
        <v>NaN</v>
      </c>
      <c r="D93" t="str">
        <f>IF(ISNUMBER(gdp_with_nv!D93)=TRUE,gdp_with_nv!D93,"NaN")</f>
        <v>NaN</v>
      </c>
      <c r="E93" t="str">
        <f>IF(ISNUMBER(gdp_with_nv!E93)=TRUE,gdp_with_nv!E93,"NaN")</f>
        <v>NaN</v>
      </c>
      <c r="F93" t="str">
        <f>IF(ISNUMBER(gdp_with_nv!F93)=TRUE,gdp_with_nv!F93,"NaN")</f>
        <v>NaN</v>
      </c>
      <c r="G93" t="str">
        <f>IF(ISNUMBER(gdp_with_nv!G93)=TRUE,gdp_with_nv!G93,"NaN")</f>
        <v>NaN</v>
      </c>
      <c r="H93" t="str">
        <f>IF(ISNUMBER(gdp_with_nv!H93)=TRUE,gdp_with_nv!H93,"NaN")</f>
        <v>NaN</v>
      </c>
      <c r="I93" t="str">
        <f>IF(ISNUMBER(gdp_with_nv!I93)=TRUE,gdp_with_nv!I93,"NaN")</f>
        <v>NaN</v>
      </c>
      <c r="J93" t="str">
        <f>IF(ISNUMBER(gdp_with_nv!J93)=TRUE,gdp_with_nv!J93,"NaN")</f>
        <v>NaN</v>
      </c>
      <c r="K93" t="str">
        <f>IF(ISNUMBER(gdp_with_nv!K93)=TRUE,gdp_with_nv!K93,"NaN")</f>
        <v>NaN</v>
      </c>
      <c r="L93" t="str">
        <f>IF(ISNUMBER(gdp_with_nv!L93)=TRUE,gdp_with_nv!L93,"NaN")</f>
        <v>NaN</v>
      </c>
      <c r="M93" t="str">
        <f>IF(ISNUMBER(gdp_with_nv!M93)=TRUE,gdp_with_nv!M93,"NaN")</f>
        <v>NaN</v>
      </c>
      <c r="N93" t="str">
        <f>IF(ISNUMBER(gdp_with_nv!N93)=TRUE,gdp_with_nv!N93,"NaN")</f>
        <v>NaN</v>
      </c>
      <c r="O93" t="str">
        <f>IF(ISNUMBER(gdp_with_nv!O93)=TRUE,gdp_with_nv!O93,"NaN")</f>
        <v>NaN</v>
      </c>
      <c r="P93" t="str">
        <f>IF(ISNUMBER(gdp_with_nv!P93)=TRUE,gdp_with_nv!P93,"NaN")</f>
        <v>NaN</v>
      </c>
      <c r="Q93" t="str">
        <f>IF(ISNUMBER(gdp_with_nv!Q93)=TRUE,gdp_with_nv!Q93,"NaN")</f>
        <v>NaN</v>
      </c>
      <c r="R93" t="str">
        <f>IF(ISNUMBER(gdp_with_nv!R93)=TRUE,gdp_with_nv!R93,"NaN")</f>
        <v>NaN</v>
      </c>
      <c r="S93" t="str">
        <f>IF(ISNUMBER(gdp_with_nv!S93)=TRUE,gdp_with_nv!S93,"NaN")</f>
        <v>NaN</v>
      </c>
      <c r="T93" t="str">
        <f>IF(ISNUMBER(gdp_with_nv!T93)=TRUE,gdp_with_nv!T93,"NaN")</f>
        <v>NaN</v>
      </c>
      <c r="U93" t="str">
        <f>IF(ISNUMBER(gdp_with_nv!U93)=TRUE,gdp_with_nv!U93,"NaN")</f>
        <v>NaN</v>
      </c>
      <c r="V93" t="str">
        <f>IF(ISNUMBER(gdp_with_nv!V93)=TRUE,gdp_with_nv!V93,"NaN")</f>
        <v>NaN</v>
      </c>
    </row>
    <row r="94" spans="1:22" x14ac:dyDescent="0.25">
      <c r="A94" s="1">
        <v>38975</v>
      </c>
      <c r="B94">
        <f>IF(ISNUMBER(gdp_with_nv!B94)=TRUE,gdp_with_nv!B94,"NaN")</f>
        <v>632.71</v>
      </c>
      <c r="C94">
        <f>IF(ISNUMBER(gdp_with_nv!C94)=TRUE,gdp_with_nv!C94,"NaN")</f>
        <v>492675</v>
      </c>
      <c r="D94">
        <f>IF(ISNUMBER(gdp_with_nv!D94)=TRUE,gdp_with_nv!D94,"NaN")</f>
        <v>416418.27</v>
      </c>
      <c r="E94">
        <f>IF(ISNUMBER(gdp_with_nv!E94)=TRUE,gdp_with_nv!E94,"NaN")</f>
        <v>99.328199999999995</v>
      </c>
      <c r="F94">
        <f>IF(ISNUMBER(gdp_with_nv!F94)=TRUE,gdp_with_nv!F94,"NaN")</f>
        <v>154081</v>
      </c>
      <c r="G94">
        <f>IF(ISNUMBER(gdp_with_nv!G94)=TRUE,gdp_with_nv!G94,"NaN")</f>
        <v>92770</v>
      </c>
      <c r="H94">
        <f>IF(ISNUMBER(gdp_with_nv!H94)=TRUE,gdp_with_nv!H94,"NaN")</f>
        <v>60505.5</v>
      </c>
      <c r="I94">
        <f>IF(ISNUMBER(gdp_with_nv!I94)=TRUE,gdp_with_nv!I94,"NaN")</f>
        <v>46846</v>
      </c>
      <c r="J94">
        <f>IF(ISNUMBER(gdp_with_nv!J94)=TRUE,gdp_with_nv!J94,"NaN")</f>
        <v>35185.9</v>
      </c>
      <c r="K94">
        <f>IF(ISNUMBER(gdp_with_nv!K94)=TRUE,gdp_with_nv!K94,"NaN")</f>
        <v>8884.7999999999993</v>
      </c>
      <c r="L94">
        <f>IF(ISNUMBER(gdp_with_nv!L94)=TRUE,gdp_with_nv!L94,"NaN")</f>
        <v>14644.63</v>
      </c>
      <c r="M94">
        <f>IF(ISNUMBER(gdp_with_nv!M94)=TRUE,gdp_with_nv!M94,"NaN")</f>
        <v>9308.7000000000007</v>
      </c>
      <c r="N94">
        <f>IF(ISNUMBER(gdp_with_nv!N94)=TRUE,gdp_with_nv!N94,"NaN")</f>
        <v>44168</v>
      </c>
      <c r="O94">
        <f>IF(ISNUMBER(gdp_with_nv!O94)=TRUE,gdp_with_nv!O94,"NaN")</f>
        <v>46707</v>
      </c>
      <c r="P94">
        <f>IF(ISNUMBER(gdp_with_nv!P94)=TRUE,gdp_with_nv!P94,"NaN")</f>
        <v>1681440</v>
      </c>
      <c r="Q94">
        <f>IF(ISNUMBER(gdp_with_nv!Q94)=TRUE,gdp_with_nv!Q94,"NaN")</f>
        <v>3877.4</v>
      </c>
      <c r="R94">
        <f>IF(ISNUMBER(gdp_with_nv!R94)=TRUE,gdp_with_nv!R94,"NaN")</f>
        <v>5197797</v>
      </c>
      <c r="S94">
        <f>IF(ISNUMBER(gdp_with_nv!S94)=TRUE,gdp_with_nv!S94,"NaN")</f>
        <v>7153.9</v>
      </c>
      <c r="T94">
        <f>IF(ISNUMBER(gdp_with_nv!T94)=TRUE,gdp_with_nv!T94,"NaN")</f>
        <v>4190.9593999999997</v>
      </c>
      <c r="U94">
        <f>IF(ISNUMBER(gdp_with_nv!U94)=TRUE,gdp_with_nv!U94,"NaN")</f>
        <v>23283.289000000001</v>
      </c>
      <c r="V94">
        <f>IF(ISNUMBER(gdp_with_nv!V94)=TRUE,gdp_with_nv!V94,"NaN")</f>
        <v>23283.289000000001</v>
      </c>
    </row>
    <row r="95" spans="1:22" x14ac:dyDescent="0.25">
      <c r="A95" s="1">
        <v>39005</v>
      </c>
      <c r="B95" t="str">
        <f>IF(ISNUMBER(gdp_with_nv!B95)=TRUE,gdp_with_nv!B95,"NaN")</f>
        <v>NaN</v>
      </c>
      <c r="C95" t="str">
        <f>IF(ISNUMBER(gdp_with_nv!C95)=TRUE,gdp_with_nv!C95,"NaN")</f>
        <v>NaN</v>
      </c>
      <c r="D95" t="str">
        <f>IF(ISNUMBER(gdp_with_nv!D95)=TRUE,gdp_with_nv!D95,"NaN")</f>
        <v>NaN</v>
      </c>
      <c r="E95" t="str">
        <f>IF(ISNUMBER(gdp_with_nv!E95)=TRUE,gdp_with_nv!E95,"NaN")</f>
        <v>NaN</v>
      </c>
      <c r="F95" t="str">
        <f>IF(ISNUMBER(gdp_with_nv!F95)=TRUE,gdp_with_nv!F95,"NaN")</f>
        <v>NaN</v>
      </c>
      <c r="G95" t="str">
        <f>IF(ISNUMBER(gdp_with_nv!G95)=TRUE,gdp_with_nv!G95,"NaN")</f>
        <v>NaN</v>
      </c>
      <c r="H95" t="str">
        <f>IF(ISNUMBER(gdp_with_nv!H95)=TRUE,gdp_with_nv!H95,"NaN")</f>
        <v>NaN</v>
      </c>
      <c r="I95" t="str">
        <f>IF(ISNUMBER(gdp_with_nv!I95)=TRUE,gdp_with_nv!I95,"NaN")</f>
        <v>NaN</v>
      </c>
      <c r="J95" t="str">
        <f>IF(ISNUMBER(gdp_with_nv!J95)=TRUE,gdp_with_nv!J95,"NaN")</f>
        <v>NaN</v>
      </c>
      <c r="K95" t="str">
        <f>IF(ISNUMBER(gdp_with_nv!K95)=TRUE,gdp_with_nv!K95,"NaN")</f>
        <v>NaN</v>
      </c>
      <c r="L95" t="str">
        <f>IF(ISNUMBER(gdp_with_nv!L95)=TRUE,gdp_with_nv!L95,"NaN")</f>
        <v>NaN</v>
      </c>
      <c r="M95" t="str">
        <f>IF(ISNUMBER(gdp_with_nv!M95)=TRUE,gdp_with_nv!M95,"NaN")</f>
        <v>NaN</v>
      </c>
      <c r="N95" t="str">
        <f>IF(ISNUMBER(gdp_with_nv!N95)=TRUE,gdp_with_nv!N95,"NaN")</f>
        <v>NaN</v>
      </c>
      <c r="O95" t="str">
        <f>IF(ISNUMBER(gdp_with_nv!O95)=TRUE,gdp_with_nv!O95,"NaN")</f>
        <v>NaN</v>
      </c>
      <c r="P95" t="str">
        <f>IF(ISNUMBER(gdp_with_nv!P95)=TRUE,gdp_with_nv!P95,"NaN")</f>
        <v>NaN</v>
      </c>
      <c r="Q95" t="str">
        <f>IF(ISNUMBER(gdp_with_nv!Q95)=TRUE,gdp_with_nv!Q95,"NaN")</f>
        <v>NaN</v>
      </c>
      <c r="R95" t="str">
        <f>IF(ISNUMBER(gdp_with_nv!R95)=TRUE,gdp_with_nv!R95,"NaN")</f>
        <v>NaN</v>
      </c>
      <c r="S95" t="str">
        <f>IF(ISNUMBER(gdp_with_nv!S95)=TRUE,gdp_with_nv!S95,"NaN")</f>
        <v>NaN</v>
      </c>
      <c r="T95" t="str">
        <f>IF(ISNUMBER(gdp_with_nv!T95)=TRUE,gdp_with_nv!T95,"NaN")</f>
        <v>NaN</v>
      </c>
      <c r="U95" t="str">
        <f>IF(ISNUMBER(gdp_with_nv!U95)=TRUE,gdp_with_nv!U95,"NaN")</f>
        <v>NaN</v>
      </c>
      <c r="V95" t="str">
        <f>IF(ISNUMBER(gdp_with_nv!V95)=TRUE,gdp_with_nv!V95,"NaN")</f>
        <v>NaN</v>
      </c>
    </row>
    <row r="96" spans="1:22" x14ac:dyDescent="0.25">
      <c r="A96" s="1">
        <v>39036</v>
      </c>
      <c r="B96" t="str">
        <f>IF(ISNUMBER(gdp_with_nv!B96)=TRUE,gdp_with_nv!B96,"NaN")</f>
        <v>NaN</v>
      </c>
      <c r="C96" t="str">
        <f>IF(ISNUMBER(gdp_with_nv!C96)=TRUE,gdp_with_nv!C96,"NaN")</f>
        <v>NaN</v>
      </c>
      <c r="D96" t="str">
        <f>IF(ISNUMBER(gdp_with_nv!D96)=TRUE,gdp_with_nv!D96,"NaN")</f>
        <v>NaN</v>
      </c>
      <c r="E96" t="str">
        <f>IF(ISNUMBER(gdp_with_nv!E96)=TRUE,gdp_with_nv!E96,"NaN")</f>
        <v>NaN</v>
      </c>
      <c r="F96" t="str">
        <f>IF(ISNUMBER(gdp_with_nv!F96)=TRUE,gdp_with_nv!F96,"NaN")</f>
        <v>NaN</v>
      </c>
      <c r="G96" t="str">
        <f>IF(ISNUMBER(gdp_with_nv!G96)=TRUE,gdp_with_nv!G96,"NaN")</f>
        <v>NaN</v>
      </c>
      <c r="H96" t="str">
        <f>IF(ISNUMBER(gdp_with_nv!H96)=TRUE,gdp_with_nv!H96,"NaN")</f>
        <v>NaN</v>
      </c>
      <c r="I96" t="str">
        <f>IF(ISNUMBER(gdp_with_nv!I96)=TRUE,gdp_with_nv!I96,"NaN")</f>
        <v>NaN</v>
      </c>
      <c r="J96" t="str">
        <f>IF(ISNUMBER(gdp_with_nv!J96)=TRUE,gdp_with_nv!J96,"NaN")</f>
        <v>NaN</v>
      </c>
      <c r="K96" t="str">
        <f>IF(ISNUMBER(gdp_with_nv!K96)=TRUE,gdp_with_nv!K96,"NaN")</f>
        <v>NaN</v>
      </c>
      <c r="L96" t="str">
        <f>IF(ISNUMBER(gdp_with_nv!L96)=TRUE,gdp_with_nv!L96,"NaN")</f>
        <v>NaN</v>
      </c>
      <c r="M96" t="str">
        <f>IF(ISNUMBER(gdp_with_nv!M96)=TRUE,gdp_with_nv!M96,"NaN")</f>
        <v>NaN</v>
      </c>
      <c r="N96" t="str">
        <f>IF(ISNUMBER(gdp_with_nv!N96)=TRUE,gdp_with_nv!N96,"NaN")</f>
        <v>NaN</v>
      </c>
      <c r="O96" t="str">
        <f>IF(ISNUMBER(gdp_with_nv!O96)=TRUE,gdp_with_nv!O96,"NaN")</f>
        <v>NaN</v>
      </c>
      <c r="P96" t="str">
        <f>IF(ISNUMBER(gdp_with_nv!P96)=TRUE,gdp_with_nv!P96,"NaN")</f>
        <v>NaN</v>
      </c>
      <c r="Q96" t="str">
        <f>IF(ISNUMBER(gdp_with_nv!Q96)=TRUE,gdp_with_nv!Q96,"NaN")</f>
        <v>NaN</v>
      </c>
      <c r="R96" t="str">
        <f>IF(ISNUMBER(gdp_with_nv!R96)=TRUE,gdp_with_nv!R96,"NaN")</f>
        <v>NaN</v>
      </c>
      <c r="S96" t="str">
        <f>IF(ISNUMBER(gdp_with_nv!S96)=TRUE,gdp_with_nv!S96,"NaN")</f>
        <v>NaN</v>
      </c>
      <c r="T96" t="str">
        <f>IF(ISNUMBER(gdp_with_nv!T96)=TRUE,gdp_with_nv!T96,"NaN")</f>
        <v>NaN</v>
      </c>
      <c r="U96" t="str">
        <f>IF(ISNUMBER(gdp_with_nv!U96)=TRUE,gdp_with_nv!U96,"NaN")</f>
        <v>NaN</v>
      </c>
      <c r="V96" t="str">
        <f>IF(ISNUMBER(gdp_with_nv!V96)=TRUE,gdp_with_nv!V96,"NaN")</f>
        <v>NaN</v>
      </c>
    </row>
    <row r="97" spans="1:22" x14ac:dyDescent="0.25">
      <c r="A97" s="1">
        <v>39066</v>
      </c>
      <c r="B97">
        <f>IF(ISNUMBER(gdp_with_nv!B97)=TRUE,gdp_with_nv!B97,"NaN")</f>
        <v>641.03</v>
      </c>
      <c r="C97">
        <f>IF(ISNUMBER(gdp_with_nv!C97)=TRUE,gdp_with_nv!C97,"NaN")</f>
        <v>496309</v>
      </c>
      <c r="D97">
        <f>IF(ISNUMBER(gdp_with_nv!D97)=TRUE,gdp_with_nv!D97,"NaN")</f>
        <v>421073.27</v>
      </c>
      <c r="E97">
        <f>IF(ISNUMBER(gdp_with_nv!E97)=TRUE,gdp_with_nv!E97,"NaN")</f>
        <v>100.2693</v>
      </c>
      <c r="F97">
        <f>IF(ISNUMBER(gdp_with_nv!F97)=TRUE,gdp_with_nv!F97,"NaN")</f>
        <v>155357.20000000001</v>
      </c>
      <c r="G97">
        <f>IF(ISNUMBER(gdp_with_nv!G97)=TRUE,gdp_with_nv!G97,"NaN")</f>
        <v>93767</v>
      </c>
      <c r="H97">
        <f>IF(ISNUMBER(gdp_with_nv!H97)=TRUE,gdp_with_nv!H97,"NaN")</f>
        <v>62041</v>
      </c>
      <c r="I97">
        <f>IF(ISNUMBER(gdp_with_nv!I97)=TRUE,gdp_with_nv!I97,"NaN")</f>
        <v>47322</v>
      </c>
      <c r="J97">
        <f>IF(ISNUMBER(gdp_with_nv!J97)=TRUE,gdp_with_nv!J97,"NaN")</f>
        <v>36511.5</v>
      </c>
      <c r="K97">
        <f>IF(ISNUMBER(gdp_with_nv!K97)=TRUE,gdp_with_nv!K97,"NaN")</f>
        <v>9079.6</v>
      </c>
      <c r="L97">
        <f>IF(ISNUMBER(gdp_with_nv!L97)=TRUE,gdp_with_nv!L97,"NaN")</f>
        <v>15055.89</v>
      </c>
      <c r="M97">
        <f>IF(ISNUMBER(gdp_with_nv!M97)=TRUE,gdp_with_nv!M97,"NaN")</f>
        <v>9506.9</v>
      </c>
      <c r="N97">
        <f>IF(ISNUMBER(gdp_with_nv!N97)=TRUE,gdp_with_nv!N97,"NaN")</f>
        <v>44492.7</v>
      </c>
      <c r="O97">
        <f>IF(ISNUMBER(gdp_with_nv!O97)=TRUE,gdp_with_nv!O97,"NaN")</f>
        <v>46405</v>
      </c>
      <c r="P97">
        <f>IF(ISNUMBER(gdp_with_nv!P97)=TRUE,gdp_with_nv!P97,"NaN")</f>
        <v>1568751</v>
      </c>
      <c r="Q97">
        <f>IF(ISNUMBER(gdp_with_nv!Q97)=TRUE,gdp_with_nv!Q97,"NaN")</f>
        <v>3939.7</v>
      </c>
      <c r="R97">
        <f>IF(ISNUMBER(gdp_with_nv!R97)=TRUE,gdp_with_nv!R97,"NaN")</f>
        <v>5419781</v>
      </c>
      <c r="S97">
        <f>IF(ISNUMBER(gdp_with_nv!S97)=TRUE,gdp_with_nv!S97,"NaN")</f>
        <v>7366.6</v>
      </c>
      <c r="T97">
        <f>IF(ISNUMBER(gdp_with_nv!T97)=TRUE,gdp_with_nv!T97,"NaN")</f>
        <v>4396.4094999999998</v>
      </c>
      <c r="U97">
        <f>IF(ISNUMBER(gdp_with_nv!U97)=TRUE,gdp_with_nv!U97,"NaN")</f>
        <v>23528.607999999997</v>
      </c>
      <c r="V97">
        <f>IF(ISNUMBER(gdp_with_nv!V97)=TRUE,gdp_with_nv!V97,"NaN")</f>
        <v>23528.607999999997</v>
      </c>
    </row>
    <row r="98" spans="1:22" x14ac:dyDescent="0.25">
      <c r="A98" s="1">
        <v>39097</v>
      </c>
      <c r="B98" t="str">
        <f>IF(ISNUMBER(gdp_with_nv!B98)=TRUE,gdp_with_nv!B98,"NaN")</f>
        <v>NaN</v>
      </c>
      <c r="C98" t="str">
        <f>IF(ISNUMBER(gdp_with_nv!C98)=TRUE,gdp_with_nv!C98,"NaN")</f>
        <v>NaN</v>
      </c>
      <c r="D98" t="str">
        <f>IF(ISNUMBER(gdp_with_nv!D98)=TRUE,gdp_with_nv!D98,"NaN")</f>
        <v>NaN</v>
      </c>
      <c r="E98" t="str">
        <f>IF(ISNUMBER(gdp_with_nv!E98)=TRUE,gdp_with_nv!E98,"NaN")</f>
        <v>NaN</v>
      </c>
      <c r="F98" t="str">
        <f>IF(ISNUMBER(gdp_with_nv!F98)=TRUE,gdp_with_nv!F98,"NaN")</f>
        <v>NaN</v>
      </c>
      <c r="G98" t="str">
        <f>IF(ISNUMBER(gdp_with_nv!G98)=TRUE,gdp_with_nv!G98,"NaN")</f>
        <v>NaN</v>
      </c>
      <c r="H98" t="str">
        <f>IF(ISNUMBER(gdp_with_nv!H98)=TRUE,gdp_with_nv!H98,"NaN")</f>
        <v>NaN</v>
      </c>
      <c r="I98" t="str">
        <f>IF(ISNUMBER(gdp_with_nv!I98)=TRUE,gdp_with_nv!I98,"NaN")</f>
        <v>NaN</v>
      </c>
      <c r="J98" t="str">
        <f>IF(ISNUMBER(gdp_with_nv!J98)=TRUE,gdp_with_nv!J98,"NaN")</f>
        <v>NaN</v>
      </c>
      <c r="K98" t="str">
        <f>IF(ISNUMBER(gdp_with_nv!K98)=TRUE,gdp_with_nv!K98,"NaN")</f>
        <v>NaN</v>
      </c>
      <c r="L98" t="str">
        <f>IF(ISNUMBER(gdp_with_nv!L98)=TRUE,gdp_with_nv!L98,"NaN")</f>
        <v>NaN</v>
      </c>
      <c r="M98" t="str">
        <f>IF(ISNUMBER(gdp_with_nv!M98)=TRUE,gdp_with_nv!M98,"NaN")</f>
        <v>NaN</v>
      </c>
      <c r="N98" t="str">
        <f>IF(ISNUMBER(gdp_with_nv!N98)=TRUE,gdp_with_nv!N98,"NaN")</f>
        <v>NaN</v>
      </c>
      <c r="O98" t="str">
        <f>IF(ISNUMBER(gdp_with_nv!O98)=TRUE,gdp_with_nv!O98,"NaN")</f>
        <v>NaN</v>
      </c>
      <c r="P98" t="str">
        <f>IF(ISNUMBER(gdp_with_nv!P98)=TRUE,gdp_with_nv!P98,"NaN")</f>
        <v>NaN</v>
      </c>
      <c r="Q98" t="str">
        <f>IF(ISNUMBER(gdp_with_nv!Q98)=TRUE,gdp_with_nv!Q98,"NaN")</f>
        <v>NaN</v>
      </c>
      <c r="R98" t="str">
        <f>IF(ISNUMBER(gdp_with_nv!R98)=TRUE,gdp_with_nv!R98,"NaN")</f>
        <v>NaN</v>
      </c>
      <c r="S98" t="str">
        <f>IF(ISNUMBER(gdp_with_nv!S98)=TRUE,gdp_with_nv!S98,"NaN")</f>
        <v>NaN</v>
      </c>
      <c r="T98" t="str">
        <f>IF(ISNUMBER(gdp_with_nv!T98)=TRUE,gdp_with_nv!T98,"NaN")</f>
        <v>NaN</v>
      </c>
      <c r="U98" t="str">
        <f>IF(ISNUMBER(gdp_with_nv!U98)=TRUE,gdp_with_nv!U98,"NaN")</f>
        <v>NaN</v>
      </c>
      <c r="V98" t="str">
        <f>IF(ISNUMBER(gdp_with_nv!V98)=TRUE,gdp_with_nv!V98,"NaN")</f>
        <v>NaN</v>
      </c>
    </row>
    <row r="99" spans="1:22" x14ac:dyDescent="0.25">
      <c r="A99" s="1">
        <v>39128</v>
      </c>
      <c r="B99" t="str">
        <f>IF(ISNUMBER(gdp_with_nv!B99)=TRUE,gdp_with_nv!B99,"NaN")</f>
        <v>NaN</v>
      </c>
      <c r="C99" t="str">
        <f>IF(ISNUMBER(gdp_with_nv!C99)=TRUE,gdp_with_nv!C99,"NaN")</f>
        <v>NaN</v>
      </c>
      <c r="D99" t="str">
        <f>IF(ISNUMBER(gdp_with_nv!D99)=TRUE,gdp_with_nv!D99,"NaN")</f>
        <v>NaN</v>
      </c>
      <c r="E99" t="str">
        <f>IF(ISNUMBER(gdp_with_nv!E99)=TRUE,gdp_with_nv!E99,"NaN")</f>
        <v>NaN</v>
      </c>
      <c r="F99" t="str">
        <f>IF(ISNUMBER(gdp_with_nv!F99)=TRUE,gdp_with_nv!F99,"NaN")</f>
        <v>NaN</v>
      </c>
      <c r="G99" t="str">
        <f>IF(ISNUMBER(gdp_with_nv!G99)=TRUE,gdp_with_nv!G99,"NaN")</f>
        <v>NaN</v>
      </c>
      <c r="H99" t="str">
        <f>IF(ISNUMBER(gdp_with_nv!H99)=TRUE,gdp_with_nv!H99,"NaN")</f>
        <v>NaN</v>
      </c>
      <c r="I99" t="str">
        <f>IF(ISNUMBER(gdp_with_nv!I99)=TRUE,gdp_with_nv!I99,"NaN")</f>
        <v>NaN</v>
      </c>
      <c r="J99" t="str">
        <f>IF(ISNUMBER(gdp_with_nv!J99)=TRUE,gdp_with_nv!J99,"NaN")</f>
        <v>NaN</v>
      </c>
      <c r="K99" t="str">
        <f>IF(ISNUMBER(gdp_with_nv!K99)=TRUE,gdp_with_nv!K99,"NaN")</f>
        <v>NaN</v>
      </c>
      <c r="L99" t="str">
        <f>IF(ISNUMBER(gdp_with_nv!L99)=TRUE,gdp_with_nv!L99,"NaN")</f>
        <v>NaN</v>
      </c>
      <c r="M99" t="str">
        <f>IF(ISNUMBER(gdp_with_nv!M99)=TRUE,gdp_with_nv!M99,"NaN")</f>
        <v>NaN</v>
      </c>
      <c r="N99" t="str">
        <f>IF(ISNUMBER(gdp_with_nv!N99)=TRUE,gdp_with_nv!N99,"NaN")</f>
        <v>NaN</v>
      </c>
      <c r="O99" t="str">
        <f>IF(ISNUMBER(gdp_with_nv!O99)=TRUE,gdp_with_nv!O99,"NaN")</f>
        <v>NaN</v>
      </c>
      <c r="P99" t="str">
        <f>IF(ISNUMBER(gdp_with_nv!P99)=TRUE,gdp_with_nv!P99,"NaN")</f>
        <v>NaN</v>
      </c>
      <c r="Q99" t="str">
        <f>IF(ISNUMBER(gdp_with_nv!Q99)=TRUE,gdp_with_nv!Q99,"NaN")</f>
        <v>NaN</v>
      </c>
      <c r="R99" t="str">
        <f>IF(ISNUMBER(gdp_with_nv!R99)=TRUE,gdp_with_nv!R99,"NaN")</f>
        <v>NaN</v>
      </c>
      <c r="S99" t="str">
        <f>IF(ISNUMBER(gdp_with_nv!S99)=TRUE,gdp_with_nv!S99,"NaN")</f>
        <v>NaN</v>
      </c>
      <c r="T99" t="str">
        <f>IF(ISNUMBER(gdp_with_nv!T99)=TRUE,gdp_with_nv!T99,"NaN")</f>
        <v>NaN</v>
      </c>
      <c r="U99" t="str">
        <f>IF(ISNUMBER(gdp_with_nv!U99)=TRUE,gdp_with_nv!U99,"NaN")</f>
        <v>NaN</v>
      </c>
      <c r="V99" t="str">
        <f>IF(ISNUMBER(gdp_with_nv!V99)=TRUE,gdp_with_nv!V99,"NaN")</f>
        <v>NaN</v>
      </c>
    </row>
    <row r="100" spans="1:22" x14ac:dyDescent="0.25">
      <c r="A100" s="1">
        <v>39156</v>
      </c>
      <c r="B100">
        <f>IF(ISNUMBER(gdp_with_nv!B100)=TRUE,gdp_with_nv!B100,"NaN")</f>
        <v>643.72</v>
      </c>
      <c r="C100">
        <f>IF(ISNUMBER(gdp_with_nv!C100)=TRUE,gdp_with_nv!C100,"NaN")</f>
        <v>500127</v>
      </c>
      <c r="D100">
        <f>IF(ISNUMBER(gdp_with_nv!D100)=TRUE,gdp_with_nv!D100,"NaN")</f>
        <v>422045.53</v>
      </c>
      <c r="E100">
        <f>IF(ISNUMBER(gdp_with_nv!E100)=TRUE,gdp_with_nv!E100,"NaN")</f>
        <v>101.2963</v>
      </c>
      <c r="F100">
        <f>IF(ISNUMBER(gdp_with_nv!F100)=TRUE,gdp_with_nv!F100,"NaN")</f>
        <v>157035.5</v>
      </c>
      <c r="G100">
        <f>IF(ISNUMBER(gdp_with_nv!G100)=TRUE,gdp_with_nv!G100,"NaN")</f>
        <v>94971</v>
      </c>
      <c r="H100">
        <f>IF(ISNUMBER(gdp_with_nv!H100)=TRUE,gdp_with_nv!H100,"NaN")</f>
        <v>61549</v>
      </c>
      <c r="I100">
        <f>IF(ISNUMBER(gdp_with_nv!I100)=TRUE,gdp_with_nv!I100,"NaN")</f>
        <v>48162</v>
      </c>
      <c r="J100">
        <f>IF(ISNUMBER(gdp_with_nv!J100)=TRUE,gdp_with_nv!J100,"NaN")</f>
        <v>37894.300000000003</v>
      </c>
      <c r="K100">
        <f>IF(ISNUMBER(gdp_with_nv!K100)=TRUE,gdp_with_nv!K100,"NaN")</f>
        <v>9236.1</v>
      </c>
      <c r="L100">
        <f>IF(ISNUMBER(gdp_with_nv!L100)=TRUE,gdp_with_nv!L100,"NaN")</f>
        <v>15373.78</v>
      </c>
      <c r="M100">
        <f>IF(ISNUMBER(gdp_with_nv!M100)=TRUE,gdp_with_nv!M100,"NaN")</f>
        <v>9809.9</v>
      </c>
      <c r="N100">
        <f>IF(ISNUMBER(gdp_with_nv!N100)=TRUE,gdp_with_nv!N100,"NaN")</f>
        <v>44990.1</v>
      </c>
      <c r="O100">
        <f>IF(ISNUMBER(gdp_with_nv!O100)=TRUE,gdp_with_nv!O100,"NaN")</f>
        <v>48519</v>
      </c>
      <c r="P100">
        <f>IF(ISNUMBER(gdp_with_nv!P100)=TRUE,gdp_with_nv!P100,"NaN")</f>
        <v>1452321</v>
      </c>
      <c r="Q100">
        <f>IF(ISNUMBER(gdp_with_nv!Q100)=TRUE,gdp_with_nv!Q100,"NaN")</f>
        <v>3984.3</v>
      </c>
      <c r="R100">
        <f>IF(ISNUMBER(gdp_with_nv!R100)=TRUE,gdp_with_nv!R100,"NaN")</f>
        <v>5518332</v>
      </c>
      <c r="S100">
        <f>IF(ISNUMBER(gdp_with_nv!S100)=TRUE,gdp_with_nv!S100,"NaN")</f>
        <v>7588.7</v>
      </c>
      <c r="T100">
        <f>IF(ISNUMBER(gdp_with_nv!T100)=TRUE,gdp_with_nv!T100,"NaN")</f>
        <v>4187.8068999999996</v>
      </c>
      <c r="U100">
        <f>IF(ISNUMBER(gdp_with_nv!U100)=TRUE,gdp_with_nv!U100,"NaN")</f>
        <v>23792.706000000002</v>
      </c>
      <c r="V100">
        <f>IF(ISNUMBER(gdp_with_nv!V100)=TRUE,gdp_with_nv!V100,"NaN")</f>
        <v>23700.612999999998</v>
      </c>
    </row>
    <row r="101" spans="1:22" x14ac:dyDescent="0.25">
      <c r="A101" s="1">
        <v>39187</v>
      </c>
      <c r="B101" t="str">
        <f>IF(ISNUMBER(gdp_with_nv!B101)=TRUE,gdp_with_nv!B101,"NaN")</f>
        <v>NaN</v>
      </c>
      <c r="C101" t="str">
        <f>IF(ISNUMBER(gdp_with_nv!C101)=TRUE,gdp_with_nv!C101,"NaN")</f>
        <v>NaN</v>
      </c>
      <c r="D101" t="str">
        <f>IF(ISNUMBER(gdp_with_nv!D101)=TRUE,gdp_with_nv!D101,"NaN")</f>
        <v>NaN</v>
      </c>
      <c r="E101" t="str">
        <f>IF(ISNUMBER(gdp_with_nv!E101)=TRUE,gdp_with_nv!E101,"NaN")</f>
        <v>NaN</v>
      </c>
      <c r="F101" t="str">
        <f>IF(ISNUMBER(gdp_with_nv!F101)=TRUE,gdp_with_nv!F101,"NaN")</f>
        <v>NaN</v>
      </c>
      <c r="G101" t="str">
        <f>IF(ISNUMBER(gdp_with_nv!G101)=TRUE,gdp_with_nv!G101,"NaN")</f>
        <v>NaN</v>
      </c>
      <c r="H101" t="str">
        <f>IF(ISNUMBER(gdp_with_nv!H101)=TRUE,gdp_with_nv!H101,"NaN")</f>
        <v>NaN</v>
      </c>
      <c r="I101" t="str">
        <f>IF(ISNUMBER(gdp_with_nv!I101)=TRUE,gdp_with_nv!I101,"NaN")</f>
        <v>NaN</v>
      </c>
      <c r="J101" t="str">
        <f>IF(ISNUMBER(gdp_with_nv!J101)=TRUE,gdp_with_nv!J101,"NaN")</f>
        <v>NaN</v>
      </c>
      <c r="K101" t="str">
        <f>IF(ISNUMBER(gdp_with_nv!K101)=TRUE,gdp_with_nv!K101,"NaN")</f>
        <v>NaN</v>
      </c>
      <c r="L101" t="str">
        <f>IF(ISNUMBER(gdp_with_nv!L101)=TRUE,gdp_with_nv!L101,"NaN")</f>
        <v>NaN</v>
      </c>
      <c r="M101" t="str">
        <f>IF(ISNUMBER(gdp_with_nv!M101)=TRUE,gdp_with_nv!M101,"NaN")</f>
        <v>NaN</v>
      </c>
      <c r="N101" t="str">
        <f>IF(ISNUMBER(gdp_with_nv!N101)=TRUE,gdp_with_nv!N101,"NaN")</f>
        <v>NaN</v>
      </c>
      <c r="O101" t="str">
        <f>IF(ISNUMBER(gdp_with_nv!O101)=TRUE,gdp_with_nv!O101,"NaN")</f>
        <v>NaN</v>
      </c>
      <c r="P101" t="str">
        <f>IF(ISNUMBER(gdp_with_nv!P101)=TRUE,gdp_with_nv!P101,"NaN")</f>
        <v>NaN</v>
      </c>
      <c r="Q101" t="str">
        <f>IF(ISNUMBER(gdp_with_nv!Q101)=TRUE,gdp_with_nv!Q101,"NaN")</f>
        <v>NaN</v>
      </c>
      <c r="R101" t="str">
        <f>IF(ISNUMBER(gdp_with_nv!R101)=TRUE,gdp_with_nv!R101,"NaN")</f>
        <v>NaN</v>
      </c>
      <c r="S101" t="str">
        <f>IF(ISNUMBER(gdp_with_nv!S101)=TRUE,gdp_with_nv!S101,"NaN")</f>
        <v>NaN</v>
      </c>
      <c r="T101" t="str">
        <f>IF(ISNUMBER(gdp_with_nv!T101)=TRUE,gdp_with_nv!T101,"NaN")</f>
        <v>NaN</v>
      </c>
      <c r="U101" t="str">
        <f>IF(ISNUMBER(gdp_with_nv!U101)=TRUE,gdp_with_nv!U101,"NaN")</f>
        <v>NaN</v>
      </c>
      <c r="V101" t="str">
        <f>IF(ISNUMBER(gdp_with_nv!V101)=TRUE,gdp_with_nv!V101,"NaN")</f>
        <v>NaN</v>
      </c>
    </row>
    <row r="102" spans="1:22" x14ac:dyDescent="0.25">
      <c r="A102" s="1">
        <v>39217</v>
      </c>
      <c r="B102" t="str">
        <f>IF(ISNUMBER(gdp_with_nv!B102)=TRUE,gdp_with_nv!B102,"NaN")</f>
        <v>NaN</v>
      </c>
      <c r="C102" t="str">
        <f>IF(ISNUMBER(gdp_with_nv!C102)=TRUE,gdp_with_nv!C102,"NaN")</f>
        <v>NaN</v>
      </c>
      <c r="D102" t="str">
        <f>IF(ISNUMBER(gdp_with_nv!D102)=TRUE,gdp_with_nv!D102,"NaN")</f>
        <v>NaN</v>
      </c>
      <c r="E102" t="str">
        <f>IF(ISNUMBER(gdp_with_nv!E102)=TRUE,gdp_with_nv!E102,"NaN")</f>
        <v>NaN</v>
      </c>
      <c r="F102" t="str">
        <f>IF(ISNUMBER(gdp_with_nv!F102)=TRUE,gdp_with_nv!F102,"NaN")</f>
        <v>NaN</v>
      </c>
      <c r="G102" t="str">
        <f>IF(ISNUMBER(gdp_with_nv!G102)=TRUE,gdp_with_nv!G102,"NaN")</f>
        <v>NaN</v>
      </c>
      <c r="H102" t="str">
        <f>IF(ISNUMBER(gdp_with_nv!H102)=TRUE,gdp_with_nv!H102,"NaN")</f>
        <v>NaN</v>
      </c>
      <c r="I102" t="str">
        <f>IF(ISNUMBER(gdp_with_nv!I102)=TRUE,gdp_with_nv!I102,"NaN")</f>
        <v>NaN</v>
      </c>
      <c r="J102" t="str">
        <f>IF(ISNUMBER(gdp_with_nv!J102)=TRUE,gdp_with_nv!J102,"NaN")</f>
        <v>NaN</v>
      </c>
      <c r="K102" t="str">
        <f>IF(ISNUMBER(gdp_with_nv!K102)=TRUE,gdp_with_nv!K102,"NaN")</f>
        <v>NaN</v>
      </c>
      <c r="L102" t="str">
        <f>IF(ISNUMBER(gdp_with_nv!L102)=TRUE,gdp_with_nv!L102,"NaN")</f>
        <v>NaN</v>
      </c>
      <c r="M102" t="str">
        <f>IF(ISNUMBER(gdp_with_nv!M102)=TRUE,gdp_with_nv!M102,"NaN")</f>
        <v>NaN</v>
      </c>
      <c r="N102" t="str">
        <f>IF(ISNUMBER(gdp_with_nv!N102)=TRUE,gdp_with_nv!N102,"NaN")</f>
        <v>NaN</v>
      </c>
      <c r="O102" t="str">
        <f>IF(ISNUMBER(gdp_with_nv!O102)=TRUE,gdp_with_nv!O102,"NaN")</f>
        <v>NaN</v>
      </c>
      <c r="P102" t="str">
        <f>IF(ISNUMBER(gdp_with_nv!P102)=TRUE,gdp_with_nv!P102,"NaN")</f>
        <v>NaN</v>
      </c>
      <c r="Q102" t="str">
        <f>IF(ISNUMBER(gdp_with_nv!Q102)=TRUE,gdp_with_nv!Q102,"NaN")</f>
        <v>NaN</v>
      </c>
      <c r="R102" t="str">
        <f>IF(ISNUMBER(gdp_with_nv!R102)=TRUE,gdp_with_nv!R102,"NaN")</f>
        <v>NaN</v>
      </c>
      <c r="S102" t="str">
        <f>IF(ISNUMBER(gdp_with_nv!S102)=TRUE,gdp_with_nv!S102,"NaN")</f>
        <v>NaN</v>
      </c>
      <c r="T102" t="str">
        <f>IF(ISNUMBER(gdp_with_nv!T102)=TRUE,gdp_with_nv!T102,"NaN")</f>
        <v>NaN</v>
      </c>
      <c r="U102" t="str">
        <f>IF(ISNUMBER(gdp_with_nv!U102)=TRUE,gdp_with_nv!U102,"NaN")</f>
        <v>NaN</v>
      </c>
      <c r="V102" t="str">
        <f>IF(ISNUMBER(gdp_with_nv!V102)=TRUE,gdp_with_nv!V102,"NaN")</f>
        <v>NaN</v>
      </c>
    </row>
    <row r="103" spans="1:22" x14ac:dyDescent="0.25">
      <c r="A103" s="1">
        <v>39248</v>
      </c>
      <c r="B103">
        <f>IF(ISNUMBER(gdp_with_nv!B103)=TRUE,gdp_with_nv!B103,"NaN")</f>
        <v>648.37</v>
      </c>
      <c r="C103">
        <f>IF(ISNUMBER(gdp_with_nv!C103)=TRUE,gdp_with_nv!C103,"NaN")</f>
        <v>503692</v>
      </c>
      <c r="D103">
        <f>IF(ISNUMBER(gdp_with_nv!D103)=TRUE,gdp_with_nv!D103,"NaN")</f>
        <v>421995.28</v>
      </c>
      <c r="E103">
        <f>IF(ISNUMBER(gdp_with_nv!E103)=TRUE,gdp_with_nv!E103,"NaN")</f>
        <v>102.1182</v>
      </c>
      <c r="F103">
        <f>IF(ISNUMBER(gdp_with_nv!F103)=TRUE,gdp_with_nv!F103,"NaN")</f>
        <v>157760.70000000001</v>
      </c>
      <c r="G103">
        <f>IF(ISNUMBER(gdp_with_nv!G103)=TRUE,gdp_with_nv!G103,"NaN")</f>
        <v>95330</v>
      </c>
      <c r="H103">
        <f>IF(ISNUMBER(gdp_with_nv!H103)=TRUE,gdp_with_nv!H103,"NaN")</f>
        <v>63335</v>
      </c>
      <c r="I103">
        <f>IF(ISNUMBER(gdp_with_nv!I103)=TRUE,gdp_with_nv!I103,"NaN")</f>
        <v>48966</v>
      </c>
      <c r="J103">
        <f>IF(ISNUMBER(gdp_with_nv!J103)=TRUE,gdp_with_nv!J103,"NaN")</f>
        <v>37590.300000000003</v>
      </c>
      <c r="K103">
        <f>IF(ISNUMBER(gdp_with_nv!K103)=TRUE,gdp_with_nv!K103,"NaN")</f>
        <v>9362</v>
      </c>
      <c r="L103">
        <f>IF(ISNUMBER(gdp_with_nv!L103)=TRUE,gdp_with_nv!L103,"NaN")</f>
        <v>15759.73</v>
      </c>
      <c r="M103">
        <f>IF(ISNUMBER(gdp_with_nv!M103)=TRUE,gdp_with_nv!M103,"NaN")</f>
        <v>10087.700000000001</v>
      </c>
      <c r="N103">
        <f>IF(ISNUMBER(gdp_with_nv!N103)=TRUE,gdp_with_nv!N103,"NaN")</f>
        <v>45166.2</v>
      </c>
      <c r="O103">
        <f>IF(ISNUMBER(gdp_with_nv!O103)=TRUE,gdp_with_nv!O103,"NaN")</f>
        <v>47784</v>
      </c>
      <c r="P103">
        <f>IF(ISNUMBER(gdp_with_nv!P103)=TRUE,gdp_with_nv!P103,"NaN")</f>
        <v>1511338</v>
      </c>
      <c r="Q103">
        <f>IF(ISNUMBER(gdp_with_nv!Q103)=TRUE,gdp_with_nv!Q103,"NaN")</f>
        <v>4022.6</v>
      </c>
      <c r="R103">
        <f>IF(ISNUMBER(gdp_with_nv!R103)=TRUE,gdp_with_nv!R103,"NaN")</f>
        <v>5625311</v>
      </c>
      <c r="S103">
        <f>IF(ISNUMBER(gdp_with_nv!S103)=TRUE,gdp_with_nv!S103,"NaN")</f>
        <v>7805.1</v>
      </c>
      <c r="T103">
        <f>IF(ISNUMBER(gdp_with_nv!T103)=TRUE,gdp_with_nv!T103,"NaN")</f>
        <v>4566.6495000000004</v>
      </c>
      <c r="U103">
        <f>IF(ISNUMBER(gdp_with_nv!U103)=TRUE,gdp_with_nv!U103,"NaN")</f>
        <v>23937.235000000001</v>
      </c>
      <c r="V103">
        <f>IF(ISNUMBER(gdp_with_nv!V103)=TRUE,gdp_with_nv!V103,"NaN")</f>
        <v>23843.937999999998</v>
      </c>
    </row>
    <row r="104" spans="1:22" x14ac:dyDescent="0.25">
      <c r="A104" s="1">
        <v>39278</v>
      </c>
      <c r="B104" t="str">
        <f>IF(ISNUMBER(gdp_with_nv!B104)=TRUE,gdp_with_nv!B104,"NaN")</f>
        <v>NaN</v>
      </c>
      <c r="C104" t="str">
        <f>IF(ISNUMBER(gdp_with_nv!C104)=TRUE,gdp_with_nv!C104,"NaN")</f>
        <v>NaN</v>
      </c>
      <c r="D104" t="str">
        <f>IF(ISNUMBER(gdp_with_nv!D104)=TRUE,gdp_with_nv!D104,"NaN")</f>
        <v>NaN</v>
      </c>
      <c r="E104" t="str">
        <f>IF(ISNUMBER(gdp_with_nv!E104)=TRUE,gdp_with_nv!E104,"NaN")</f>
        <v>NaN</v>
      </c>
      <c r="F104" t="str">
        <f>IF(ISNUMBER(gdp_with_nv!F104)=TRUE,gdp_with_nv!F104,"NaN")</f>
        <v>NaN</v>
      </c>
      <c r="G104" t="str">
        <f>IF(ISNUMBER(gdp_with_nv!G104)=TRUE,gdp_with_nv!G104,"NaN")</f>
        <v>NaN</v>
      </c>
      <c r="H104" t="str">
        <f>IF(ISNUMBER(gdp_with_nv!H104)=TRUE,gdp_with_nv!H104,"NaN")</f>
        <v>NaN</v>
      </c>
      <c r="I104" t="str">
        <f>IF(ISNUMBER(gdp_with_nv!I104)=TRUE,gdp_with_nv!I104,"NaN")</f>
        <v>NaN</v>
      </c>
      <c r="J104" t="str">
        <f>IF(ISNUMBER(gdp_with_nv!J104)=TRUE,gdp_with_nv!J104,"NaN")</f>
        <v>NaN</v>
      </c>
      <c r="K104" t="str">
        <f>IF(ISNUMBER(gdp_with_nv!K104)=TRUE,gdp_with_nv!K104,"NaN")</f>
        <v>NaN</v>
      </c>
      <c r="L104" t="str">
        <f>IF(ISNUMBER(gdp_with_nv!L104)=TRUE,gdp_with_nv!L104,"NaN")</f>
        <v>NaN</v>
      </c>
      <c r="M104" t="str">
        <f>IF(ISNUMBER(gdp_with_nv!M104)=TRUE,gdp_with_nv!M104,"NaN")</f>
        <v>NaN</v>
      </c>
      <c r="N104" t="str">
        <f>IF(ISNUMBER(gdp_with_nv!N104)=TRUE,gdp_with_nv!N104,"NaN")</f>
        <v>NaN</v>
      </c>
      <c r="O104" t="str">
        <f>IF(ISNUMBER(gdp_with_nv!O104)=TRUE,gdp_with_nv!O104,"NaN")</f>
        <v>NaN</v>
      </c>
      <c r="P104" t="str">
        <f>IF(ISNUMBER(gdp_with_nv!P104)=TRUE,gdp_with_nv!P104,"NaN")</f>
        <v>NaN</v>
      </c>
      <c r="Q104" t="str">
        <f>IF(ISNUMBER(gdp_with_nv!Q104)=TRUE,gdp_with_nv!Q104,"NaN")</f>
        <v>NaN</v>
      </c>
      <c r="R104" t="str">
        <f>IF(ISNUMBER(gdp_with_nv!R104)=TRUE,gdp_with_nv!R104,"NaN")</f>
        <v>NaN</v>
      </c>
      <c r="S104" t="str">
        <f>IF(ISNUMBER(gdp_with_nv!S104)=TRUE,gdp_with_nv!S104,"NaN")</f>
        <v>NaN</v>
      </c>
      <c r="T104" t="str">
        <f>IF(ISNUMBER(gdp_with_nv!T104)=TRUE,gdp_with_nv!T104,"NaN")</f>
        <v>NaN</v>
      </c>
      <c r="U104" t="str">
        <f>IF(ISNUMBER(gdp_with_nv!U104)=TRUE,gdp_with_nv!U104,"NaN")</f>
        <v>NaN</v>
      </c>
      <c r="V104" t="str">
        <f>IF(ISNUMBER(gdp_with_nv!V104)=TRUE,gdp_with_nv!V104,"NaN")</f>
        <v>NaN</v>
      </c>
    </row>
    <row r="105" spans="1:22" x14ac:dyDescent="0.25">
      <c r="A105" s="1">
        <v>39309</v>
      </c>
      <c r="B105" t="str">
        <f>IF(ISNUMBER(gdp_with_nv!B105)=TRUE,gdp_with_nv!B105,"NaN")</f>
        <v>NaN</v>
      </c>
      <c r="C105" t="str">
        <f>IF(ISNUMBER(gdp_with_nv!C105)=TRUE,gdp_with_nv!C105,"NaN")</f>
        <v>NaN</v>
      </c>
      <c r="D105" t="str">
        <f>IF(ISNUMBER(gdp_with_nv!D105)=TRUE,gdp_with_nv!D105,"NaN")</f>
        <v>NaN</v>
      </c>
      <c r="E105" t="str">
        <f>IF(ISNUMBER(gdp_with_nv!E105)=TRUE,gdp_with_nv!E105,"NaN")</f>
        <v>NaN</v>
      </c>
      <c r="F105" t="str">
        <f>IF(ISNUMBER(gdp_with_nv!F105)=TRUE,gdp_with_nv!F105,"NaN")</f>
        <v>NaN</v>
      </c>
      <c r="G105" t="str">
        <f>IF(ISNUMBER(gdp_with_nv!G105)=TRUE,gdp_with_nv!G105,"NaN")</f>
        <v>NaN</v>
      </c>
      <c r="H105" t="str">
        <f>IF(ISNUMBER(gdp_with_nv!H105)=TRUE,gdp_with_nv!H105,"NaN")</f>
        <v>NaN</v>
      </c>
      <c r="I105" t="str">
        <f>IF(ISNUMBER(gdp_with_nv!I105)=TRUE,gdp_with_nv!I105,"NaN")</f>
        <v>NaN</v>
      </c>
      <c r="J105" t="str">
        <f>IF(ISNUMBER(gdp_with_nv!J105)=TRUE,gdp_with_nv!J105,"NaN")</f>
        <v>NaN</v>
      </c>
      <c r="K105" t="str">
        <f>IF(ISNUMBER(gdp_with_nv!K105)=TRUE,gdp_with_nv!K105,"NaN")</f>
        <v>NaN</v>
      </c>
      <c r="L105" t="str">
        <f>IF(ISNUMBER(gdp_with_nv!L105)=TRUE,gdp_with_nv!L105,"NaN")</f>
        <v>NaN</v>
      </c>
      <c r="M105" t="str">
        <f>IF(ISNUMBER(gdp_with_nv!M105)=TRUE,gdp_with_nv!M105,"NaN")</f>
        <v>NaN</v>
      </c>
      <c r="N105" t="str">
        <f>IF(ISNUMBER(gdp_with_nv!N105)=TRUE,gdp_with_nv!N105,"NaN")</f>
        <v>NaN</v>
      </c>
      <c r="O105" t="str">
        <f>IF(ISNUMBER(gdp_with_nv!O105)=TRUE,gdp_with_nv!O105,"NaN")</f>
        <v>NaN</v>
      </c>
      <c r="P105" t="str">
        <f>IF(ISNUMBER(gdp_with_nv!P105)=TRUE,gdp_with_nv!P105,"NaN")</f>
        <v>NaN</v>
      </c>
      <c r="Q105" t="str">
        <f>IF(ISNUMBER(gdp_with_nv!Q105)=TRUE,gdp_with_nv!Q105,"NaN")</f>
        <v>NaN</v>
      </c>
      <c r="R105" t="str">
        <f>IF(ISNUMBER(gdp_with_nv!R105)=TRUE,gdp_with_nv!R105,"NaN")</f>
        <v>NaN</v>
      </c>
      <c r="S105" t="str">
        <f>IF(ISNUMBER(gdp_with_nv!S105)=TRUE,gdp_with_nv!S105,"NaN")</f>
        <v>NaN</v>
      </c>
      <c r="T105" t="str">
        <f>IF(ISNUMBER(gdp_with_nv!T105)=TRUE,gdp_with_nv!T105,"NaN")</f>
        <v>NaN</v>
      </c>
      <c r="U105" t="str">
        <f>IF(ISNUMBER(gdp_with_nv!U105)=TRUE,gdp_with_nv!U105,"NaN")</f>
        <v>NaN</v>
      </c>
      <c r="V105" t="str">
        <f>IF(ISNUMBER(gdp_with_nv!V105)=TRUE,gdp_with_nv!V105,"NaN")</f>
        <v>NaN</v>
      </c>
    </row>
    <row r="106" spans="1:22" x14ac:dyDescent="0.25">
      <c r="A106" s="1">
        <v>39340</v>
      </c>
      <c r="B106">
        <f>IF(ISNUMBER(gdp_with_nv!B106)=TRUE,gdp_with_nv!B106,"NaN")</f>
        <v>653.85</v>
      </c>
      <c r="C106">
        <f>IF(ISNUMBER(gdp_with_nv!C106)=TRUE,gdp_with_nv!C106,"NaN")</f>
        <v>505423</v>
      </c>
      <c r="D106">
        <f>IF(ISNUMBER(gdp_with_nv!D106)=TRUE,gdp_with_nv!D106,"NaN")</f>
        <v>421546.08</v>
      </c>
      <c r="E106">
        <f>IF(ISNUMBER(gdp_with_nv!E106)=TRUE,gdp_with_nv!E106,"NaN")</f>
        <v>102.9432</v>
      </c>
      <c r="F106">
        <f>IF(ISNUMBER(gdp_with_nv!F106)=TRUE,gdp_with_nv!F106,"NaN")</f>
        <v>159683.5</v>
      </c>
      <c r="G106">
        <f>IF(ISNUMBER(gdp_with_nv!G106)=TRUE,gdp_with_nv!G106,"NaN")</f>
        <v>96035</v>
      </c>
      <c r="H106">
        <f>IF(ISNUMBER(gdp_with_nv!H106)=TRUE,gdp_with_nv!H106,"NaN")</f>
        <v>62953</v>
      </c>
      <c r="I106">
        <f>IF(ISNUMBER(gdp_with_nv!I106)=TRUE,gdp_with_nv!I106,"NaN")</f>
        <v>49302</v>
      </c>
      <c r="J106">
        <f>IF(ISNUMBER(gdp_with_nv!J106)=TRUE,gdp_with_nv!J106,"NaN")</f>
        <v>37792.300000000003</v>
      </c>
      <c r="K106">
        <f>IF(ISNUMBER(gdp_with_nv!K106)=TRUE,gdp_with_nv!K106,"NaN")</f>
        <v>9552.7999999999993</v>
      </c>
      <c r="L106">
        <f>IF(ISNUMBER(gdp_with_nv!L106)=TRUE,gdp_with_nv!L106,"NaN")</f>
        <v>16136.26</v>
      </c>
      <c r="M106">
        <f>IF(ISNUMBER(gdp_with_nv!M106)=TRUE,gdp_with_nv!M106,"NaN")</f>
        <v>10187.9</v>
      </c>
      <c r="N106">
        <f>IF(ISNUMBER(gdp_with_nv!N106)=TRUE,gdp_with_nv!N106,"NaN")</f>
        <v>45244.800000000003</v>
      </c>
      <c r="O106">
        <f>IF(ISNUMBER(gdp_with_nv!O106)=TRUE,gdp_with_nv!O106,"NaN")</f>
        <v>46633</v>
      </c>
      <c r="P106">
        <f>IF(ISNUMBER(gdp_with_nv!P106)=TRUE,gdp_with_nv!P106,"NaN")</f>
        <v>1747801</v>
      </c>
      <c r="Q106">
        <f>IF(ISNUMBER(gdp_with_nv!Q106)=TRUE,gdp_with_nv!Q106,"NaN")</f>
        <v>4078.7</v>
      </c>
      <c r="R106">
        <f>IF(ISNUMBER(gdp_with_nv!R106)=TRUE,gdp_with_nv!R106,"NaN")</f>
        <v>5750725</v>
      </c>
      <c r="S106">
        <f>IF(ISNUMBER(gdp_with_nv!S106)=TRUE,gdp_with_nv!S106,"NaN")</f>
        <v>8013.9</v>
      </c>
      <c r="T106">
        <f>IF(ISNUMBER(gdp_with_nv!T106)=TRUE,gdp_with_nv!T106,"NaN")</f>
        <v>4468.7740000000003</v>
      </c>
      <c r="U106">
        <f>IF(ISNUMBER(gdp_with_nv!U106)=TRUE,gdp_with_nv!U106,"NaN")</f>
        <v>24041.794999999998</v>
      </c>
      <c r="V106">
        <f>IF(ISNUMBER(gdp_with_nv!V106)=TRUE,gdp_with_nv!V106,"NaN")</f>
        <v>23946.612999999998</v>
      </c>
    </row>
    <row r="107" spans="1:22" x14ac:dyDescent="0.25">
      <c r="A107" s="1">
        <v>39370</v>
      </c>
      <c r="B107" t="str">
        <f>IF(ISNUMBER(gdp_with_nv!B107)=TRUE,gdp_with_nv!B107,"NaN")</f>
        <v>NaN</v>
      </c>
      <c r="C107" t="str">
        <f>IF(ISNUMBER(gdp_with_nv!C107)=TRUE,gdp_with_nv!C107,"NaN")</f>
        <v>NaN</v>
      </c>
      <c r="D107" t="str">
        <f>IF(ISNUMBER(gdp_with_nv!D107)=TRUE,gdp_with_nv!D107,"NaN")</f>
        <v>NaN</v>
      </c>
      <c r="E107" t="str">
        <f>IF(ISNUMBER(gdp_with_nv!E107)=TRUE,gdp_with_nv!E107,"NaN")</f>
        <v>NaN</v>
      </c>
      <c r="F107" t="str">
        <f>IF(ISNUMBER(gdp_with_nv!F107)=TRUE,gdp_with_nv!F107,"NaN")</f>
        <v>NaN</v>
      </c>
      <c r="G107" t="str">
        <f>IF(ISNUMBER(gdp_with_nv!G107)=TRUE,gdp_with_nv!G107,"NaN")</f>
        <v>NaN</v>
      </c>
      <c r="H107" t="str">
        <f>IF(ISNUMBER(gdp_with_nv!H107)=TRUE,gdp_with_nv!H107,"NaN")</f>
        <v>NaN</v>
      </c>
      <c r="I107" t="str">
        <f>IF(ISNUMBER(gdp_with_nv!I107)=TRUE,gdp_with_nv!I107,"NaN")</f>
        <v>NaN</v>
      </c>
      <c r="J107" t="str">
        <f>IF(ISNUMBER(gdp_with_nv!J107)=TRUE,gdp_with_nv!J107,"NaN")</f>
        <v>NaN</v>
      </c>
      <c r="K107" t="str">
        <f>IF(ISNUMBER(gdp_with_nv!K107)=TRUE,gdp_with_nv!K107,"NaN")</f>
        <v>NaN</v>
      </c>
      <c r="L107" t="str">
        <f>IF(ISNUMBER(gdp_with_nv!L107)=TRUE,gdp_with_nv!L107,"NaN")</f>
        <v>NaN</v>
      </c>
      <c r="M107" t="str">
        <f>IF(ISNUMBER(gdp_with_nv!M107)=TRUE,gdp_with_nv!M107,"NaN")</f>
        <v>NaN</v>
      </c>
      <c r="N107" t="str">
        <f>IF(ISNUMBER(gdp_with_nv!N107)=TRUE,gdp_with_nv!N107,"NaN")</f>
        <v>NaN</v>
      </c>
      <c r="O107" t="str">
        <f>IF(ISNUMBER(gdp_with_nv!O107)=TRUE,gdp_with_nv!O107,"NaN")</f>
        <v>NaN</v>
      </c>
      <c r="P107" t="str">
        <f>IF(ISNUMBER(gdp_with_nv!P107)=TRUE,gdp_with_nv!P107,"NaN")</f>
        <v>NaN</v>
      </c>
      <c r="Q107" t="str">
        <f>IF(ISNUMBER(gdp_with_nv!Q107)=TRUE,gdp_with_nv!Q107,"NaN")</f>
        <v>NaN</v>
      </c>
      <c r="R107" t="str">
        <f>IF(ISNUMBER(gdp_with_nv!R107)=TRUE,gdp_with_nv!R107,"NaN")</f>
        <v>NaN</v>
      </c>
      <c r="S107" t="str">
        <f>IF(ISNUMBER(gdp_with_nv!S107)=TRUE,gdp_with_nv!S107,"NaN")</f>
        <v>NaN</v>
      </c>
      <c r="T107" t="str">
        <f>IF(ISNUMBER(gdp_with_nv!T107)=TRUE,gdp_with_nv!T107,"NaN")</f>
        <v>NaN</v>
      </c>
      <c r="U107" t="str">
        <f>IF(ISNUMBER(gdp_with_nv!U107)=TRUE,gdp_with_nv!U107,"NaN")</f>
        <v>NaN</v>
      </c>
      <c r="V107" t="str">
        <f>IF(ISNUMBER(gdp_with_nv!V107)=TRUE,gdp_with_nv!V107,"NaN")</f>
        <v>NaN</v>
      </c>
    </row>
    <row r="108" spans="1:22" x14ac:dyDescent="0.25">
      <c r="A108" s="1">
        <v>39401</v>
      </c>
      <c r="B108" t="str">
        <f>IF(ISNUMBER(gdp_with_nv!B108)=TRUE,gdp_with_nv!B108,"NaN")</f>
        <v>NaN</v>
      </c>
      <c r="C108" t="str">
        <f>IF(ISNUMBER(gdp_with_nv!C108)=TRUE,gdp_with_nv!C108,"NaN")</f>
        <v>NaN</v>
      </c>
      <c r="D108" t="str">
        <f>IF(ISNUMBER(gdp_with_nv!D108)=TRUE,gdp_with_nv!D108,"NaN")</f>
        <v>NaN</v>
      </c>
      <c r="E108" t="str">
        <f>IF(ISNUMBER(gdp_with_nv!E108)=TRUE,gdp_with_nv!E108,"NaN")</f>
        <v>NaN</v>
      </c>
      <c r="F108" t="str">
        <f>IF(ISNUMBER(gdp_with_nv!F108)=TRUE,gdp_with_nv!F108,"NaN")</f>
        <v>NaN</v>
      </c>
      <c r="G108" t="str">
        <f>IF(ISNUMBER(gdp_with_nv!G108)=TRUE,gdp_with_nv!G108,"NaN")</f>
        <v>NaN</v>
      </c>
      <c r="H108" t="str">
        <f>IF(ISNUMBER(gdp_with_nv!H108)=TRUE,gdp_with_nv!H108,"NaN")</f>
        <v>NaN</v>
      </c>
      <c r="I108" t="str">
        <f>IF(ISNUMBER(gdp_with_nv!I108)=TRUE,gdp_with_nv!I108,"NaN")</f>
        <v>NaN</v>
      </c>
      <c r="J108" t="str">
        <f>IF(ISNUMBER(gdp_with_nv!J108)=TRUE,gdp_with_nv!J108,"NaN")</f>
        <v>NaN</v>
      </c>
      <c r="K108" t="str">
        <f>IF(ISNUMBER(gdp_with_nv!K108)=TRUE,gdp_with_nv!K108,"NaN")</f>
        <v>NaN</v>
      </c>
      <c r="L108" t="str">
        <f>IF(ISNUMBER(gdp_with_nv!L108)=TRUE,gdp_with_nv!L108,"NaN")</f>
        <v>NaN</v>
      </c>
      <c r="M108" t="str">
        <f>IF(ISNUMBER(gdp_with_nv!M108)=TRUE,gdp_with_nv!M108,"NaN")</f>
        <v>NaN</v>
      </c>
      <c r="N108" t="str">
        <f>IF(ISNUMBER(gdp_with_nv!N108)=TRUE,gdp_with_nv!N108,"NaN")</f>
        <v>NaN</v>
      </c>
      <c r="O108" t="str">
        <f>IF(ISNUMBER(gdp_with_nv!O108)=TRUE,gdp_with_nv!O108,"NaN")</f>
        <v>NaN</v>
      </c>
      <c r="P108" t="str">
        <f>IF(ISNUMBER(gdp_with_nv!P108)=TRUE,gdp_with_nv!P108,"NaN")</f>
        <v>NaN</v>
      </c>
      <c r="Q108" t="str">
        <f>IF(ISNUMBER(gdp_with_nv!Q108)=TRUE,gdp_with_nv!Q108,"NaN")</f>
        <v>NaN</v>
      </c>
      <c r="R108" t="str">
        <f>IF(ISNUMBER(gdp_with_nv!R108)=TRUE,gdp_with_nv!R108,"NaN")</f>
        <v>NaN</v>
      </c>
      <c r="S108" t="str">
        <f>IF(ISNUMBER(gdp_with_nv!S108)=TRUE,gdp_with_nv!S108,"NaN")</f>
        <v>NaN</v>
      </c>
      <c r="T108" t="str">
        <f>IF(ISNUMBER(gdp_with_nv!T108)=TRUE,gdp_with_nv!T108,"NaN")</f>
        <v>NaN</v>
      </c>
      <c r="U108" t="str">
        <f>IF(ISNUMBER(gdp_with_nv!U108)=TRUE,gdp_with_nv!U108,"NaN")</f>
        <v>NaN</v>
      </c>
      <c r="V108" t="str">
        <f>IF(ISNUMBER(gdp_with_nv!V108)=TRUE,gdp_with_nv!V108,"NaN")</f>
        <v>NaN</v>
      </c>
    </row>
    <row r="109" spans="1:22" x14ac:dyDescent="0.25">
      <c r="A109" s="1">
        <v>39431</v>
      </c>
      <c r="B109">
        <f>IF(ISNUMBER(gdp_with_nv!B109)=TRUE,gdp_with_nv!B109,"NaN")</f>
        <v>655.72</v>
      </c>
      <c r="C109">
        <f>IF(ISNUMBER(gdp_with_nv!C109)=TRUE,gdp_with_nv!C109,"NaN")</f>
        <v>507049</v>
      </c>
      <c r="D109">
        <f>IF(ISNUMBER(gdp_with_nv!D109)=TRUE,gdp_with_nv!D109,"NaN")</f>
        <v>421335.21</v>
      </c>
      <c r="E109">
        <f>IF(ISNUMBER(gdp_with_nv!E109)=TRUE,gdp_with_nv!E109,"NaN")</f>
        <v>103.8326</v>
      </c>
      <c r="F109">
        <f>IF(ISNUMBER(gdp_with_nv!F109)=TRUE,gdp_with_nv!F109,"NaN")</f>
        <v>162025.70000000001</v>
      </c>
      <c r="G109">
        <f>IF(ISNUMBER(gdp_with_nv!G109)=TRUE,gdp_with_nv!G109,"NaN")</f>
        <v>96513</v>
      </c>
      <c r="H109">
        <f>IF(ISNUMBER(gdp_with_nv!H109)=TRUE,gdp_with_nv!H109,"NaN")</f>
        <v>62638</v>
      </c>
      <c r="I109">
        <f>IF(ISNUMBER(gdp_with_nv!I109)=TRUE,gdp_with_nv!I109,"NaN")</f>
        <v>50193</v>
      </c>
      <c r="J109">
        <f>IF(ISNUMBER(gdp_with_nv!J109)=TRUE,gdp_with_nv!J109,"NaN")</f>
        <v>38626.5</v>
      </c>
      <c r="K109">
        <f>IF(ISNUMBER(gdp_with_nv!K109)=TRUE,gdp_with_nv!K109,"NaN")</f>
        <v>9593.2999999999993</v>
      </c>
      <c r="L109">
        <f>IF(ISNUMBER(gdp_with_nv!L109)=TRUE,gdp_with_nv!L109,"NaN")</f>
        <v>17127.12</v>
      </c>
      <c r="M109">
        <f>IF(ISNUMBER(gdp_with_nv!M109)=TRUE,gdp_with_nv!M109,"NaN")</f>
        <v>10175.6</v>
      </c>
      <c r="N109">
        <f>IF(ISNUMBER(gdp_with_nv!N109)=TRUE,gdp_with_nv!N109,"NaN")</f>
        <v>45744.6</v>
      </c>
      <c r="O109">
        <f>IF(ISNUMBER(gdp_with_nv!O109)=TRUE,gdp_with_nv!O109,"NaN")</f>
        <v>48538</v>
      </c>
      <c r="P109">
        <f>IF(ISNUMBER(gdp_with_nv!P109)=TRUE,gdp_with_nv!P109,"NaN")</f>
        <v>1611520</v>
      </c>
      <c r="Q109">
        <f>IF(ISNUMBER(gdp_with_nv!Q109)=TRUE,gdp_with_nv!Q109,"NaN")</f>
        <v>4152</v>
      </c>
      <c r="R109">
        <f>IF(ISNUMBER(gdp_with_nv!R109)=TRUE,gdp_with_nv!R109,"NaN")</f>
        <v>5705203</v>
      </c>
      <c r="S109">
        <f>IF(ISNUMBER(gdp_with_nv!S109)=TRUE,gdp_with_nv!S109,"NaN")</f>
        <v>8158.3</v>
      </c>
      <c r="T109">
        <f>IF(ISNUMBER(gdp_with_nv!T109)=TRUE,gdp_with_nv!T109,"NaN")</f>
        <v>4620.1476000000002</v>
      </c>
      <c r="U109">
        <f>IF(ISNUMBER(gdp_with_nv!U109)=TRUE,gdp_with_nv!U109,"NaN")</f>
        <v>24163.263999999999</v>
      </c>
      <c r="V109">
        <f>IF(ISNUMBER(gdp_with_nv!V109)=TRUE,gdp_with_nv!V109,"NaN")</f>
        <v>24067.557999999997</v>
      </c>
    </row>
    <row r="110" spans="1:22" x14ac:dyDescent="0.25">
      <c r="A110" s="1">
        <v>39462</v>
      </c>
      <c r="B110" t="str">
        <f>IF(ISNUMBER(gdp_with_nv!B110)=TRUE,gdp_with_nv!B110,"NaN")</f>
        <v>NaN</v>
      </c>
      <c r="C110" t="str">
        <f>IF(ISNUMBER(gdp_with_nv!C110)=TRUE,gdp_with_nv!C110,"NaN")</f>
        <v>NaN</v>
      </c>
      <c r="D110" t="str">
        <f>IF(ISNUMBER(gdp_with_nv!D110)=TRUE,gdp_with_nv!D110,"NaN")</f>
        <v>NaN</v>
      </c>
      <c r="E110" t="str">
        <f>IF(ISNUMBER(gdp_with_nv!E110)=TRUE,gdp_with_nv!E110,"NaN")</f>
        <v>NaN</v>
      </c>
      <c r="F110" t="str">
        <f>IF(ISNUMBER(gdp_with_nv!F110)=TRUE,gdp_with_nv!F110,"NaN")</f>
        <v>NaN</v>
      </c>
      <c r="G110" t="str">
        <f>IF(ISNUMBER(gdp_with_nv!G110)=TRUE,gdp_with_nv!G110,"NaN")</f>
        <v>NaN</v>
      </c>
      <c r="H110" t="str">
        <f>IF(ISNUMBER(gdp_with_nv!H110)=TRUE,gdp_with_nv!H110,"NaN")</f>
        <v>NaN</v>
      </c>
      <c r="I110" t="str">
        <f>IF(ISNUMBER(gdp_with_nv!I110)=TRUE,gdp_with_nv!I110,"NaN")</f>
        <v>NaN</v>
      </c>
      <c r="J110" t="str">
        <f>IF(ISNUMBER(gdp_with_nv!J110)=TRUE,gdp_with_nv!J110,"NaN")</f>
        <v>NaN</v>
      </c>
      <c r="K110" t="str">
        <f>IF(ISNUMBER(gdp_with_nv!K110)=TRUE,gdp_with_nv!K110,"NaN")</f>
        <v>NaN</v>
      </c>
      <c r="L110" t="str">
        <f>IF(ISNUMBER(gdp_with_nv!L110)=TRUE,gdp_with_nv!L110,"NaN")</f>
        <v>NaN</v>
      </c>
      <c r="M110" t="str">
        <f>IF(ISNUMBER(gdp_with_nv!M110)=TRUE,gdp_with_nv!M110,"NaN")</f>
        <v>NaN</v>
      </c>
      <c r="N110" t="str">
        <f>IF(ISNUMBER(gdp_with_nv!N110)=TRUE,gdp_with_nv!N110,"NaN")</f>
        <v>NaN</v>
      </c>
      <c r="O110" t="str">
        <f>IF(ISNUMBER(gdp_with_nv!O110)=TRUE,gdp_with_nv!O110,"NaN")</f>
        <v>NaN</v>
      </c>
      <c r="P110" t="str">
        <f>IF(ISNUMBER(gdp_with_nv!P110)=TRUE,gdp_with_nv!P110,"NaN")</f>
        <v>NaN</v>
      </c>
      <c r="Q110" t="str">
        <f>IF(ISNUMBER(gdp_with_nv!Q110)=TRUE,gdp_with_nv!Q110,"NaN")</f>
        <v>NaN</v>
      </c>
      <c r="R110" t="str">
        <f>IF(ISNUMBER(gdp_with_nv!R110)=TRUE,gdp_with_nv!R110,"NaN")</f>
        <v>NaN</v>
      </c>
      <c r="S110" t="str">
        <f>IF(ISNUMBER(gdp_with_nv!S110)=TRUE,gdp_with_nv!S110,"NaN")</f>
        <v>NaN</v>
      </c>
      <c r="T110" t="str">
        <f>IF(ISNUMBER(gdp_with_nv!T110)=TRUE,gdp_with_nv!T110,"NaN")</f>
        <v>NaN</v>
      </c>
      <c r="U110" t="str">
        <f>IF(ISNUMBER(gdp_with_nv!U110)=TRUE,gdp_with_nv!U110,"NaN")</f>
        <v>NaN</v>
      </c>
      <c r="V110" t="str">
        <f>IF(ISNUMBER(gdp_with_nv!V110)=TRUE,gdp_with_nv!V110,"NaN")</f>
        <v>NaN</v>
      </c>
    </row>
    <row r="111" spans="1:22" x14ac:dyDescent="0.25">
      <c r="A111" s="1">
        <v>39493</v>
      </c>
      <c r="B111" t="str">
        <f>IF(ISNUMBER(gdp_with_nv!B111)=TRUE,gdp_with_nv!B111,"NaN")</f>
        <v>NaN</v>
      </c>
      <c r="C111" t="str">
        <f>IF(ISNUMBER(gdp_with_nv!C111)=TRUE,gdp_with_nv!C111,"NaN")</f>
        <v>NaN</v>
      </c>
      <c r="D111" t="str">
        <f>IF(ISNUMBER(gdp_with_nv!D111)=TRUE,gdp_with_nv!D111,"NaN")</f>
        <v>NaN</v>
      </c>
      <c r="E111" t="str">
        <f>IF(ISNUMBER(gdp_with_nv!E111)=TRUE,gdp_with_nv!E111,"NaN")</f>
        <v>NaN</v>
      </c>
      <c r="F111" t="str">
        <f>IF(ISNUMBER(gdp_with_nv!F111)=TRUE,gdp_with_nv!F111,"NaN")</f>
        <v>NaN</v>
      </c>
      <c r="G111" t="str">
        <f>IF(ISNUMBER(gdp_with_nv!G111)=TRUE,gdp_with_nv!G111,"NaN")</f>
        <v>NaN</v>
      </c>
      <c r="H111" t="str">
        <f>IF(ISNUMBER(gdp_with_nv!H111)=TRUE,gdp_with_nv!H111,"NaN")</f>
        <v>NaN</v>
      </c>
      <c r="I111" t="str">
        <f>IF(ISNUMBER(gdp_with_nv!I111)=TRUE,gdp_with_nv!I111,"NaN")</f>
        <v>NaN</v>
      </c>
      <c r="J111" t="str">
        <f>IF(ISNUMBER(gdp_with_nv!J111)=TRUE,gdp_with_nv!J111,"NaN")</f>
        <v>NaN</v>
      </c>
      <c r="K111" t="str">
        <f>IF(ISNUMBER(gdp_with_nv!K111)=TRUE,gdp_with_nv!K111,"NaN")</f>
        <v>NaN</v>
      </c>
      <c r="L111" t="str">
        <f>IF(ISNUMBER(gdp_with_nv!L111)=TRUE,gdp_with_nv!L111,"NaN")</f>
        <v>NaN</v>
      </c>
      <c r="M111" t="str">
        <f>IF(ISNUMBER(gdp_with_nv!M111)=TRUE,gdp_with_nv!M111,"NaN")</f>
        <v>NaN</v>
      </c>
      <c r="N111" t="str">
        <f>IF(ISNUMBER(gdp_with_nv!N111)=TRUE,gdp_with_nv!N111,"NaN")</f>
        <v>NaN</v>
      </c>
      <c r="O111" t="str">
        <f>IF(ISNUMBER(gdp_with_nv!O111)=TRUE,gdp_with_nv!O111,"NaN")</f>
        <v>NaN</v>
      </c>
      <c r="P111" t="str">
        <f>IF(ISNUMBER(gdp_with_nv!P111)=TRUE,gdp_with_nv!P111,"NaN")</f>
        <v>NaN</v>
      </c>
      <c r="Q111" t="str">
        <f>IF(ISNUMBER(gdp_with_nv!Q111)=TRUE,gdp_with_nv!Q111,"NaN")</f>
        <v>NaN</v>
      </c>
      <c r="R111" t="str">
        <f>IF(ISNUMBER(gdp_with_nv!R111)=TRUE,gdp_with_nv!R111,"NaN")</f>
        <v>NaN</v>
      </c>
      <c r="S111" t="str">
        <f>IF(ISNUMBER(gdp_with_nv!S111)=TRUE,gdp_with_nv!S111,"NaN")</f>
        <v>NaN</v>
      </c>
      <c r="T111" t="str">
        <f>IF(ISNUMBER(gdp_with_nv!T111)=TRUE,gdp_with_nv!T111,"NaN")</f>
        <v>NaN</v>
      </c>
      <c r="U111" t="str">
        <f>IF(ISNUMBER(gdp_with_nv!U111)=TRUE,gdp_with_nv!U111,"NaN")</f>
        <v>NaN</v>
      </c>
      <c r="V111" t="str">
        <f>IF(ISNUMBER(gdp_with_nv!V111)=TRUE,gdp_with_nv!V111,"NaN")</f>
        <v>NaN</v>
      </c>
    </row>
    <row r="112" spans="1:22" x14ac:dyDescent="0.25">
      <c r="A112" s="1">
        <v>39522</v>
      </c>
      <c r="B112">
        <f>IF(ISNUMBER(gdp_with_nv!B112)=TRUE,gdp_with_nv!B112,"NaN")</f>
        <v>661.41</v>
      </c>
      <c r="C112">
        <f>IF(ISNUMBER(gdp_with_nv!C112)=TRUE,gdp_with_nv!C112,"NaN")</f>
        <v>508779</v>
      </c>
      <c r="D112">
        <f>IF(ISNUMBER(gdp_with_nv!D112)=TRUE,gdp_with_nv!D112,"NaN")</f>
        <v>424823.77</v>
      </c>
      <c r="E112">
        <f>IF(ISNUMBER(gdp_with_nv!E112)=TRUE,gdp_with_nv!E112,"NaN")</f>
        <v>104.304</v>
      </c>
      <c r="F112">
        <f>IF(ISNUMBER(gdp_with_nv!F112)=TRUE,gdp_with_nv!F112,"NaN")</f>
        <v>161956.70000000001</v>
      </c>
      <c r="G112">
        <f>IF(ISNUMBER(gdp_with_nv!G112)=TRUE,gdp_with_nv!G112,"NaN")</f>
        <v>97077</v>
      </c>
      <c r="H112">
        <f>IF(ISNUMBER(gdp_with_nv!H112)=TRUE,gdp_with_nv!H112,"NaN")</f>
        <v>63023</v>
      </c>
      <c r="I112">
        <f>IF(ISNUMBER(gdp_with_nv!I112)=TRUE,gdp_with_nv!I112,"NaN")</f>
        <v>49998</v>
      </c>
      <c r="J112">
        <f>IF(ISNUMBER(gdp_with_nv!J112)=TRUE,gdp_with_nv!J112,"NaN")</f>
        <v>39467.4</v>
      </c>
      <c r="K112">
        <f>IF(ISNUMBER(gdp_with_nv!K112)=TRUE,gdp_with_nv!K112,"NaN")</f>
        <v>9732.4</v>
      </c>
      <c r="L112">
        <f>IF(ISNUMBER(gdp_with_nv!L112)=TRUE,gdp_with_nv!L112,"NaN")</f>
        <v>16699.22</v>
      </c>
      <c r="M112">
        <f>IF(ISNUMBER(gdp_with_nv!M112)=TRUE,gdp_with_nv!M112,"NaN")</f>
        <v>10285.299999999999</v>
      </c>
      <c r="N112">
        <f>IF(ISNUMBER(gdp_with_nv!N112)=TRUE,gdp_with_nv!N112,"NaN")</f>
        <v>45757.9</v>
      </c>
      <c r="O112">
        <f>IF(ISNUMBER(gdp_with_nv!O112)=TRUE,gdp_with_nv!O112,"NaN")</f>
        <v>46999</v>
      </c>
      <c r="P112">
        <f>IF(ISNUMBER(gdp_with_nv!P112)=TRUE,gdp_with_nv!P112,"NaN")</f>
        <v>1478837</v>
      </c>
      <c r="Q112">
        <f>IF(ISNUMBER(gdp_with_nv!Q112)=TRUE,gdp_with_nv!Q112,"NaN")</f>
        <v>4206.8</v>
      </c>
      <c r="R112">
        <f>IF(ISNUMBER(gdp_with_nv!R112)=TRUE,gdp_with_nv!R112,"NaN")</f>
        <v>5669821</v>
      </c>
      <c r="S112">
        <f>IF(ISNUMBER(gdp_with_nv!S112)=TRUE,gdp_with_nv!S112,"NaN")</f>
        <v>8091.3</v>
      </c>
      <c r="T112">
        <f>IF(ISNUMBER(gdp_with_nv!T112)=TRUE,gdp_with_nv!T112,"NaN")</f>
        <v>3981.8373999999999</v>
      </c>
      <c r="U112">
        <f>IF(ISNUMBER(gdp_with_nv!U112)=TRUE,gdp_with_nv!U112,"NaN")</f>
        <v>24353.164000000001</v>
      </c>
      <c r="V112">
        <f>IF(ISNUMBER(gdp_with_nv!V112)=TRUE,gdp_with_nv!V112,"NaN")</f>
        <v>24191.377999999997</v>
      </c>
    </row>
    <row r="113" spans="1:22" x14ac:dyDescent="0.25">
      <c r="A113" s="1">
        <v>39553</v>
      </c>
      <c r="B113" t="str">
        <f>IF(ISNUMBER(gdp_with_nv!B113)=TRUE,gdp_with_nv!B113,"NaN")</f>
        <v>NaN</v>
      </c>
      <c r="C113" t="str">
        <f>IF(ISNUMBER(gdp_with_nv!C113)=TRUE,gdp_with_nv!C113,"NaN")</f>
        <v>NaN</v>
      </c>
      <c r="D113" t="str">
        <f>IF(ISNUMBER(gdp_with_nv!D113)=TRUE,gdp_with_nv!D113,"NaN")</f>
        <v>NaN</v>
      </c>
      <c r="E113" t="str">
        <f>IF(ISNUMBER(gdp_with_nv!E113)=TRUE,gdp_with_nv!E113,"NaN")</f>
        <v>NaN</v>
      </c>
      <c r="F113" t="str">
        <f>IF(ISNUMBER(gdp_with_nv!F113)=TRUE,gdp_with_nv!F113,"NaN")</f>
        <v>NaN</v>
      </c>
      <c r="G113" t="str">
        <f>IF(ISNUMBER(gdp_with_nv!G113)=TRUE,gdp_with_nv!G113,"NaN")</f>
        <v>NaN</v>
      </c>
      <c r="H113" t="str">
        <f>IF(ISNUMBER(gdp_with_nv!H113)=TRUE,gdp_with_nv!H113,"NaN")</f>
        <v>NaN</v>
      </c>
      <c r="I113" t="str">
        <f>IF(ISNUMBER(gdp_with_nv!I113)=TRUE,gdp_with_nv!I113,"NaN")</f>
        <v>NaN</v>
      </c>
      <c r="J113" t="str">
        <f>IF(ISNUMBER(gdp_with_nv!J113)=TRUE,gdp_with_nv!J113,"NaN")</f>
        <v>NaN</v>
      </c>
      <c r="K113" t="str">
        <f>IF(ISNUMBER(gdp_with_nv!K113)=TRUE,gdp_with_nv!K113,"NaN")</f>
        <v>NaN</v>
      </c>
      <c r="L113" t="str">
        <f>IF(ISNUMBER(gdp_with_nv!L113)=TRUE,gdp_with_nv!L113,"NaN")</f>
        <v>NaN</v>
      </c>
      <c r="M113" t="str">
        <f>IF(ISNUMBER(gdp_with_nv!M113)=TRUE,gdp_with_nv!M113,"NaN")</f>
        <v>NaN</v>
      </c>
      <c r="N113" t="str">
        <f>IF(ISNUMBER(gdp_with_nv!N113)=TRUE,gdp_with_nv!N113,"NaN")</f>
        <v>NaN</v>
      </c>
      <c r="O113" t="str">
        <f>IF(ISNUMBER(gdp_with_nv!O113)=TRUE,gdp_with_nv!O113,"NaN")</f>
        <v>NaN</v>
      </c>
      <c r="P113" t="str">
        <f>IF(ISNUMBER(gdp_with_nv!P113)=TRUE,gdp_with_nv!P113,"NaN")</f>
        <v>NaN</v>
      </c>
      <c r="Q113" t="str">
        <f>IF(ISNUMBER(gdp_with_nv!Q113)=TRUE,gdp_with_nv!Q113,"NaN")</f>
        <v>NaN</v>
      </c>
      <c r="R113" t="str">
        <f>IF(ISNUMBER(gdp_with_nv!R113)=TRUE,gdp_with_nv!R113,"NaN")</f>
        <v>NaN</v>
      </c>
      <c r="S113" t="str">
        <f>IF(ISNUMBER(gdp_with_nv!S113)=TRUE,gdp_with_nv!S113,"NaN")</f>
        <v>NaN</v>
      </c>
      <c r="T113" t="str">
        <f>IF(ISNUMBER(gdp_with_nv!T113)=TRUE,gdp_with_nv!T113,"NaN")</f>
        <v>NaN</v>
      </c>
      <c r="U113" t="str">
        <f>IF(ISNUMBER(gdp_with_nv!U113)=TRUE,gdp_with_nv!U113,"NaN")</f>
        <v>NaN</v>
      </c>
      <c r="V113" t="str">
        <f>IF(ISNUMBER(gdp_with_nv!V113)=TRUE,gdp_with_nv!V113,"NaN")</f>
        <v>NaN</v>
      </c>
    </row>
    <row r="114" spans="1:22" x14ac:dyDescent="0.25">
      <c r="A114" s="1">
        <v>39583</v>
      </c>
      <c r="B114" t="str">
        <f>IF(ISNUMBER(gdp_with_nv!B114)=TRUE,gdp_with_nv!B114,"NaN")</f>
        <v>NaN</v>
      </c>
      <c r="C114" t="str">
        <f>IF(ISNUMBER(gdp_with_nv!C114)=TRUE,gdp_with_nv!C114,"NaN")</f>
        <v>NaN</v>
      </c>
      <c r="D114" t="str">
        <f>IF(ISNUMBER(gdp_with_nv!D114)=TRUE,gdp_with_nv!D114,"NaN")</f>
        <v>NaN</v>
      </c>
      <c r="E114" t="str">
        <f>IF(ISNUMBER(gdp_with_nv!E114)=TRUE,gdp_with_nv!E114,"NaN")</f>
        <v>NaN</v>
      </c>
      <c r="F114" t="str">
        <f>IF(ISNUMBER(gdp_with_nv!F114)=TRUE,gdp_with_nv!F114,"NaN")</f>
        <v>NaN</v>
      </c>
      <c r="G114" t="str">
        <f>IF(ISNUMBER(gdp_with_nv!G114)=TRUE,gdp_with_nv!G114,"NaN")</f>
        <v>NaN</v>
      </c>
      <c r="H114" t="str">
        <f>IF(ISNUMBER(gdp_with_nv!H114)=TRUE,gdp_with_nv!H114,"NaN")</f>
        <v>NaN</v>
      </c>
      <c r="I114" t="str">
        <f>IF(ISNUMBER(gdp_with_nv!I114)=TRUE,gdp_with_nv!I114,"NaN")</f>
        <v>NaN</v>
      </c>
      <c r="J114" t="str">
        <f>IF(ISNUMBER(gdp_with_nv!J114)=TRUE,gdp_with_nv!J114,"NaN")</f>
        <v>NaN</v>
      </c>
      <c r="K114" t="str">
        <f>IF(ISNUMBER(gdp_with_nv!K114)=TRUE,gdp_with_nv!K114,"NaN")</f>
        <v>NaN</v>
      </c>
      <c r="L114" t="str">
        <f>IF(ISNUMBER(gdp_with_nv!L114)=TRUE,gdp_with_nv!L114,"NaN")</f>
        <v>NaN</v>
      </c>
      <c r="M114" t="str">
        <f>IF(ISNUMBER(gdp_with_nv!M114)=TRUE,gdp_with_nv!M114,"NaN")</f>
        <v>NaN</v>
      </c>
      <c r="N114" t="str">
        <f>IF(ISNUMBER(gdp_with_nv!N114)=TRUE,gdp_with_nv!N114,"NaN")</f>
        <v>NaN</v>
      </c>
      <c r="O114" t="str">
        <f>IF(ISNUMBER(gdp_with_nv!O114)=TRUE,gdp_with_nv!O114,"NaN")</f>
        <v>NaN</v>
      </c>
      <c r="P114" t="str">
        <f>IF(ISNUMBER(gdp_with_nv!P114)=TRUE,gdp_with_nv!P114,"NaN")</f>
        <v>NaN</v>
      </c>
      <c r="Q114" t="str">
        <f>IF(ISNUMBER(gdp_with_nv!Q114)=TRUE,gdp_with_nv!Q114,"NaN")</f>
        <v>NaN</v>
      </c>
      <c r="R114" t="str">
        <f>IF(ISNUMBER(gdp_with_nv!R114)=TRUE,gdp_with_nv!R114,"NaN")</f>
        <v>NaN</v>
      </c>
      <c r="S114" t="str">
        <f>IF(ISNUMBER(gdp_with_nv!S114)=TRUE,gdp_with_nv!S114,"NaN")</f>
        <v>NaN</v>
      </c>
      <c r="T114" t="str">
        <f>IF(ISNUMBER(gdp_with_nv!T114)=TRUE,gdp_with_nv!T114,"NaN")</f>
        <v>NaN</v>
      </c>
      <c r="U114" t="str">
        <f>IF(ISNUMBER(gdp_with_nv!U114)=TRUE,gdp_with_nv!U114,"NaN")</f>
        <v>NaN</v>
      </c>
      <c r="V114" t="str">
        <f>IF(ISNUMBER(gdp_with_nv!V114)=TRUE,gdp_with_nv!V114,"NaN")</f>
        <v>NaN</v>
      </c>
    </row>
    <row r="115" spans="1:22" x14ac:dyDescent="0.25">
      <c r="A115" s="1">
        <v>39614</v>
      </c>
      <c r="B115">
        <f>IF(ISNUMBER(gdp_with_nv!B115)=TRUE,gdp_with_nv!B115,"NaN")</f>
        <v>659.74</v>
      </c>
      <c r="C115">
        <f>IF(ISNUMBER(gdp_with_nv!C115)=TRUE,gdp_with_nv!C115,"NaN")</f>
        <v>506404</v>
      </c>
      <c r="D115">
        <f>IF(ISNUMBER(gdp_with_nv!D115)=TRUE,gdp_with_nv!D115,"NaN")</f>
        <v>421572.65</v>
      </c>
      <c r="E115">
        <f>IF(ISNUMBER(gdp_with_nv!E115)=TRUE,gdp_with_nv!E115,"NaN")</f>
        <v>104.3608</v>
      </c>
      <c r="F115">
        <f>IF(ISNUMBER(gdp_with_nv!F115)=TRUE,gdp_with_nv!F115,"NaN")</f>
        <v>162551.5</v>
      </c>
      <c r="G115">
        <f>IF(ISNUMBER(gdp_with_nv!G115)=TRUE,gdp_with_nv!G115,"NaN")</f>
        <v>97224</v>
      </c>
      <c r="H115">
        <f>IF(ISNUMBER(gdp_with_nv!H115)=TRUE,gdp_with_nv!H115,"NaN")</f>
        <v>62613</v>
      </c>
      <c r="I115">
        <f>IF(ISNUMBER(gdp_with_nv!I115)=TRUE,gdp_with_nv!I115,"NaN")</f>
        <v>49643</v>
      </c>
      <c r="J115">
        <f>IF(ISNUMBER(gdp_with_nv!J115)=TRUE,gdp_with_nv!J115,"NaN")</f>
        <v>40082.6</v>
      </c>
      <c r="K115">
        <f>IF(ISNUMBER(gdp_with_nv!K115)=TRUE,gdp_with_nv!K115,"NaN")</f>
        <v>9841.5</v>
      </c>
      <c r="L115">
        <f>IF(ISNUMBER(gdp_with_nv!L115)=TRUE,gdp_with_nv!L115,"NaN")</f>
        <v>16898.37</v>
      </c>
      <c r="M115">
        <f>IF(ISNUMBER(gdp_with_nv!M115)=TRUE,gdp_with_nv!M115,"NaN")</f>
        <v>10188.700000000001</v>
      </c>
      <c r="N115">
        <f>IF(ISNUMBER(gdp_with_nv!N115)=TRUE,gdp_with_nv!N115,"NaN")</f>
        <v>45523.5</v>
      </c>
      <c r="O115">
        <f>IF(ISNUMBER(gdp_with_nv!O115)=TRUE,gdp_with_nv!O115,"NaN")</f>
        <v>46069</v>
      </c>
      <c r="P115">
        <f>IF(ISNUMBER(gdp_with_nv!P115)=TRUE,gdp_with_nv!P115,"NaN")</f>
        <v>1587823</v>
      </c>
      <c r="Q115">
        <f>IF(ISNUMBER(gdp_with_nv!Q115)=TRUE,gdp_with_nv!Q115,"NaN")</f>
        <v>4198.1000000000004</v>
      </c>
      <c r="R115">
        <f>IF(ISNUMBER(gdp_with_nv!R115)=TRUE,gdp_with_nv!R115,"NaN")</f>
        <v>5552700</v>
      </c>
      <c r="S115">
        <f>IF(ISNUMBER(gdp_with_nv!S115)=TRUE,gdp_with_nv!S115,"NaN")</f>
        <v>8176.5</v>
      </c>
      <c r="T115">
        <f>IF(ISNUMBER(gdp_with_nv!T115)=TRUE,gdp_with_nv!T115,"NaN")</f>
        <v>4464.1036999999997</v>
      </c>
      <c r="U115">
        <f>IF(ISNUMBER(gdp_with_nv!U115)=TRUE,gdp_with_nv!U115,"NaN")</f>
        <v>24268.511000000002</v>
      </c>
      <c r="V115">
        <f>IF(ISNUMBER(gdp_with_nv!V115)=TRUE,gdp_with_nv!V115,"NaN")</f>
        <v>24105.365000000002</v>
      </c>
    </row>
    <row r="116" spans="1:22" x14ac:dyDescent="0.25">
      <c r="A116" s="1">
        <v>39644</v>
      </c>
      <c r="B116" t="str">
        <f>IF(ISNUMBER(gdp_with_nv!B116)=TRUE,gdp_with_nv!B116,"NaN")</f>
        <v>NaN</v>
      </c>
      <c r="C116" t="str">
        <f>IF(ISNUMBER(gdp_with_nv!C116)=TRUE,gdp_with_nv!C116,"NaN")</f>
        <v>NaN</v>
      </c>
      <c r="D116" t="str">
        <f>IF(ISNUMBER(gdp_with_nv!D116)=TRUE,gdp_with_nv!D116,"NaN")</f>
        <v>NaN</v>
      </c>
      <c r="E116" t="str">
        <f>IF(ISNUMBER(gdp_with_nv!E116)=TRUE,gdp_with_nv!E116,"NaN")</f>
        <v>NaN</v>
      </c>
      <c r="F116" t="str">
        <f>IF(ISNUMBER(gdp_with_nv!F116)=TRUE,gdp_with_nv!F116,"NaN")</f>
        <v>NaN</v>
      </c>
      <c r="G116" t="str">
        <f>IF(ISNUMBER(gdp_with_nv!G116)=TRUE,gdp_with_nv!G116,"NaN")</f>
        <v>NaN</v>
      </c>
      <c r="H116" t="str">
        <f>IF(ISNUMBER(gdp_with_nv!H116)=TRUE,gdp_with_nv!H116,"NaN")</f>
        <v>NaN</v>
      </c>
      <c r="I116" t="str">
        <f>IF(ISNUMBER(gdp_with_nv!I116)=TRUE,gdp_with_nv!I116,"NaN")</f>
        <v>NaN</v>
      </c>
      <c r="J116" t="str">
        <f>IF(ISNUMBER(gdp_with_nv!J116)=TRUE,gdp_with_nv!J116,"NaN")</f>
        <v>NaN</v>
      </c>
      <c r="K116" t="str">
        <f>IF(ISNUMBER(gdp_with_nv!K116)=TRUE,gdp_with_nv!K116,"NaN")</f>
        <v>NaN</v>
      </c>
      <c r="L116" t="str">
        <f>IF(ISNUMBER(gdp_with_nv!L116)=TRUE,gdp_with_nv!L116,"NaN")</f>
        <v>NaN</v>
      </c>
      <c r="M116" t="str">
        <f>IF(ISNUMBER(gdp_with_nv!M116)=TRUE,gdp_with_nv!M116,"NaN")</f>
        <v>NaN</v>
      </c>
      <c r="N116" t="str">
        <f>IF(ISNUMBER(gdp_with_nv!N116)=TRUE,gdp_with_nv!N116,"NaN")</f>
        <v>NaN</v>
      </c>
      <c r="O116" t="str">
        <f>IF(ISNUMBER(gdp_with_nv!O116)=TRUE,gdp_with_nv!O116,"NaN")</f>
        <v>NaN</v>
      </c>
      <c r="P116" t="str">
        <f>IF(ISNUMBER(gdp_with_nv!P116)=TRUE,gdp_with_nv!P116,"NaN")</f>
        <v>NaN</v>
      </c>
      <c r="Q116" t="str">
        <f>IF(ISNUMBER(gdp_with_nv!Q116)=TRUE,gdp_with_nv!Q116,"NaN")</f>
        <v>NaN</v>
      </c>
      <c r="R116" t="str">
        <f>IF(ISNUMBER(gdp_with_nv!R116)=TRUE,gdp_with_nv!R116,"NaN")</f>
        <v>NaN</v>
      </c>
      <c r="S116" t="str">
        <f>IF(ISNUMBER(gdp_with_nv!S116)=TRUE,gdp_with_nv!S116,"NaN")</f>
        <v>NaN</v>
      </c>
      <c r="T116" t="str">
        <f>IF(ISNUMBER(gdp_with_nv!T116)=TRUE,gdp_with_nv!T116,"NaN")</f>
        <v>NaN</v>
      </c>
      <c r="U116" t="str">
        <f>IF(ISNUMBER(gdp_with_nv!U116)=TRUE,gdp_with_nv!U116,"NaN")</f>
        <v>NaN</v>
      </c>
      <c r="V116" t="str">
        <f>IF(ISNUMBER(gdp_with_nv!V116)=TRUE,gdp_with_nv!V116,"NaN")</f>
        <v>NaN</v>
      </c>
    </row>
    <row r="117" spans="1:22" x14ac:dyDescent="0.25">
      <c r="A117" s="1">
        <v>39675</v>
      </c>
      <c r="B117" t="str">
        <f>IF(ISNUMBER(gdp_with_nv!B117)=TRUE,gdp_with_nv!B117,"NaN")</f>
        <v>NaN</v>
      </c>
      <c r="C117" t="str">
        <f>IF(ISNUMBER(gdp_with_nv!C117)=TRUE,gdp_with_nv!C117,"NaN")</f>
        <v>NaN</v>
      </c>
      <c r="D117" t="str">
        <f>IF(ISNUMBER(gdp_with_nv!D117)=TRUE,gdp_with_nv!D117,"NaN")</f>
        <v>NaN</v>
      </c>
      <c r="E117" t="str">
        <f>IF(ISNUMBER(gdp_with_nv!E117)=TRUE,gdp_with_nv!E117,"NaN")</f>
        <v>NaN</v>
      </c>
      <c r="F117" t="str">
        <f>IF(ISNUMBER(gdp_with_nv!F117)=TRUE,gdp_with_nv!F117,"NaN")</f>
        <v>NaN</v>
      </c>
      <c r="G117" t="str">
        <f>IF(ISNUMBER(gdp_with_nv!G117)=TRUE,gdp_with_nv!G117,"NaN")</f>
        <v>NaN</v>
      </c>
      <c r="H117" t="str">
        <f>IF(ISNUMBER(gdp_with_nv!H117)=TRUE,gdp_with_nv!H117,"NaN")</f>
        <v>NaN</v>
      </c>
      <c r="I117" t="str">
        <f>IF(ISNUMBER(gdp_with_nv!I117)=TRUE,gdp_with_nv!I117,"NaN")</f>
        <v>NaN</v>
      </c>
      <c r="J117" t="str">
        <f>IF(ISNUMBER(gdp_with_nv!J117)=TRUE,gdp_with_nv!J117,"NaN")</f>
        <v>NaN</v>
      </c>
      <c r="K117" t="str">
        <f>IF(ISNUMBER(gdp_with_nv!K117)=TRUE,gdp_with_nv!K117,"NaN")</f>
        <v>NaN</v>
      </c>
      <c r="L117" t="str">
        <f>IF(ISNUMBER(gdp_with_nv!L117)=TRUE,gdp_with_nv!L117,"NaN")</f>
        <v>NaN</v>
      </c>
      <c r="M117" t="str">
        <f>IF(ISNUMBER(gdp_with_nv!M117)=TRUE,gdp_with_nv!M117,"NaN")</f>
        <v>NaN</v>
      </c>
      <c r="N117" t="str">
        <f>IF(ISNUMBER(gdp_with_nv!N117)=TRUE,gdp_with_nv!N117,"NaN")</f>
        <v>NaN</v>
      </c>
      <c r="O117" t="str">
        <f>IF(ISNUMBER(gdp_with_nv!O117)=TRUE,gdp_with_nv!O117,"NaN")</f>
        <v>NaN</v>
      </c>
      <c r="P117" t="str">
        <f>IF(ISNUMBER(gdp_with_nv!P117)=TRUE,gdp_with_nv!P117,"NaN")</f>
        <v>NaN</v>
      </c>
      <c r="Q117" t="str">
        <f>IF(ISNUMBER(gdp_with_nv!Q117)=TRUE,gdp_with_nv!Q117,"NaN")</f>
        <v>NaN</v>
      </c>
      <c r="R117" t="str">
        <f>IF(ISNUMBER(gdp_with_nv!R117)=TRUE,gdp_with_nv!R117,"NaN")</f>
        <v>NaN</v>
      </c>
      <c r="S117" t="str">
        <f>IF(ISNUMBER(gdp_with_nv!S117)=TRUE,gdp_with_nv!S117,"NaN")</f>
        <v>NaN</v>
      </c>
      <c r="T117" t="str">
        <f>IF(ISNUMBER(gdp_with_nv!T117)=TRUE,gdp_with_nv!T117,"NaN")</f>
        <v>NaN</v>
      </c>
      <c r="U117" t="str">
        <f>IF(ISNUMBER(gdp_with_nv!U117)=TRUE,gdp_with_nv!U117,"NaN")</f>
        <v>NaN</v>
      </c>
      <c r="V117" t="str">
        <f>IF(ISNUMBER(gdp_with_nv!V117)=TRUE,gdp_with_nv!V117,"NaN")</f>
        <v>NaN</v>
      </c>
    </row>
    <row r="118" spans="1:22" x14ac:dyDescent="0.25">
      <c r="A118" s="1">
        <v>39706</v>
      </c>
      <c r="B118">
        <f>IF(ISNUMBER(gdp_with_nv!B118)=TRUE,gdp_with_nv!B118,"NaN")</f>
        <v>657.29</v>
      </c>
      <c r="C118">
        <f>IF(ISNUMBER(gdp_with_nv!C118)=TRUE,gdp_with_nv!C118,"NaN")</f>
        <v>505038</v>
      </c>
      <c r="D118">
        <f>IF(ISNUMBER(gdp_with_nv!D118)=TRUE,gdp_with_nv!D118,"NaN")</f>
        <v>416104.59</v>
      </c>
      <c r="E118">
        <f>IF(ISNUMBER(gdp_with_nv!E118)=TRUE,gdp_with_nv!E118,"NaN")</f>
        <v>103.57550000000001</v>
      </c>
      <c r="F118">
        <f>IF(ISNUMBER(gdp_with_nv!F118)=TRUE,gdp_with_nv!F118,"NaN")</f>
        <v>162066.79999999999</v>
      </c>
      <c r="G118">
        <f>IF(ISNUMBER(gdp_with_nv!G118)=TRUE,gdp_with_nv!G118,"NaN")</f>
        <v>96712</v>
      </c>
      <c r="H118">
        <f>IF(ISNUMBER(gdp_with_nv!H118)=TRUE,gdp_with_nv!H118,"NaN")</f>
        <v>62556</v>
      </c>
      <c r="I118">
        <f>IF(ISNUMBER(gdp_with_nv!I118)=TRUE,gdp_with_nv!I118,"NaN")</f>
        <v>49636</v>
      </c>
      <c r="J118">
        <f>IF(ISNUMBER(gdp_with_nv!J118)=TRUE,gdp_with_nv!J118,"NaN")</f>
        <v>39027.5</v>
      </c>
      <c r="K118">
        <f>IF(ISNUMBER(gdp_with_nv!K118)=TRUE,gdp_with_nv!K118,"NaN")</f>
        <v>9807.5</v>
      </c>
      <c r="L118">
        <f>IF(ISNUMBER(gdp_with_nv!L118)=TRUE,gdp_with_nv!L118,"NaN")</f>
        <v>17123.080000000002</v>
      </c>
      <c r="M118">
        <f>IF(ISNUMBER(gdp_with_nv!M118)=TRUE,gdp_with_nv!M118,"NaN")</f>
        <v>10029</v>
      </c>
      <c r="N118">
        <f>IF(ISNUMBER(gdp_with_nv!N118)=TRUE,gdp_with_nv!N118,"NaN")</f>
        <v>45417.8</v>
      </c>
      <c r="O118">
        <f>IF(ISNUMBER(gdp_with_nv!O118)=TRUE,gdp_with_nv!O118,"NaN")</f>
        <v>45941</v>
      </c>
      <c r="P118">
        <f>IF(ISNUMBER(gdp_with_nv!P118)=TRUE,gdp_with_nv!P118,"NaN")</f>
        <v>1824331</v>
      </c>
      <c r="Q118">
        <f>IF(ISNUMBER(gdp_with_nv!Q118)=TRUE,gdp_with_nv!Q118,"NaN")</f>
        <v>4242.3999999999996</v>
      </c>
      <c r="R118">
        <f>IF(ISNUMBER(gdp_with_nv!R118)=TRUE,gdp_with_nv!R118,"NaN")</f>
        <v>5349547</v>
      </c>
      <c r="S118">
        <f>IF(ISNUMBER(gdp_with_nv!S118)=TRUE,gdp_with_nv!S118,"NaN")</f>
        <v>8065</v>
      </c>
      <c r="T118">
        <f>IF(ISNUMBER(gdp_with_nv!T118)=TRUE,gdp_with_nv!T118,"NaN")</f>
        <v>4351.7298000000001</v>
      </c>
      <c r="U118">
        <f>IF(ISNUMBER(gdp_with_nv!U118)=TRUE,gdp_with_nv!U118,"NaN")</f>
        <v>24135.406000000003</v>
      </c>
      <c r="V118">
        <f>IF(ISNUMBER(gdp_with_nv!V118)=TRUE,gdp_with_nv!V118,"NaN")</f>
        <v>23971.897999999997</v>
      </c>
    </row>
    <row r="119" spans="1:22" x14ac:dyDescent="0.25">
      <c r="A119" s="1">
        <v>39736</v>
      </c>
      <c r="B119" t="str">
        <f>IF(ISNUMBER(gdp_with_nv!B119)=TRUE,gdp_with_nv!B119,"NaN")</f>
        <v>NaN</v>
      </c>
      <c r="C119" t="str">
        <f>IF(ISNUMBER(gdp_with_nv!C119)=TRUE,gdp_with_nv!C119,"NaN")</f>
        <v>NaN</v>
      </c>
      <c r="D119" t="str">
        <f>IF(ISNUMBER(gdp_with_nv!D119)=TRUE,gdp_with_nv!D119,"NaN")</f>
        <v>NaN</v>
      </c>
      <c r="E119" t="str">
        <f>IF(ISNUMBER(gdp_with_nv!E119)=TRUE,gdp_with_nv!E119,"NaN")</f>
        <v>NaN</v>
      </c>
      <c r="F119" t="str">
        <f>IF(ISNUMBER(gdp_with_nv!F119)=TRUE,gdp_with_nv!F119,"NaN")</f>
        <v>NaN</v>
      </c>
      <c r="G119" t="str">
        <f>IF(ISNUMBER(gdp_with_nv!G119)=TRUE,gdp_with_nv!G119,"NaN")</f>
        <v>NaN</v>
      </c>
      <c r="H119" t="str">
        <f>IF(ISNUMBER(gdp_with_nv!H119)=TRUE,gdp_with_nv!H119,"NaN")</f>
        <v>NaN</v>
      </c>
      <c r="I119" t="str">
        <f>IF(ISNUMBER(gdp_with_nv!I119)=TRUE,gdp_with_nv!I119,"NaN")</f>
        <v>NaN</v>
      </c>
      <c r="J119" t="str">
        <f>IF(ISNUMBER(gdp_with_nv!J119)=TRUE,gdp_with_nv!J119,"NaN")</f>
        <v>NaN</v>
      </c>
      <c r="K119" t="str">
        <f>IF(ISNUMBER(gdp_with_nv!K119)=TRUE,gdp_with_nv!K119,"NaN")</f>
        <v>NaN</v>
      </c>
      <c r="L119" t="str">
        <f>IF(ISNUMBER(gdp_with_nv!L119)=TRUE,gdp_with_nv!L119,"NaN")</f>
        <v>NaN</v>
      </c>
      <c r="M119" t="str">
        <f>IF(ISNUMBER(gdp_with_nv!M119)=TRUE,gdp_with_nv!M119,"NaN")</f>
        <v>NaN</v>
      </c>
      <c r="N119" t="str">
        <f>IF(ISNUMBER(gdp_with_nv!N119)=TRUE,gdp_with_nv!N119,"NaN")</f>
        <v>NaN</v>
      </c>
      <c r="O119" t="str">
        <f>IF(ISNUMBER(gdp_with_nv!O119)=TRUE,gdp_with_nv!O119,"NaN")</f>
        <v>NaN</v>
      </c>
      <c r="P119" t="str">
        <f>IF(ISNUMBER(gdp_with_nv!P119)=TRUE,gdp_with_nv!P119,"NaN")</f>
        <v>NaN</v>
      </c>
      <c r="Q119" t="str">
        <f>IF(ISNUMBER(gdp_with_nv!Q119)=TRUE,gdp_with_nv!Q119,"NaN")</f>
        <v>NaN</v>
      </c>
      <c r="R119" t="str">
        <f>IF(ISNUMBER(gdp_with_nv!R119)=TRUE,gdp_with_nv!R119,"NaN")</f>
        <v>NaN</v>
      </c>
      <c r="S119" t="str">
        <f>IF(ISNUMBER(gdp_with_nv!S119)=TRUE,gdp_with_nv!S119,"NaN")</f>
        <v>NaN</v>
      </c>
      <c r="T119" t="str">
        <f>IF(ISNUMBER(gdp_with_nv!T119)=TRUE,gdp_with_nv!T119,"NaN")</f>
        <v>NaN</v>
      </c>
      <c r="U119" t="str">
        <f>IF(ISNUMBER(gdp_with_nv!U119)=TRUE,gdp_with_nv!U119,"NaN")</f>
        <v>NaN</v>
      </c>
      <c r="V119" t="str">
        <f>IF(ISNUMBER(gdp_with_nv!V119)=TRUE,gdp_with_nv!V119,"NaN")</f>
        <v>NaN</v>
      </c>
    </row>
    <row r="120" spans="1:22" x14ac:dyDescent="0.25">
      <c r="A120" s="1">
        <v>39767</v>
      </c>
      <c r="B120" t="str">
        <f>IF(ISNUMBER(gdp_with_nv!B120)=TRUE,gdp_with_nv!B120,"NaN")</f>
        <v>NaN</v>
      </c>
      <c r="C120" t="str">
        <f>IF(ISNUMBER(gdp_with_nv!C120)=TRUE,gdp_with_nv!C120,"NaN")</f>
        <v>NaN</v>
      </c>
      <c r="D120" t="str">
        <f>IF(ISNUMBER(gdp_with_nv!D120)=TRUE,gdp_with_nv!D120,"NaN")</f>
        <v>NaN</v>
      </c>
      <c r="E120" t="str">
        <f>IF(ISNUMBER(gdp_with_nv!E120)=TRUE,gdp_with_nv!E120,"NaN")</f>
        <v>NaN</v>
      </c>
      <c r="F120" t="str">
        <f>IF(ISNUMBER(gdp_with_nv!F120)=TRUE,gdp_with_nv!F120,"NaN")</f>
        <v>NaN</v>
      </c>
      <c r="G120" t="str">
        <f>IF(ISNUMBER(gdp_with_nv!G120)=TRUE,gdp_with_nv!G120,"NaN")</f>
        <v>NaN</v>
      </c>
      <c r="H120" t="str">
        <f>IF(ISNUMBER(gdp_with_nv!H120)=TRUE,gdp_with_nv!H120,"NaN")</f>
        <v>NaN</v>
      </c>
      <c r="I120" t="str">
        <f>IF(ISNUMBER(gdp_with_nv!I120)=TRUE,gdp_with_nv!I120,"NaN")</f>
        <v>NaN</v>
      </c>
      <c r="J120" t="str">
        <f>IF(ISNUMBER(gdp_with_nv!J120)=TRUE,gdp_with_nv!J120,"NaN")</f>
        <v>NaN</v>
      </c>
      <c r="K120" t="str">
        <f>IF(ISNUMBER(gdp_with_nv!K120)=TRUE,gdp_with_nv!K120,"NaN")</f>
        <v>NaN</v>
      </c>
      <c r="L120" t="str">
        <f>IF(ISNUMBER(gdp_with_nv!L120)=TRUE,gdp_with_nv!L120,"NaN")</f>
        <v>NaN</v>
      </c>
      <c r="M120" t="str">
        <f>IF(ISNUMBER(gdp_with_nv!M120)=TRUE,gdp_with_nv!M120,"NaN")</f>
        <v>NaN</v>
      </c>
      <c r="N120" t="str">
        <f>IF(ISNUMBER(gdp_with_nv!N120)=TRUE,gdp_with_nv!N120,"NaN")</f>
        <v>NaN</v>
      </c>
      <c r="O120" t="str">
        <f>IF(ISNUMBER(gdp_with_nv!O120)=TRUE,gdp_with_nv!O120,"NaN")</f>
        <v>NaN</v>
      </c>
      <c r="P120" t="str">
        <f>IF(ISNUMBER(gdp_with_nv!P120)=TRUE,gdp_with_nv!P120,"NaN")</f>
        <v>NaN</v>
      </c>
      <c r="Q120" t="str">
        <f>IF(ISNUMBER(gdp_with_nv!Q120)=TRUE,gdp_with_nv!Q120,"NaN")</f>
        <v>NaN</v>
      </c>
      <c r="R120" t="str">
        <f>IF(ISNUMBER(gdp_with_nv!R120)=TRUE,gdp_with_nv!R120,"NaN")</f>
        <v>NaN</v>
      </c>
      <c r="S120" t="str">
        <f>IF(ISNUMBER(gdp_with_nv!S120)=TRUE,gdp_with_nv!S120,"NaN")</f>
        <v>NaN</v>
      </c>
      <c r="T120" t="str">
        <f>IF(ISNUMBER(gdp_with_nv!T120)=TRUE,gdp_with_nv!T120,"NaN")</f>
        <v>NaN</v>
      </c>
      <c r="U120" t="str">
        <f>IF(ISNUMBER(gdp_with_nv!U120)=TRUE,gdp_with_nv!U120,"NaN")</f>
        <v>NaN</v>
      </c>
      <c r="V120" t="str">
        <f>IF(ISNUMBER(gdp_with_nv!V120)=TRUE,gdp_with_nv!V120,"NaN")</f>
        <v>NaN</v>
      </c>
    </row>
    <row r="121" spans="1:22" x14ac:dyDescent="0.25">
      <c r="A121" s="1">
        <v>39797</v>
      </c>
      <c r="B121">
        <f>IF(ISNUMBER(gdp_with_nv!B121)=TRUE,gdp_with_nv!B121,"NaN")</f>
        <v>644.51</v>
      </c>
      <c r="C121">
        <f>IF(ISNUMBER(gdp_with_nv!C121)=TRUE,gdp_with_nv!C121,"NaN")</f>
        <v>497705</v>
      </c>
      <c r="D121">
        <f>IF(ISNUMBER(gdp_with_nv!D121)=TRUE,gdp_with_nv!D121,"NaN")</f>
        <v>406427.89</v>
      </c>
      <c r="E121">
        <f>IF(ISNUMBER(gdp_with_nv!E121)=TRUE,gdp_with_nv!E121,"NaN")</f>
        <v>102.5274</v>
      </c>
      <c r="F121">
        <f>IF(ISNUMBER(gdp_with_nv!F121)=TRUE,gdp_with_nv!F121,"NaN")</f>
        <v>160741.6</v>
      </c>
      <c r="G121">
        <f>IF(ISNUMBER(gdp_with_nv!G121)=TRUE,gdp_with_nv!G121,"NaN")</f>
        <v>94691</v>
      </c>
      <c r="H121">
        <f>IF(ISNUMBER(gdp_with_nv!H121)=TRUE,gdp_with_nv!H121,"NaN")</f>
        <v>61684</v>
      </c>
      <c r="I121">
        <f>IF(ISNUMBER(gdp_with_nv!I121)=TRUE,gdp_with_nv!I121,"NaN")</f>
        <v>48763</v>
      </c>
      <c r="J121">
        <f>IF(ISNUMBER(gdp_with_nv!J121)=TRUE,gdp_with_nv!J121,"NaN")</f>
        <v>36591</v>
      </c>
      <c r="K121">
        <f>IF(ISNUMBER(gdp_with_nv!K121)=TRUE,gdp_with_nv!K121,"NaN")</f>
        <v>9434.2000000000007</v>
      </c>
      <c r="L121">
        <f>IF(ISNUMBER(gdp_with_nv!L121)=TRUE,gdp_with_nv!L121,"NaN")</f>
        <v>17301.63</v>
      </c>
      <c r="M121">
        <f>IF(ISNUMBER(gdp_with_nv!M121)=TRUE,gdp_with_nv!M121,"NaN")</f>
        <v>9422.4</v>
      </c>
      <c r="N121">
        <f>IF(ISNUMBER(gdp_with_nv!N121)=TRUE,gdp_with_nv!N121,"NaN")</f>
        <v>44807.4</v>
      </c>
      <c r="O121">
        <f>IF(ISNUMBER(gdp_with_nv!O121)=TRUE,gdp_with_nv!O121,"NaN")</f>
        <v>44041</v>
      </c>
      <c r="P121">
        <f>IF(ISNUMBER(gdp_with_nv!P121)=TRUE,gdp_with_nv!P121,"NaN")</f>
        <v>1643591</v>
      </c>
      <c r="Q121">
        <f>IF(ISNUMBER(gdp_with_nv!Q121)=TRUE,gdp_with_nv!Q121,"NaN")</f>
        <v>4217.7</v>
      </c>
      <c r="R121">
        <f>IF(ISNUMBER(gdp_with_nv!R121)=TRUE,gdp_with_nv!R121,"NaN")</f>
        <v>5208970</v>
      </c>
      <c r="S121">
        <f>IF(ISNUMBER(gdp_with_nv!S121)=TRUE,gdp_with_nv!S121,"NaN")</f>
        <v>7975.3</v>
      </c>
      <c r="T121">
        <f>IF(ISNUMBER(gdp_with_nv!T121)=TRUE,gdp_with_nv!T121,"NaN")</f>
        <v>4078.6931</v>
      </c>
      <c r="U121">
        <f>IF(ISNUMBER(gdp_with_nv!U121)=TRUE,gdp_with_nv!U121,"NaN")</f>
        <v>23712.481</v>
      </c>
      <c r="V121">
        <f>IF(ISNUMBER(gdp_with_nv!V121)=TRUE,gdp_with_nv!V121,"NaN")</f>
        <v>23553.227999999999</v>
      </c>
    </row>
    <row r="122" spans="1:22" x14ac:dyDescent="0.25">
      <c r="A122" s="1">
        <v>39828</v>
      </c>
      <c r="B122" t="str">
        <f>IF(ISNUMBER(gdp_with_nv!B122)=TRUE,gdp_with_nv!B122,"NaN")</f>
        <v>NaN</v>
      </c>
      <c r="C122" t="str">
        <f>IF(ISNUMBER(gdp_with_nv!C122)=TRUE,gdp_with_nv!C122,"NaN")</f>
        <v>NaN</v>
      </c>
      <c r="D122" t="str">
        <f>IF(ISNUMBER(gdp_with_nv!D122)=TRUE,gdp_with_nv!D122,"NaN")</f>
        <v>NaN</v>
      </c>
      <c r="E122" t="str">
        <f>IF(ISNUMBER(gdp_with_nv!E122)=TRUE,gdp_with_nv!E122,"NaN")</f>
        <v>NaN</v>
      </c>
      <c r="F122" t="str">
        <f>IF(ISNUMBER(gdp_with_nv!F122)=TRUE,gdp_with_nv!F122,"NaN")</f>
        <v>NaN</v>
      </c>
      <c r="G122" t="str">
        <f>IF(ISNUMBER(gdp_with_nv!G122)=TRUE,gdp_with_nv!G122,"NaN")</f>
        <v>NaN</v>
      </c>
      <c r="H122" t="str">
        <f>IF(ISNUMBER(gdp_with_nv!H122)=TRUE,gdp_with_nv!H122,"NaN")</f>
        <v>NaN</v>
      </c>
      <c r="I122" t="str">
        <f>IF(ISNUMBER(gdp_with_nv!I122)=TRUE,gdp_with_nv!I122,"NaN")</f>
        <v>NaN</v>
      </c>
      <c r="J122" t="str">
        <f>IF(ISNUMBER(gdp_with_nv!J122)=TRUE,gdp_with_nv!J122,"NaN")</f>
        <v>NaN</v>
      </c>
      <c r="K122" t="str">
        <f>IF(ISNUMBER(gdp_with_nv!K122)=TRUE,gdp_with_nv!K122,"NaN")</f>
        <v>NaN</v>
      </c>
      <c r="L122" t="str">
        <f>IF(ISNUMBER(gdp_with_nv!L122)=TRUE,gdp_with_nv!L122,"NaN")</f>
        <v>NaN</v>
      </c>
      <c r="M122" t="str">
        <f>IF(ISNUMBER(gdp_with_nv!M122)=TRUE,gdp_with_nv!M122,"NaN")</f>
        <v>NaN</v>
      </c>
      <c r="N122" t="str">
        <f>IF(ISNUMBER(gdp_with_nv!N122)=TRUE,gdp_with_nv!N122,"NaN")</f>
        <v>NaN</v>
      </c>
      <c r="O122" t="str">
        <f>IF(ISNUMBER(gdp_with_nv!O122)=TRUE,gdp_with_nv!O122,"NaN")</f>
        <v>NaN</v>
      </c>
      <c r="P122" t="str">
        <f>IF(ISNUMBER(gdp_with_nv!P122)=TRUE,gdp_with_nv!P122,"NaN")</f>
        <v>NaN</v>
      </c>
      <c r="Q122" t="str">
        <f>IF(ISNUMBER(gdp_with_nv!Q122)=TRUE,gdp_with_nv!Q122,"NaN")</f>
        <v>NaN</v>
      </c>
      <c r="R122" t="str">
        <f>IF(ISNUMBER(gdp_with_nv!R122)=TRUE,gdp_with_nv!R122,"NaN")</f>
        <v>NaN</v>
      </c>
      <c r="S122" t="str">
        <f>IF(ISNUMBER(gdp_with_nv!S122)=TRUE,gdp_with_nv!S122,"NaN")</f>
        <v>NaN</v>
      </c>
      <c r="T122" t="str">
        <f>IF(ISNUMBER(gdp_with_nv!T122)=TRUE,gdp_with_nv!T122,"NaN")</f>
        <v>NaN</v>
      </c>
      <c r="U122" t="str">
        <f>IF(ISNUMBER(gdp_with_nv!U122)=TRUE,gdp_with_nv!U122,"NaN")</f>
        <v>NaN</v>
      </c>
      <c r="V122" t="str">
        <f>IF(ISNUMBER(gdp_with_nv!V122)=TRUE,gdp_with_nv!V122,"NaN")</f>
        <v>NaN</v>
      </c>
    </row>
    <row r="123" spans="1:22" x14ac:dyDescent="0.25">
      <c r="A123" s="1">
        <v>39859</v>
      </c>
      <c r="B123" t="str">
        <f>IF(ISNUMBER(gdp_with_nv!B123)=TRUE,gdp_with_nv!B123,"NaN")</f>
        <v>NaN</v>
      </c>
      <c r="C123" t="str">
        <f>IF(ISNUMBER(gdp_with_nv!C123)=TRUE,gdp_with_nv!C123,"NaN")</f>
        <v>NaN</v>
      </c>
      <c r="D123" t="str">
        <f>IF(ISNUMBER(gdp_with_nv!D123)=TRUE,gdp_with_nv!D123,"NaN")</f>
        <v>NaN</v>
      </c>
      <c r="E123" t="str">
        <f>IF(ISNUMBER(gdp_with_nv!E123)=TRUE,gdp_with_nv!E123,"NaN")</f>
        <v>NaN</v>
      </c>
      <c r="F123" t="str">
        <f>IF(ISNUMBER(gdp_with_nv!F123)=TRUE,gdp_with_nv!F123,"NaN")</f>
        <v>NaN</v>
      </c>
      <c r="G123" t="str">
        <f>IF(ISNUMBER(gdp_with_nv!G123)=TRUE,gdp_with_nv!G123,"NaN")</f>
        <v>NaN</v>
      </c>
      <c r="H123" t="str">
        <f>IF(ISNUMBER(gdp_with_nv!H123)=TRUE,gdp_with_nv!H123,"NaN")</f>
        <v>NaN</v>
      </c>
      <c r="I123" t="str">
        <f>IF(ISNUMBER(gdp_with_nv!I123)=TRUE,gdp_with_nv!I123,"NaN")</f>
        <v>NaN</v>
      </c>
      <c r="J123" t="str">
        <f>IF(ISNUMBER(gdp_with_nv!J123)=TRUE,gdp_with_nv!J123,"NaN")</f>
        <v>NaN</v>
      </c>
      <c r="K123" t="str">
        <f>IF(ISNUMBER(gdp_with_nv!K123)=TRUE,gdp_with_nv!K123,"NaN")</f>
        <v>NaN</v>
      </c>
      <c r="L123" t="str">
        <f>IF(ISNUMBER(gdp_with_nv!L123)=TRUE,gdp_with_nv!L123,"NaN")</f>
        <v>NaN</v>
      </c>
      <c r="M123" t="str">
        <f>IF(ISNUMBER(gdp_with_nv!M123)=TRUE,gdp_with_nv!M123,"NaN")</f>
        <v>NaN</v>
      </c>
      <c r="N123" t="str">
        <f>IF(ISNUMBER(gdp_with_nv!N123)=TRUE,gdp_with_nv!N123,"NaN")</f>
        <v>NaN</v>
      </c>
      <c r="O123" t="str">
        <f>IF(ISNUMBER(gdp_with_nv!O123)=TRUE,gdp_with_nv!O123,"NaN")</f>
        <v>NaN</v>
      </c>
      <c r="P123" t="str">
        <f>IF(ISNUMBER(gdp_with_nv!P123)=TRUE,gdp_with_nv!P123,"NaN")</f>
        <v>NaN</v>
      </c>
      <c r="Q123" t="str">
        <f>IF(ISNUMBER(gdp_with_nv!Q123)=TRUE,gdp_with_nv!Q123,"NaN")</f>
        <v>NaN</v>
      </c>
      <c r="R123" t="str">
        <f>IF(ISNUMBER(gdp_with_nv!R123)=TRUE,gdp_with_nv!R123,"NaN")</f>
        <v>NaN</v>
      </c>
      <c r="S123" t="str">
        <f>IF(ISNUMBER(gdp_with_nv!S123)=TRUE,gdp_with_nv!S123,"NaN")</f>
        <v>NaN</v>
      </c>
      <c r="T123" t="str">
        <f>IF(ISNUMBER(gdp_with_nv!T123)=TRUE,gdp_with_nv!T123,"NaN")</f>
        <v>NaN</v>
      </c>
      <c r="U123" t="str">
        <f>IF(ISNUMBER(gdp_with_nv!U123)=TRUE,gdp_with_nv!U123,"NaN")</f>
        <v>NaN</v>
      </c>
      <c r="V123" t="str">
        <f>IF(ISNUMBER(gdp_with_nv!V123)=TRUE,gdp_with_nv!V123,"NaN")</f>
        <v>NaN</v>
      </c>
    </row>
    <row r="124" spans="1:22" x14ac:dyDescent="0.25">
      <c r="A124" s="1">
        <v>39887</v>
      </c>
      <c r="B124">
        <f>IF(ISNUMBER(gdp_with_nv!B124)=TRUE,gdp_with_nv!B124,"NaN")</f>
        <v>615.62</v>
      </c>
      <c r="C124">
        <f>IF(ISNUMBER(gdp_with_nv!C124)=TRUE,gdp_with_nv!C124,"NaN")</f>
        <v>489235</v>
      </c>
      <c r="D124">
        <f>IF(ISNUMBER(gdp_with_nv!D124)=TRUE,gdp_with_nv!D124,"NaN")</f>
        <v>394638.39</v>
      </c>
      <c r="E124">
        <f>IF(ISNUMBER(gdp_with_nv!E124)=TRUE,gdp_with_nv!E124,"NaN")</f>
        <v>100.8896</v>
      </c>
      <c r="F124">
        <f>IF(ISNUMBER(gdp_with_nv!F124)=TRUE,gdp_with_nv!F124,"NaN")</f>
        <v>155561.60000000001</v>
      </c>
      <c r="G124">
        <f>IF(ISNUMBER(gdp_with_nv!G124)=TRUE,gdp_with_nv!G124,"NaN")</f>
        <v>93558</v>
      </c>
      <c r="H124">
        <f>IF(ISNUMBER(gdp_with_nv!H124)=TRUE,gdp_with_nv!H124,"NaN")</f>
        <v>58748</v>
      </c>
      <c r="I124">
        <f>IF(ISNUMBER(gdp_with_nv!I124)=TRUE,gdp_with_nv!I124,"NaN")</f>
        <v>45426</v>
      </c>
      <c r="J124">
        <f>IF(ISNUMBER(gdp_with_nv!J124)=TRUE,gdp_with_nv!J124,"NaN")</f>
        <v>32596.3</v>
      </c>
      <c r="K124">
        <f>IF(ISNUMBER(gdp_with_nv!K124)=TRUE,gdp_with_nv!K124,"NaN")</f>
        <v>9012.9</v>
      </c>
      <c r="L124">
        <f>IF(ISNUMBER(gdp_with_nv!L124)=TRUE,gdp_with_nv!L124,"NaN")</f>
        <v>15723.84</v>
      </c>
      <c r="M124">
        <f>IF(ISNUMBER(gdp_with_nv!M124)=TRUE,gdp_with_nv!M124,"NaN")</f>
        <v>9400</v>
      </c>
      <c r="N124">
        <f>IF(ISNUMBER(gdp_with_nv!N124)=TRUE,gdp_with_nv!N124,"NaN")</f>
        <v>43776.800000000003</v>
      </c>
      <c r="O124">
        <f>IF(ISNUMBER(gdp_with_nv!O124)=TRUE,gdp_with_nv!O124,"NaN")</f>
        <v>44164</v>
      </c>
      <c r="P124">
        <f>IF(ISNUMBER(gdp_with_nv!P124)=TRUE,gdp_with_nv!P124,"NaN")</f>
        <v>1438484</v>
      </c>
      <c r="Q124">
        <f>IF(ISNUMBER(gdp_with_nv!Q124)=TRUE,gdp_with_nv!Q124,"NaN")</f>
        <v>4161.6000000000004</v>
      </c>
      <c r="R124">
        <f>IF(ISNUMBER(gdp_with_nv!R124)=TRUE,gdp_with_nv!R124,"NaN")</f>
        <v>5042977</v>
      </c>
      <c r="S124">
        <f>IF(ISNUMBER(gdp_with_nv!S124)=TRUE,gdp_with_nv!S124,"NaN")</f>
        <v>6986.4</v>
      </c>
      <c r="T124">
        <f>IF(ISNUMBER(gdp_with_nv!T124)=TRUE,gdp_with_nv!T124,"NaN")</f>
        <v>3489.9418999999998</v>
      </c>
      <c r="U124">
        <f>IF(ISNUMBER(gdp_with_nv!U124)=TRUE,gdp_with_nv!U124,"NaN")</f>
        <v>23184.547999999999</v>
      </c>
      <c r="V124">
        <f>IF(ISNUMBER(gdp_with_nv!V124)=TRUE,gdp_with_nv!V124,"NaN")</f>
        <v>22873.41</v>
      </c>
    </row>
    <row r="125" spans="1:22" x14ac:dyDescent="0.25">
      <c r="A125" s="1">
        <v>39918</v>
      </c>
      <c r="B125" t="str">
        <f>IF(ISNUMBER(gdp_with_nv!B125)=TRUE,gdp_with_nv!B125,"NaN")</f>
        <v>NaN</v>
      </c>
      <c r="C125" t="str">
        <f>IF(ISNUMBER(gdp_with_nv!C125)=TRUE,gdp_with_nv!C125,"NaN")</f>
        <v>NaN</v>
      </c>
      <c r="D125" t="str">
        <f>IF(ISNUMBER(gdp_with_nv!D125)=TRUE,gdp_with_nv!D125,"NaN")</f>
        <v>NaN</v>
      </c>
      <c r="E125" t="str">
        <f>IF(ISNUMBER(gdp_with_nv!E125)=TRUE,gdp_with_nv!E125,"NaN")</f>
        <v>NaN</v>
      </c>
      <c r="F125" t="str">
        <f>IF(ISNUMBER(gdp_with_nv!F125)=TRUE,gdp_with_nv!F125,"NaN")</f>
        <v>NaN</v>
      </c>
      <c r="G125" t="str">
        <f>IF(ISNUMBER(gdp_with_nv!G125)=TRUE,gdp_with_nv!G125,"NaN")</f>
        <v>NaN</v>
      </c>
      <c r="H125" t="str">
        <f>IF(ISNUMBER(gdp_with_nv!H125)=TRUE,gdp_with_nv!H125,"NaN")</f>
        <v>NaN</v>
      </c>
      <c r="I125" t="str">
        <f>IF(ISNUMBER(gdp_with_nv!I125)=TRUE,gdp_with_nv!I125,"NaN")</f>
        <v>NaN</v>
      </c>
      <c r="J125" t="str">
        <f>IF(ISNUMBER(gdp_with_nv!J125)=TRUE,gdp_with_nv!J125,"NaN")</f>
        <v>NaN</v>
      </c>
      <c r="K125" t="str">
        <f>IF(ISNUMBER(gdp_with_nv!K125)=TRUE,gdp_with_nv!K125,"NaN")</f>
        <v>NaN</v>
      </c>
      <c r="L125" t="str">
        <f>IF(ISNUMBER(gdp_with_nv!L125)=TRUE,gdp_with_nv!L125,"NaN")</f>
        <v>NaN</v>
      </c>
      <c r="M125" t="str">
        <f>IF(ISNUMBER(gdp_with_nv!M125)=TRUE,gdp_with_nv!M125,"NaN")</f>
        <v>NaN</v>
      </c>
      <c r="N125" t="str">
        <f>IF(ISNUMBER(gdp_with_nv!N125)=TRUE,gdp_with_nv!N125,"NaN")</f>
        <v>NaN</v>
      </c>
      <c r="O125" t="str">
        <f>IF(ISNUMBER(gdp_with_nv!O125)=TRUE,gdp_with_nv!O125,"NaN")</f>
        <v>NaN</v>
      </c>
      <c r="P125" t="str">
        <f>IF(ISNUMBER(gdp_with_nv!P125)=TRUE,gdp_with_nv!P125,"NaN")</f>
        <v>NaN</v>
      </c>
      <c r="Q125" t="str">
        <f>IF(ISNUMBER(gdp_with_nv!Q125)=TRUE,gdp_with_nv!Q125,"NaN")</f>
        <v>NaN</v>
      </c>
      <c r="R125" t="str">
        <f>IF(ISNUMBER(gdp_with_nv!R125)=TRUE,gdp_with_nv!R125,"NaN")</f>
        <v>NaN</v>
      </c>
      <c r="S125" t="str">
        <f>IF(ISNUMBER(gdp_with_nv!S125)=TRUE,gdp_with_nv!S125,"NaN")</f>
        <v>NaN</v>
      </c>
      <c r="T125" t="str">
        <f>IF(ISNUMBER(gdp_with_nv!T125)=TRUE,gdp_with_nv!T125,"NaN")</f>
        <v>NaN</v>
      </c>
      <c r="U125" t="str">
        <f>IF(ISNUMBER(gdp_with_nv!U125)=TRUE,gdp_with_nv!U125,"NaN")</f>
        <v>NaN</v>
      </c>
      <c r="V125" t="str">
        <f>IF(ISNUMBER(gdp_with_nv!V125)=TRUE,gdp_with_nv!V125,"NaN")</f>
        <v>NaN</v>
      </c>
    </row>
    <row r="126" spans="1:22" x14ac:dyDescent="0.25">
      <c r="A126" s="1">
        <v>39948</v>
      </c>
      <c r="B126" t="str">
        <f>IF(ISNUMBER(gdp_with_nv!B126)=TRUE,gdp_with_nv!B126,"NaN")</f>
        <v>NaN</v>
      </c>
      <c r="C126" t="str">
        <f>IF(ISNUMBER(gdp_with_nv!C126)=TRUE,gdp_with_nv!C126,"NaN")</f>
        <v>NaN</v>
      </c>
      <c r="D126" t="str">
        <f>IF(ISNUMBER(gdp_with_nv!D126)=TRUE,gdp_with_nv!D126,"NaN")</f>
        <v>NaN</v>
      </c>
      <c r="E126" t="str">
        <f>IF(ISNUMBER(gdp_with_nv!E126)=TRUE,gdp_with_nv!E126,"NaN")</f>
        <v>NaN</v>
      </c>
      <c r="F126" t="str">
        <f>IF(ISNUMBER(gdp_with_nv!F126)=TRUE,gdp_with_nv!F126,"NaN")</f>
        <v>NaN</v>
      </c>
      <c r="G126" t="str">
        <f>IF(ISNUMBER(gdp_with_nv!G126)=TRUE,gdp_with_nv!G126,"NaN")</f>
        <v>NaN</v>
      </c>
      <c r="H126" t="str">
        <f>IF(ISNUMBER(gdp_with_nv!H126)=TRUE,gdp_with_nv!H126,"NaN")</f>
        <v>NaN</v>
      </c>
      <c r="I126" t="str">
        <f>IF(ISNUMBER(gdp_with_nv!I126)=TRUE,gdp_with_nv!I126,"NaN")</f>
        <v>NaN</v>
      </c>
      <c r="J126" t="str">
        <f>IF(ISNUMBER(gdp_with_nv!J126)=TRUE,gdp_with_nv!J126,"NaN")</f>
        <v>NaN</v>
      </c>
      <c r="K126" t="str">
        <f>IF(ISNUMBER(gdp_with_nv!K126)=TRUE,gdp_with_nv!K126,"NaN")</f>
        <v>NaN</v>
      </c>
      <c r="L126" t="str">
        <f>IF(ISNUMBER(gdp_with_nv!L126)=TRUE,gdp_with_nv!L126,"NaN")</f>
        <v>NaN</v>
      </c>
      <c r="M126" t="str">
        <f>IF(ISNUMBER(gdp_with_nv!M126)=TRUE,gdp_with_nv!M126,"NaN")</f>
        <v>NaN</v>
      </c>
      <c r="N126" t="str">
        <f>IF(ISNUMBER(gdp_with_nv!N126)=TRUE,gdp_with_nv!N126,"NaN")</f>
        <v>NaN</v>
      </c>
      <c r="O126" t="str">
        <f>IF(ISNUMBER(gdp_with_nv!O126)=TRUE,gdp_with_nv!O126,"NaN")</f>
        <v>NaN</v>
      </c>
      <c r="P126" t="str">
        <f>IF(ISNUMBER(gdp_with_nv!P126)=TRUE,gdp_with_nv!P126,"NaN")</f>
        <v>NaN</v>
      </c>
      <c r="Q126" t="str">
        <f>IF(ISNUMBER(gdp_with_nv!Q126)=TRUE,gdp_with_nv!Q126,"NaN")</f>
        <v>NaN</v>
      </c>
      <c r="R126" t="str">
        <f>IF(ISNUMBER(gdp_with_nv!R126)=TRUE,gdp_with_nv!R126,"NaN")</f>
        <v>NaN</v>
      </c>
      <c r="S126" t="str">
        <f>IF(ISNUMBER(gdp_with_nv!S126)=TRUE,gdp_with_nv!S126,"NaN")</f>
        <v>NaN</v>
      </c>
      <c r="T126" t="str">
        <f>IF(ISNUMBER(gdp_with_nv!T126)=TRUE,gdp_with_nv!T126,"NaN")</f>
        <v>NaN</v>
      </c>
      <c r="U126" t="str">
        <f>IF(ISNUMBER(gdp_with_nv!U126)=TRUE,gdp_with_nv!U126,"NaN")</f>
        <v>NaN</v>
      </c>
      <c r="V126" t="str">
        <f>IF(ISNUMBER(gdp_with_nv!V126)=TRUE,gdp_with_nv!V126,"NaN")</f>
        <v>NaN</v>
      </c>
    </row>
    <row r="127" spans="1:22" x14ac:dyDescent="0.25">
      <c r="A127" s="1">
        <v>39979</v>
      </c>
      <c r="B127">
        <f>IF(ISNUMBER(gdp_with_nv!B127)=TRUE,gdp_with_nv!B127,"NaN")</f>
        <v>616.13</v>
      </c>
      <c r="C127">
        <f>IF(ISNUMBER(gdp_with_nv!C127)=TRUE,gdp_with_nv!C127,"NaN")</f>
        <v>488739</v>
      </c>
      <c r="D127">
        <f>IF(ISNUMBER(gdp_with_nv!D127)=TRUE,gdp_with_nv!D127,"NaN")</f>
        <v>392404.98</v>
      </c>
      <c r="E127">
        <f>IF(ISNUMBER(gdp_with_nv!E127)=TRUE,gdp_with_nv!E127,"NaN")</f>
        <v>99.912300000000002</v>
      </c>
      <c r="F127">
        <f>IF(ISNUMBER(gdp_with_nv!F127)=TRUE,gdp_with_nv!F127,"NaN")</f>
        <v>155228.29999999999</v>
      </c>
      <c r="G127">
        <f>IF(ISNUMBER(gdp_with_nv!G127)=TRUE,gdp_with_nv!G127,"NaN")</f>
        <v>93497</v>
      </c>
      <c r="H127">
        <f>IF(ISNUMBER(gdp_with_nv!H127)=TRUE,gdp_with_nv!H127,"NaN")</f>
        <v>60375</v>
      </c>
      <c r="I127">
        <f>IF(ISNUMBER(gdp_with_nv!I127)=TRUE,gdp_with_nv!I127,"NaN")</f>
        <v>45202</v>
      </c>
      <c r="J127">
        <f>IF(ISNUMBER(gdp_with_nv!J127)=TRUE,gdp_with_nv!J127,"NaN")</f>
        <v>32067.3</v>
      </c>
      <c r="K127">
        <f>IF(ISNUMBER(gdp_with_nv!K127)=TRUE,gdp_with_nv!K127,"NaN")</f>
        <v>8904.7999999999993</v>
      </c>
      <c r="L127">
        <f>IF(ISNUMBER(gdp_with_nv!L127)=TRUE,gdp_with_nv!L127,"NaN")</f>
        <v>15955.52</v>
      </c>
      <c r="M127">
        <f>IF(ISNUMBER(gdp_with_nv!M127)=TRUE,gdp_with_nv!M127,"NaN")</f>
        <v>9272.2999999999993</v>
      </c>
      <c r="N127">
        <f>IF(ISNUMBER(gdp_with_nv!N127)=TRUE,gdp_with_nv!N127,"NaN")</f>
        <v>43835.5</v>
      </c>
      <c r="O127">
        <f>IF(ISNUMBER(gdp_with_nv!O127)=TRUE,gdp_with_nv!O127,"NaN")</f>
        <v>44016</v>
      </c>
      <c r="P127">
        <f>IF(ISNUMBER(gdp_with_nv!P127)=TRUE,gdp_with_nv!P127,"NaN")</f>
        <v>1529515</v>
      </c>
      <c r="Q127">
        <f>IF(ISNUMBER(gdp_with_nv!Q127)=TRUE,gdp_with_nv!Q127,"NaN")</f>
        <v>4144.8</v>
      </c>
      <c r="R127">
        <f>IF(ISNUMBER(gdp_with_nv!R127)=TRUE,gdp_with_nv!R127,"NaN")</f>
        <v>4728525</v>
      </c>
      <c r="S127">
        <f>IF(ISNUMBER(gdp_with_nv!S127)=TRUE,gdp_with_nv!S127,"NaN")</f>
        <v>6895.5</v>
      </c>
      <c r="T127">
        <f>IF(ISNUMBER(gdp_with_nv!T127)=TRUE,gdp_with_nv!T127,"NaN")</f>
        <v>3702.0639999999999</v>
      </c>
      <c r="U127">
        <f>IF(ISNUMBER(gdp_with_nv!U127)=TRUE,gdp_with_nv!U127,"NaN")</f>
        <v>23137.662999999997</v>
      </c>
      <c r="V127">
        <f>IF(ISNUMBER(gdp_with_nv!V127)=TRUE,gdp_with_nv!V127,"NaN")</f>
        <v>22825.392000000003</v>
      </c>
    </row>
    <row r="128" spans="1:22" x14ac:dyDescent="0.25">
      <c r="A128" s="1">
        <v>40009</v>
      </c>
      <c r="B128" t="str">
        <f>IF(ISNUMBER(gdp_with_nv!B128)=TRUE,gdp_with_nv!B128,"NaN")</f>
        <v>NaN</v>
      </c>
      <c r="C128" t="str">
        <f>IF(ISNUMBER(gdp_with_nv!C128)=TRUE,gdp_with_nv!C128,"NaN")</f>
        <v>NaN</v>
      </c>
      <c r="D128" t="str">
        <f>IF(ISNUMBER(gdp_with_nv!D128)=TRUE,gdp_with_nv!D128,"NaN")</f>
        <v>NaN</v>
      </c>
      <c r="E128" t="str">
        <f>IF(ISNUMBER(gdp_with_nv!E128)=TRUE,gdp_with_nv!E128,"NaN")</f>
        <v>NaN</v>
      </c>
      <c r="F128" t="str">
        <f>IF(ISNUMBER(gdp_with_nv!F128)=TRUE,gdp_with_nv!F128,"NaN")</f>
        <v>NaN</v>
      </c>
      <c r="G128" t="str">
        <f>IF(ISNUMBER(gdp_with_nv!G128)=TRUE,gdp_with_nv!G128,"NaN")</f>
        <v>NaN</v>
      </c>
      <c r="H128" t="str">
        <f>IF(ISNUMBER(gdp_with_nv!H128)=TRUE,gdp_with_nv!H128,"NaN")</f>
        <v>NaN</v>
      </c>
      <c r="I128" t="str">
        <f>IF(ISNUMBER(gdp_with_nv!I128)=TRUE,gdp_with_nv!I128,"NaN")</f>
        <v>NaN</v>
      </c>
      <c r="J128" t="str">
        <f>IF(ISNUMBER(gdp_with_nv!J128)=TRUE,gdp_with_nv!J128,"NaN")</f>
        <v>NaN</v>
      </c>
      <c r="K128" t="str">
        <f>IF(ISNUMBER(gdp_with_nv!K128)=TRUE,gdp_with_nv!K128,"NaN")</f>
        <v>NaN</v>
      </c>
      <c r="L128" t="str">
        <f>IF(ISNUMBER(gdp_with_nv!L128)=TRUE,gdp_with_nv!L128,"NaN")</f>
        <v>NaN</v>
      </c>
      <c r="M128" t="str">
        <f>IF(ISNUMBER(gdp_with_nv!M128)=TRUE,gdp_with_nv!M128,"NaN")</f>
        <v>NaN</v>
      </c>
      <c r="N128" t="str">
        <f>IF(ISNUMBER(gdp_with_nv!N128)=TRUE,gdp_with_nv!N128,"NaN")</f>
        <v>NaN</v>
      </c>
      <c r="O128" t="str">
        <f>IF(ISNUMBER(gdp_with_nv!O128)=TRUE,gdp_with_nv!O128,"NaN")</f>
        <v>NaN</v>
      </c>
      <c r="P128" t="str">
        <f>IF(ISNUMBER(gdp_with_nv!P128)=TRUE,gdp_with_nv!P128,"NaN")</f>
        <v>NaN</v>
      </c>
      <c r="Q128" t="str">
        <f>IF(ISNUMBER(gdp_with_nv!Q128)=TRUE,gdp_with_nv!Q128,"NaN")</f>
        <v>NaN</v>
      </c>
      <c r="R128" t="str">
        <f>IF(ISNUMBER(gdp_with_nv!R128)=TRUE,gdp_with_nv!R128,"NaN")</f>
        <v>NaN</v>
      </c>
      <c r="S128" t="str">
        <f>IF(ISNUMBER(gdp_with_nv!S128)=TRUE,gdp_with_nv!S128,"NaN")</f>
        <v>NaN</v>
      </c>
      <c r="T128" t="str">
        <f>IF(ISNUMBER(gdp_with_nv!T128)=TRUE,gdp_with_nv!T128,"NaN")</f>
        <v>NaN</v>
      </c>
      <c r="U128" t="str">
        <f>IF(ISNUMBER(gdp_with_nv!U128)=TRUE,gdp_with_nv!U128,"NaN")</f>
        <v>NaN</v>
      </c>
      <c r="V128" t="str">
        <f>IF(ISNUMBER(gdp_with_nv!V128)=TRUE,gdp_with_nv!V128,"NaN")</f>
        <v>NaN</v>
      </c>
    </row>
    <row r="129" spans="1:22" x14ac:dyDescent="0.25">
      <c r="A129" s="1">
        <v>40040</v>
      </c>
      <c r="B129" t="str">
        <f>IF(ISNUMBER(gdp_with_nv!B129)=TRUE,gdp_with_nv!B129,"NaN")</f>
        <v>NaN</v>
      </c>
      <c r="C129" t="str">
        <f>IF(ISNUMBER(gdp_with_nv!C129)=TRUE,gdp_with_nv!C129,"NaN")</f>
        <v>NaN</v>
      </c>
      <c r="D129" t="str">
        <f>IF(ISNUMBER(gdp_with_nv!D129)=TRUE,gdp_with_nv!D129,"NaN")</f>
        <v>NaN</v>
      </c>
      <c r="E129" t="str">
        <f>IF(ISNUMBER(gdp_with_nv!E129)=TRUE,gdp_with_nv!E129,"NaN")</f>
        <v>NaN</v>
      </c>
      <c r="F129" t="str">
        <f>IF(ISNUMBER(gdp_with_nv!F129)=TRUE,gdp_with_nv!F129,"NaN")</f>
        <v>NaN</v>
      </c>
      <c r="G129" t="str">
        <f>IF(ISNUMBER(gdp_with_nv!G129)=TRUE,gdp_with_nv!G129,"NaN")</f>
        <v>NaN</v>
      </c>
      <c r="H129" t="str">
        <f>IF(ISNUMBER(gdp_with_nv!H129)=TRUE,gdp_with_nv!H129,"NaN")</f>
        <v>NaN</v>
      </c>
      <c r="I129" t="str">
        <f>IF(ISNUMBER(gdp_with_nv!I129)=TRUE,gdp_with_nv!I129,"NaN")</f>
        <v>NaN</v>
      </c>
      <c r="J129" t="str">
        <f>IF(ISNUMBER(gdp_with_nv!J129)=TRUE,gdp_with_nv!J129,"NaN")</f>
        <v>NaN</v>
      </c>
      <c r="K129" t="str">
        <f>IF(ISNUMBER(gdp_with_nv!K129)=TRUE,gdp_with_nv!K129,"NaN")</f>
        <v>NaN</v>
      </c>
      <c r="L129" t="str">
        <f>IF(ISNUMBER(gdp_with_nv!L129)=TRUE,gdp_with_nv!L129,"NaN")</f>
        <v>NaN</v>
      </c>
      <c r="M129" t="str">
        <f>IF(ISNUMBER(gdp_with_nv!M129)=TRUE,gdp_with_nv!M129,"NaN")</f>
        <v>NaN</v>
      </c>
      <c r="N129" t="str">
        <f>IF(ISNUMBER(gdp_with_nv!N129)=TRUE,gdp_with_nv!N129,"NaN")</f>
        <v>NaN</v>
      </c>
      <c r="O129" t="str">
        <f>IF(ISNUMBER(gdp_with_nv!O129)=TRUE,gdp_with_nv!O129,"NaN")</f>
        <v>NaN</v>
      </c>
      <c r="P129" t="str">
        <f>IF(ISNUMBER(gdp_with_nv!P129)=TRUE,gdp_with_nv!P129,"NaN")</f>
        <v>NaN</v>
      </c>
      <c r="Q129" t="str">
        <f>IF(ISNUMBER(gdp_with_nv!Q129)=TRUE,gdp_with_nv!Q129,"NaN")</f>
        <v>NaN</v>
      </c>
      <c r="R129" t="str">
        <f>IF(ISNUMBER(gdp_with_nv!R129)=TRUE,gdp_with_nv!R129,"NaN")</f>
        <v>NaN</v>
      </c>
      <c r="S129" t="str">
        <f>IF(ISNUMBER(gdp_with_nv!S129)=TRUE,gdp_with_nv!S129,"NaN")</f>
        <v>NaN</v>
      </c>
      <c r="T129" t="str">
        <f>IF(ISNUMBER(gdp_with_nv!T129)=TRUE,gdp_with_nv!T129,"NaN")</f>
        <v>NaN</v>
      </c>
      <c r="U129" t="str">
        <f>IF(ISNUMBER(gdp_with_nv!U129)=TRUE,gdp_with_nv!U129,"NaN")</f>
        <v>NaN</v>
      </c>
      <c r="V129" t="str">
        <f>IF(ISNUMBER(gdp_with_nv!V129)=TRUE,gdp_with_nv!V129,"NaN")</f>
        <v>NaN</v>
      </c>
    </row>
    <row r="130" spans="1:22" x14ac:dyDescent="0.25">
      <c r="A130" s="1">
        <v>40071</v>
      </c>
      <c r="B130">
        <f>IF(ISNUMBER(gdp_with_nv!B130)=TRUE,gdp_with_nv!B130,"NaN")</f>
        <v>619.80999999999995</v>
      </c>
      <c r="C130">
        <f>IF(ISNUMBER(gdp_with_nv!C130)=TRUE,gdp_with_nv!C130,"NaN")</f>
        <v>489586</v>
      </c>
      <c r="D130">
        <f>IF(ISNUMBER(gdp_with_nv!D130)=TRUE,gdp_with_nv!D130,"NaN")</f>
        <v>394405.75</v>
      </c>
      <c r="E130">
        <f>IF(ISNUMBER(gdp_with_nv!E130)=TRUE,gdp_with_nv!E130,"NaN")</f>
        <v>99.602800000000002</v>
      </c>
      <c r="F130">
        <f>IF(ISNUMBER(gdp_with_nv!F130)=TRUE,gdp_with_nv!F130,"NaN")</f>
        <v>155658.9</v>
      </c>
      <c r="G130">
        <f>IF(ISNUMBER(gdp_with_nv!G130)=TRUE,gdp_with_nv!G130,"NaN")</f>
        <v>94524</v>
      </c>
      <c r="H130">
        <f>IF(ISNUMBER(gdp_with_nv!H130)=TRUE,gdp_with_nv!H130,"NaN")</f>
        <v>59955</v>
      </c>
      <c r="I130">
        <f>IF(ISNUMBER(gdp_with_nv!I130)=TRUE,gdp_with_nv!I130,"NaN")</f>
        <v>45567</v>
      </c>
      <c r="J130">
        <f>IF(ISNUMBER(gdp_with_nv!J130)=TRUE,gdp_with_nv!J130,"NaN")</f>
        <v>33058.800000000003</v>
      </c>
      <c r="K130">
        <f>IF(ISNUMBER(gdp_with_nv!K130)=TRUE,gdp_with_nv!K130,"NaN")</f>
        <v>8918.9</v>
      </c>
      <c r="L130">
        <f>IF(ISNUMBER(gdp_with_nv!L130)=TRUE,gdp_with_nv!L130,"NaN")</f>
        <v>16191.96</v>
      </c>
      <c r="M130">
        <f>IF(ISNUMBER(gdp_with_nv!M130)=TRUE,gdp_with_nv!M130,"NaN")</f>
        <v>9460.2000000000007</v>
      </c>
      <c r="N130">
        <f>IF(ISNUMBER(gdp_with_nv!N130)=TRUE,gdp_with_nv!N130,"NaN")</f>
        <v>44245.7</v>
      </c>
      <c r="O130">
        <f>IF(ISNUMBER(gdp_with_nv!O130)=TRUE,gdp_with_nv!O130,"NaN")</f>
        <v>43316</v>
      </c>
      <c r="P130">
        <f>IF(ISNUMBER(gdp_with_nv!P130)=TRUE,gdp_with_nv!P130,"NaN")</f>
        <v>1765539</v>
      </c>
      <c r="Q130">
        <f>IF(ISNUMBER(gdp_with_nv!Q130)=TRUE,gdp_with_nv!Q130,"NaN")</f>
        <v>4129.7</v>
      </c>
      <c r="R130">
        <f>IF(ISNUMBER(gdp_with_nv!R130)=TRUE,gdp_with_nv!R130,"NaN")</f>
        <v>4480723</v>
      </c>
      <c r="S130">
        <f>IF(ISNUMBER(gdp_with_nv!S130)=TRUE,gdp_with_nv!S130,"NaN")</f>
        <v>6906</v>
      </c>
      <c r="T130">
        <f>IF(ISNUMBER(gdp_with_nv!T130)=TRUE,gdp_with_nv!T130,"NaN")</f>
        <v>3511.7917000000002</v>
      </c>
      <c r="U130">
        <f>IF(ISNUMBER(gdp_with_nv!U130)=TRUE,gdp_with_nv!U130,"NaN")</f>
        <v>23211.034</v>
      </c>
      <c r="V130">
        <f>IF(ISNUMBER(gdp_with_nv!V130)=TRUE,gdp_with_nv!V130,"NaN")</f>
        <v>22896.303</v>
      </c>
    </row>
    <row r="131" spans="1:22" x14ac:dyDescent="0.25">
      <c r="A131" s="1">
        <v>40101</v>
      </c>
      <c r="B131" t="str">
        <f>IF(ISNUMBER(gdp_with_nv!B131)=TRUE,gdp_with_nv!B131,"NaN")</f>
        <v>NaN</v>
      </c>
      <c r="C131" t="str">
        <f>IF(ISNUMBER(gdp_with_nv!C131)=TRUE,gdp_with_nv!C131,"NaN")</f>
        <v>NaN</v>
      </c>
      <c r="D131" t="str">
        <f>IF(ISNUMBER(gdp_with_nv!D131)=TRUE,gdp_with_nv!D131,"NaN")</f>
        <v>NaN</v>
      </c>
      <c r="E131" t="str">
        <f>IF(ISNUMBER(gdp_with_nv!E131)=TRUE,gdp_with_nv!E131,"NaN")</f>
        <v>NaN</v>
      </c>
      <c r="F131" t="str">
        <f>IF(ISNUMBER(gdp_with_nv!F131)=TRUE,gdp_with_nv!F131,"NaN")</f>
        <v>NaN</v>
      </c>
      <c r="G131" t="str">
        <f>IF(ISNUMBER(gdp_with_nv!G131)=TRUE,gdp_with_nv!G131,"NaN")</f>
        <v>NaN</v>
      </c>
      <c r="H131" t="str">
        <f>IF(ISNUMBER(gdp_with_nv!H131)=TRUE,gdp_with_nv!H131,"NaN")</f>
        <v>NaN</v>
      </c>
      <c r="I131" t="str">
        <f>IF(ISNUMBER(gdp_with_nv!I131)=TRUE,gdp_with_nv!I131,"NaN")</f>
        <v>NaN</v>
      </c>
      <c r="J131" t="str">
        <f>IF(ISNUMBER(gdp_with_nv!J131)=TRUE,gdp_with_nv!J131,"NaN")</f>
        <v>NaN</v>
      </c>
      <c r="K131" t="str">
        <f>IF(ISNUMBER(gdp_with_nv!K131)=TRUE,gdp_with_nv!K131,"NaN")</f>
        <v>NaN</v>
      </c>
      <c r="L131" t="str">
        <f>IF(ISNUMBER(gdp_with_nv!L131)=TRUE,gdp_with_nv!L131,"NaN")</f>
        <v>NaN</v>
      </c>
      <c r="M131" t="str">
        <f>IF(ISNUMBER(gdp_with_nv!M131)=TRUE,gdp_with_nv!M131,"NaN")</f>
        <v>NaN</v>
      </c>
      <c r="N131" t="str">
        <f>IF(ISNUMBER(gdp_with_nv!N131)=TRUE,gdp_with_nv!N131,"NaN")</f>
        <v>NaN</v>
      </c>
      <c r="O131" t="str">
        <f>IF(ISNUMBER(gdp_with_nv!O131)=TRUE,gdp_with_nv!O131,"NaN")</f>
        <v>NaN</v>
      </c>
      <c r="P131" t="str">
        <f>IF(ISNUMBER(gdp_with_nv!P131)=TRUE,gdp_with_nv!P131,"NaN")</f>
        <v>NaN</v>
      </c>
      <c r="Q131" t="str">
        <f>IF(ISNUMBER(gdp_with_nv!Q131)=TRUE,gdp_with_nv!Q131,"NaN")</f>
        <v>NaN</v>
      </c>
      <c r="R131" t="str">
        <f>IF(ISNUMBER(gdp_with_nv!R131)=TRUE,gdp_with_nv!R131,"NaN")</f>
        <v>NaN</v>
      </c>
      <c r="S131" t="str">
        <f>IF(ISNUMBER(gdp_with_nv!S131)=TRUE,gdp_with_nv!S131,"NaN")</f>
        <v>NaN</v>
      </c>
      <c r="T131" t="str">
        <f>IF(ISNUMBER(gdp_with_nv!T131)=TRUE,gdp_with_nv!T131,"NaN")</f>
        <v>NaN</v>
      </c>
      <c r="U131" t="str">
        <f>IF(ISNUMBER(gdp_with_nv!U131)=TRUE,gdp_with_nv!U131,"NaN")</f>
        <v>NaN</v>
      </c>
      <c r="V131" t="str">
        <f>IF(ISNUMBER(gdp_with_nv!V131)=TRUE,gdp_with_nv!V131,"NaN")</f>
        <v>NaN</v>
      </c>
    </row>
    <row r="132" spans="1:22" x14ac:dyDescent="0.25">
      <c r="A132" s="1">
        <v>40132</v>
      </c>
      <c r="B132" t="str">
        <f>IF(ISNUMBER(gdp_with_nv!B132)=TRUE,gdp_with_nv!B132,"NaN")</f>
        <v>NaN</v>
      </c>
      <c r="C132" t="str">
        <f>IF(ISNUMBER(gdp_with_nv!C132)=TRUE,gdp_with_nv!C132,"NaN")</f>
        <v>NaN</v>
      </c>
      <c r="D132" t="str">
        <f>IF(ISNUMBER(gdp_with_nv!D132)=TRUE,gdp_with_nv!D132,"NaN")</f>
        <v>NaN</v>
      </c>
      <c r="E132" t="str">
        <f>IF(ISNUMBER(gdp_with_nv!E132)=TRUE,gdp_with_nv!E132,"NaN")</f>
        <v>NaN</v>
      </c>
      <c r="F132" t="str">
        <f>IF(ISNUMBER(gdp_with_nv!F132)=TRUE,gdp_with_nv!F132,"NaN")</f>
        <v>NaN</v>
      </c>
      <c r="G132" t="str">
        <f>IF(ISNUMBER(gdp_with_nv!G132)=TRUE,gdp_with_nv!G132,"NaN")</f>
        <v>NaN</v>
      </c>
      <c r="H132" t="str">
        <f>IF(ISNUMBER(gdp_with_nv!H132)=TRUE,gdp_with_nv!H132,"NaN")</f>
        <v>NaN</v>
      </c>
      <c r="I132" t="str">
        <f>IF(ISNUMBER(gdp_with_nv!I132)=TRUE,gdp_with_nv!I132,"NaN")</f>
        <v>NaN</v>
      </c>
      <c r="J132" t="str">
        <f>IF(ISNUMBER(gdp_with_nv!J132)=TRUE,gdp_with_nv!J132,"NaN")</f>
        <v>NaN</v>
      </c>
      <c r="K132" t="str">
        <f>IF(ISNUMBER(gdp_with_nv!K132)=TRUE,gdp_with_nv!K132,"NaN")</f>
        <v>NaN</v>
      </c>
      <c r="L132" t="str">
        <f>IF(ISNUMBER(gdp_with_nv!L132)=TRUE,gdp_with_nv!L132,"NaN")</f>
        <v>NaN</v>
      </c>
      <c r="M132" t="str">
        <f>IF(ISNUMBER(gdp_with_nv!M132)=TRUE,gdp_with_nv!M132,"NaN")</f>
        <v>NaN</v>
      </c>
      <c r="N132" t="str">
        <f>IF(ISNUMBER(gdp_with_nv!N132)=TRUE,gdp_with_nv!N132,"NaN")</f>
        <v>NaN</v>
      </c>
      <c r="O132" t="str">
        <f>IF(ISNUMBER(gdp_with_nv!O132)=TRUE,gdp_with_nv!O132,"NaN")</f>
        <v>NaN</v>
      </c>
      <c r="P132" t="str">
        <f>IF(ISNUMBER(gdp_with_nv!P132)=TRUE,gdp_with_nv!P132,"NaN")</f>
        <v>NaN</v>
      </c>
      <c r="Q132" t="str">
        <f>IF(ISNUMBER(gdp_with_nv!Q132)=TRUE,gdp_with_nv!Q132,"NaN")</f>
        <v>NaN</v>
      </c>
      <c r="R132" t="str">
        <f>IF(ISNUMBER(gdp_with_nv!R132)=TRUE,gdp_with_nv!R132,"NaN")</f>
        <v>NaN</v>
      </c>
      <c r="S132" t="str">
        <f>IF(ISNUMBER(gdp_with_nv!S132)=TRUE,gdp_with_nv!S132,"NaN")</f>
        <v>NaN</v>
      </c>
      <c r="T132" t="str">
        <f>IF(ISNUMBER(gdp_with_nv!T132)=TRUE,gdp_with_nv!T132,"NaN")</f>
        <v>NaN</v>
      </c>
      <c r="U132" t="str">
        <f>IF(ISNUMBER(gdp_with_nv!U132)=TRUE,gdp_with_nv!U132,"NaN")</f>
        <v>NaN</v>
      </c>
      <c r="V132" t="str">
        <f>IF(ISNUMBER(gdp_with_nv!V132)=TRUE,gdp_with_nv!V132,"NaN")</f>
        <v>NaN</v>
      </c>
    </row>
    <row r="133" spans="1:22" x14ac:dyDescent="0.25">
      <c r="A133" s="1">
        <v>40162</v>
      </c>
      <c r="B133">
        <f>IF(ISNUMBER(gdp_with_nv!B133)=TRUE,gdp_with_nv!B133,"NaN")</f>
        <v>625.36</v>
      </c>
      <c r="C133">
        <f>IF(ISNUMBER(gdp_with_nv!C133)=TRUE,gdp_with_nv!C133,"NaN")</f>
        <v>492606</v>
      </c>
      <c r="D133">
        <f>IF(ISNUMBER(gdp_with_nv!D133)=TRUE,gdp_with_nv!D133,"NaN")</f>
        <v>395394</v>
      </c>
      <c r="E133">
        <f>IF(ISNUMBER(gdp_with_nv!E133)=TRUE,gdp_with_nv!E133,"NaN")</f>
        <v>99.54</v>
      </c>
      <c r="F133">
        <f>IF(ISNUMBER(gdp_with_nv!F133)=TRUE,gdp_with_nv!F133,"NaN")</f>
        <v>156485.9</v>
      </c>
      <c r="G133">
        <f>IF(ISNUMBER(gdp_with_nv!G133)=TRUE,gdp_with_nv!G133,"NaN")</f>
        <v>95321</v>
      </c>
      <c r="H133">
        <f>IF(ISNUMBER(gdp_with_nv!H133)=TRUE,gdp_with_nv!H133,"NaN")</f>
        <v>60042</v>
      </c>
      <c r="I133">
        <f>IF(ISNUMBER(gdp_with_nv!I133)=TRUE,gdp_with_nv!I133,"NaN")</f>
        <v>45469</v>
      </c>
      <c r="J133">
        <f>IF(ISNUMBER(gdp_with_nv!J133)=TRUE,gdp_with_nv!J133,"NaN")</f>
        <v>34362.199999999997</v>
      </c>
      <c r="K133">
        <f>IF(ISNUMBER(gdp_with_nv!K133)=TRUE,gdp_with_nv!K133,"NaN")</f>
        <v>8904.7999999999993</v>
      </c>
      <c r="L133">
        <f>IF(ISNUMBER(gdp_with_nv!L133)=TRUE,gdp_with_nv!L133,"NaN")</f>
        <v>16462.45</v>
      </c>
      <c r="M133">
        <f>IF(ISNUMBER(gdp_with_nv!M133)=TRUE,gdp_with_nv!M133,"NaN")</f>
        <v>9623.7999999999993</v>
      </c>
      <c r="N133">
        <f>IF(ISNUMBER(gdp_with_nv!N133)=TRUE,gdp_with_nv!N133,"NaN")</f>
        <v>44243.199999999997</v>
      </c>
      <c r="O133">
        <f>IF(ISNUMBER(gdp_with_nv!O133)=TRUE,gdp_with_nv!O133,"NaN")</f>
        <v>43121</v>
      </c>
      <c r="P133">
        <f>IF(ISNUMBER(gdp_with_nv!P133)=TRUE,gdp_with_nv!P133,"NaN")</f>
        <v>1640141</v>
      </c>
      <c r="Q133">
        <f>IF(ISNUMBER(gdp_with_nv!Q133)=TRUE,gdp_with_nv!Q133,"NaN")</f>
        <v>4130.1000000000004</v>
      </c>
      <c r="R133">
        <f>IF(ISNUMBER(gdp_with_nv!R133)=TRUE,gdp_with_nv!R133,"NaN")</f>
        <v>4502457</v>
      </c>
      <c r="S133">
        <f>IF(ISNUMBER(gdp_with_nv!S133)=TRUE,gdp_with_nv!S133,"NaN")</f>
        <v>6801.5</v>
      </c>
      <c r="T133">
        <f>IF(ISNUMBER(gdp_with_nv!T133)=TRUE,gdp_with_nv!T133,"NaN")</f>
        <v>3687.6223</v>
      </c>
      <c r="U133">
        <f>IF(ISNUMBER(gdp_with_nv!U133)=TRUE,gdp_with_nv!U133,"NaN")</f>
        <v>23332.701000000001</v>
      </c>
      <c r="V133">
        <f>IF(ISNUMBER(gdp_with_nv!V133)=TRUE,gdp_with_nv!V133,"NaN")</f>
        <v>23015.166000000001</v>
      </c>
    </row>
    <row r="134" spans="1:22" x14ac:dyDescent="0.25">
      <c r="A134" s="1">
        <v>40193</v>
      </c>
      <c r="B134" t="str">
        <f>IF(ISNUMBER(gdp_with_nv!B134)=TRUE,gdp_with_nv!B134,"NaN")</f>
        <v>NaN</v>
      </c>
      <c r="C134" t="str">
        <f>IF(ISNUMBER(gdp_with_nv!C134)=TRUE,gdp_with_nv!C134,"NaN")</f>
        <v>NaN</v>
      </c>
      <c r="D134" t="str">
        <f>IF(ISNUMBER(gdp_with_nv!D134)=TRUE,gdp_with_nv!D134,"NaN")</f>
        <v>NaN</v>
      </c>
      <c r="E134" t="str">
        <f>IF(ISNUMBER(gdp_with_nv!E134)=TRUE,gdp_with_nv!E134,"NaN")</f>
        <v>NaN</v>
      </c>
      <c r="F134" t="str">
        <f>IF(ISNUMBER(gdp_with_nv!F134)=TRUE,gdp_with_nv!F134,"NaN")</f>
        <v>NaN</v>
      </c>
      <c r="G134" t="str">
        <f>IF(ISNUMBER(gdp_with_nv!G134)=TRUE,gdp_with_nv!G134,"NaN")</f>
        <v>NaN</v>
      </c>
      <c r="H134" t="str">
        <f>IF(ISNUMBER(gdp_with_nv!H134)=TRUE,gdp_with_nv!H134,"NaN")</f>
        <v>NaN</v>
      </c>
      <c r="I134" t="str">
        <f>IF(ISNUMBER(gdp_with_nv!I134)=TRUE,gdp_with_nv!I134,"NaN")</f>
        <v>NaN</v>
      </c>
      <c r="J134" t="str">
        <f>IF(ISNUMBER(gdp_with_nv!J134)=TRUE,gdp_with_nv!J134,"NaN")</f>
        <v>NaN</v>
      </c>
      <c r="K134" t="str">
        <f>IF(ISNUMBER(gdp_with_nv!K134)=TRUE,gdp_with_nv!K134,"NaN")</f>
        <v>NaN</v>
      </c>
      <c r="L134" t="str">
        <f>IF(ISNUMBER(gdp_with_nv!L134)=TRUE,gdp_with_nv!L134,"NaN")</f>
        <v>NaN</v>
      </c>
      <c r="M134" t="str">
        <f>IF(ISNUMBER(gdp_with_nv!M134)=TRUE,gdp_with_nv!M134,"NaN")</f>
        <v>NaN</v>
      </c>
      <c r="N134" t="str">
        <f>IF(ISNUMBER(gdp_with_nv!N134)=TRUE,gdp_with_nv!N134,"NaN")</f>
        <v>NaN</v>
      </c>
      <c r="O134" t="str">
        <f>IF(ISNUMBER(gdp_with_nv!O134)=TRUE,gdp_with_nv!O134,"NaN")</f>
        <v>NaN</v>
      </c>
      <c r="P134" t="str">
        <f>IF(ISNUMBER(gdp_with_nv!P134)=TRUE,gdp_with_nv!P134,"NaN")</f>
        <v>NaN</v>
      </c>
      <c r="Q134" t="str">
        <f>IF(ISNUMBER(gdp_with_nv!Q134)=TRUE,gdp_with_nv!Q134,"NaN")</f>
        <v>NaN</v>
      </c>
      <c r="R134" t="str">
        <f>IF(ISNUMBER(gdp_with_nv!R134)=TRUE,gdp_with_nv!R134,"NaN")</f>
        <v>NaN</v>
      </c>
      <c r="S134" t="str">
        <f>IF(ISNUMBER(gdp_with_nv!S134)=TRUE,gdp_with_nv!S134,"NaN")</f>
        <v>NaN</v>
      </c>
      <c r="T134" t="str">
        <f>IF(ISNUMBER(gdp_with_nv!T134)=TRUE,gdp_with_nv!T134,"NaN")</f>
        <v>NaN</v>
      </c>
      <c r="U134" t="str">
        <f>IF(ISNUMBER(gdp_with_nv!U134)=TRUE,gdp_with_nv!U134,"NaN")</f>
        <v>NaN</v>
      </c>
      <c r="V134" t="str">
        <f>IF(ISNUMBER(gdp_with_nv!V134)=TRUE,gdp_with_nv!V134,"NaN")</f>
        <v>NaN</v>
      </c>
    </row>
    <row r="135" spans="1:22" x14ac:dyDescent="0.25">
      <c r="A135" s="1">
        <v>40224</v>
      </c>
      <c r="B135" t="str">
        <f>IF(ISNUMBER(gdp_with_nv!B135)=TRUE,gdp_with_nv!B135,"NaN")</f>
        <v>NaN</v>
      </c>
      <c r="C135" t="str">
        <f>IF(ISNUMBER(gdp_with_nv!C135)=TRUE,gdp_with_nv!C135,"NaN")</f>
        <v>NaN</v>
      </c>
      <c r="D135" t="str">
        <f>IF(ISNUMBER(gdp_with_nv!D135)=TRUE,gdp_with_nv!D135,"NaN")</f>
        <v>NaN</v>
      </c>
      <c r="E135" t="str">
        <f>IF(ISNUMBER(gdp_with_nv!E135)=TRUE,gdp_with_nv!E135,"NaN")</f>
        <v>NaN</v>
      </c>
      <c r="F135" t="str">
        <f>IF(ISNUMBER(gdp_with_nv!F135)=TRUE,gdp_with_nv!F135,"NaN")</f>
        <v>NaN</v>
      </c>
      <c r="G135" t="str">
        <f>IF(ISNUMBER(gdp_with_nv!G135)=TRUE,gdp_with_nv!G135,"NaN")</f>
        <v>NaN</v>
      </c>
      <c r="H135" t="str">
        <f>IF(ISNUMBER(gdp_with_nv!H135)=TRUE,gdp_with_nv!H135,"NaN")</f>
        <v>NaN</v>
      </c>
      <c r="I135" t="str">
        <f>IF(ISNUMBER(gdp_with_nv!I135)=TRUE,gdp_with_nv!I135,"NaN")</f>
        <v>NaN</v>
      </c>
      <c r="J135" t="str">
        <f>IF(ISNUMBER(gdp_with_nv!J135)=TRUE,gdp_with_nv!J135,"NaN")</f>
        <v>NaN</v>
      </c>
      <c r="K135" t="str">
        <f>IF(ISNUMBER(gdp_with_nv!K135)=TRUE,gdp_with_nv!K135,"NaN")</f>
        <v>NaN</v>
      </c>
      <c r="L135" t="str">
        <f>IF(ISNUMBER(gdp_with_nv!L135)=TRUE,gdp_with_nv!L135,"NaN")</f>
        <v>NaN</v>
      </c>
      <c r="M135" t="str">
        <f>IF(ISNUMBER(gdp_with_nv!M135)=TRUE,gdp_with_nv!M135,"NaN")</f>
        <v>NaN</v>
      </c>
      <c r="N135" t="str">
        <f>IF(ISNUMBER(gdp_with_nv!N135)=TRUE,gdp_with_nv!N135,"NaN")</f>
        <v>NaN</v>
      </c>
      <c r="O135" t="str">
        <f>IF(ISNUMBER(gdp_with_nv!O135)=TRUE,gdp_with_nv!O135,"NaN")</f>
        <v>NaN</v>
      </c>
      <c r="P135" t="str">
        <f>IF(ISNUMBER(gdp_with_nv!P135)=TRUE,gdp_with_nv!P135,"NaN")</f>
        <v>NaN</v>
      </c>
      <c r="Q135" t="str">
        <f>IF(ISNUMBER(gdp_with_nv!Q135)=TRUE,gdp_with_nv!Q135,"NaN")</f>
        <v>NaN</v>
      </c>
      <c r="R135" t="str">
        <f>IF(ISNUMBER(gdp_with_nv!R135)=TRUE,gdp_with_nv!R135,"NaN")</f>
        <v>NaN</v>
      </c>
      <c r="S135" t="str">
        <f>IF(ISNUMBER(gdp_with_nv!S135)=TRUE,gdp_with_nv!S135,"NaN")</f>
        <v>NaN</v>
      </c>
      <c r="T135" t="str">
        <f>IF(ISNUMBER(gdp_with_nv!T135)=TRUE,gdp_with_nv!T135,"NaN")</f>
        <v>NaN</v>
      </c>
      <c r="U135" t="str">
        <f>IF(ISNUMBER(gdp_with_nv!U135)=TRUE,gdp_with_nv!U135,"NaN")</f>
        <v>NaN</v>
      </c>
      <c r="V135" t="str">
        <f>IF(ISNUMBER(gdp_with_nv!V135)=TRUE,gdp_with_nv!V135,"NaN")</f>
        <v>NaN</v>
      </c>
    </row>
    <row r="136" spans="1:22" x14ac:dyDescent="0.25">
      <c r="A136" s="1">
        <v>40252</v>
      </c>
      <c r="B136">
        <f>IF(ISNUMBER(gdp_with_nv!B136)=TRUE,gdp_with_nv!B136,"NaN")</f>
        <v>630.12</v>
      </c>
      <c r="C136">
        <f>IF(ISNUMBER(gdp_with_nv!C136)=TRUE,gdp_with_nv!C136,"NaN")</f>
        <v>495051</v>
      </c>
      <c r="D136">
        <f>IF(ISNUMBER(gdp_with_nv!D136)=TRUE,gdp_with_nv!D136,"NaN")</f>
        <v>396738.13</v>
      </c>
      <c r="E136">
        <f>IF(ISNUMBER(gdp_with_nv!E136)=TRUE,gdp_with_nv!E136,"NaN")</f>
        <v>99.838099999999997</v>
      </c>
      <c r="F136">
        <f>IF(ISNUMBER(gdp_with_nv!F136)=TRUE,gdp_with_nv!F136,"NaN")</f>
        <v>156374</v>
      </c>
      <c r="G136">
        <f>IF(ISNUMBER(gdp_with_nv!G136)=TRUE,gdp_with_nv!G136,"NaN")</f>
        <v>95730</v>
      </c>
      <c r="H136">
        <f>IF(ISNUMBER(gdp_with_nv!H136)=TRUE,gdp_with_nv!H136,"NaN")</f>
        <v>59054</v>
      </c>
      <c r="I136">
        <f>IF(ISNUMBER(gdp_with_nv!I136)=TRUE,gdp_with_nv!I136,"NaN")</f>
        <v>45684</v>
      </c>
      <c r="J136">
        <f>IF(ISNUMBER(gdp_with_nv!J136)=TRUE,gdp_with_nv!J136,"NaN")</f>
        <v>34902.199999999997</v>
      </c>
      <c r="K136">
        <f>IF(ISNUMBER(gdp_with_nv!K136)=TRUE,gdp_with_nv!K136,"NaN")</f>
        <v>8926.2999999999993</v>
      </c>
      <c r="L136">
        <f>IF(ISNUMBER(gdp_with_nv!L136)=TRUE,gdp_with_nv!L136,"NaN")</f>
        <v>16669.439999999999</v>
      </c>
      <c r="M136">
        <f>IF(ISNUMBER(gdp_with_nv!M136)=TRUE,gdp_with_nv!M136,"NaN")</f>
        <v>9748.6</v>
      </c>
      <c r="N136">
        <f>IF(ISNUMBER(gdp_with_nv!N136)=TRUE,gdp_with_nv!N136,"NaN")</f>
        <v>44665.1</v>
      </c>
      <c r="O136">
        <f>IF(ISNUMBER(gdp_with_nv!O136)=TRUE,gdp_with_nv!O136,"NaN")</f>
        <v>44225</v>
      </c>
      <c r="P136">
        <f>IF(ISNUMBER(gdp_with_nv!P136)=TRUE,gdp_with_nv!P136,"NaN")</f>
        <v>1496313</v>
      </c>
      <c r="Q136">
        <f>IF(ISNUMBER(gdp_with_nv!Q136)=TRUE,gdp_with_nv!Q136,"NaN")</f>
        <v>4192</v>
      </c>
      <c r="R136">
        <f>IF(ISNUMBER(gdp_with_nv!R136)=TRUE,gdp_with_nv!R136,"NaN")</f>
        <v>4489145</v>
      </c>
      <c r="S136">
        <f>IF(ISNUMBER(gdp_with_nv!S136)=TRUE,gdp_with_nv!S136,"NaN")</f>
        <v>6905.7</v>
      </c>
      <c r="T136">
        <f>IF(ISNUMBER(gdp_with_nv!T136)=TRUE,gdp_with_nv!T136,"NaN")</f>
        <v>3369.1977000000002</v>
      </c>
      <c r="U136">
        <f>IF(ISNUMBER(gdp_with_nv!U136)=TRUE,gdp_with_nv!U136,"NaN")</f>
        <v>23436.841</v>
      </c>
      <c r="V136">
        <f>IF(ISNUMBER(gdp_with_nv!V136)=TRUE,gdp_with_nv!V136,"NaN")</f>
        <v>23116.063999999998</v>
      </c>
    </row>
    <row r="137" spans="1:22" x14ac:dyDescent="0.25">
      <c r="A137" s="1">
        <v>40283</v>
      </c>
      <c r="B137" t="str">
        <f>IF(ISNUMBER(gdp_with_nv!B137)=TRUE,gdp_with_nv!B137,"NaN")</f>
        <v>NaN</v>
      </c>
      <c r="C137" t="str">
        <f>IF(ISNUMBER(gdp_with_nv!C137)=TRUE,gdp_with_nv!C137,"NaN")</f>
        <v>NaN</v>
      </c>
      <c r="D137" t="str">
        <f>IF(ISNUMBER(gdp_with_nv!D137)=TRUE,gdp_with_nv!D137,"NaN")</f>
        <v>NaN</v>
      </c>
      <c r="E137" t="str">
        <f>IF(ISNUMBER(gdp_with_nv!E137)=TRUE,gdp_with_nv!E137,"NaN")</f>
        <v>NaN</v>
      </c>
      <c r="F137" t="str">
        <f>IF(ISNUMBER(gdp_with_nv!F137)=TRUE,gdp_with_nv!F137,"NaN")</f>
        <v>NaN</v>
      </c>
      <c r="G137" t="str">
        <f>IF(ISNUMBER(gdp_with_nv!G137)=TRUE,gdp_with_nv!G137,"NaN")</f>
        <v>NaN</v>
      </c>
      <c r="H137" t="str">
        <f>IF(ISNUMBER(gdp_with_nv!H137)=TRUE,gdp_with_nv!H137,"NaN")</f>
        <v>NaN</v>
      </c>
      <c r="I137" t="str">
        <f>IF(ISNUMBER(gdp_with_nv!I137)=TRUE,gdp_with_nv!I137,"NaN")</f>
        <v>NaN</v>
      </c>
      <c r="J137" t="str">
        <f>IF(ISNUMBER(gdp_with_nv!J137)=TRUE,gdp_with_nv!J137,"NaN")</f>
        <v>NaN</v>
      </c>
      <c r="K137" t="str">
        <f>IF(ISNUMBER(gdp_with_nv!K137)=TRUE,gdp_with_nv!K137,"NaN")</f>
        <v>NaN</v>
      </c>
      <c r="L137" t="str">
        <f>IF(ISNUMBER(gdp_with_nv!L137)=TRUE,gdp_with_nv!L137,"NaN")</f>
        <v>NaN</v>
      </c>
      <c r="M137" t="str">
        <f>IF(ISNUMBER(gdp_with_nv!M137)=TRUE,gdp_with_nv!M137,"NaN")</f>
        <v>NaN</v>
      </c>
      <c r="N137" t="str">
        <f>IF(ISNUMBER(gdp_with_nv!N137)=TRUE,gdp_with_nv!N137,"NaN")</f>
        <v>NaN</v>
      </c>
      <c r="O137" t="str">
        <f>IF(ISNUMBER(gdp_with_nv!O137)=TRUE,gdp_with_nv!O137,"NaN")</f>
        <v>NaN</v>
      </c>
      <c r="P137" t="str">
        <f>IF(ISNUMBER(gdp_with_nv!P137)=TRUE,gdp_with_nv!P137,"NaN")</f>
        <v>NaN</v>
      </c>
      <c r="Q137" t="str">
        <f>IF(ISNUMBER(gdp_with_nv!Q137)=TRUE,gdp_with_nv!Q137,"NaN")</f>
        <v>NaN</v>
      </c>
      <c r="R137" t="str">
        <f>IF(ISNUMBER(gdp_with_nv!R137)=TRUE,gdp_with_nv!R137,"NaN")</f>
        <v>NaN</v>
      </c>
      <c r="S137" t="str">
        <f>IF(ISNUMBER(gdp_with_nv!S137)=TRUE,gdp_with_nv!S137,"NaN")</f>
        <v>NaN</v>
      </c>
      <c r="T137" t="str">
        <f>IF(ISNUMBER(gdp_with_nv!T137)=TRUE,gdp_with_nv!T137,"NaN")</f>
        <v>NaN</v>
      </c>
      <c r="U137" t="str">
        <f>IF(ISNUMBER(gdp_with_nv!U137)=TRUE,gdp_with_nv!U137,"NaN")</f>
        <v>NaN</v>
      </c>
      <c r="V137" t="str">
        <f>IF(ISNUMBER(gdp_with_nv!V137)=TRUE,gdp_with_nv!V137,"NaN")</f>
        <v>NaN</v>
      </c>
    </row>
    <row r="138" spans="1:22" x14ac:dyDescent="0.25">
      <c r="A138" s="1">
        <v>40313</v>
      </c>
      <c r="B138" t="str">
        <f>IF(ISNUMBER(gdp_with_nv!B138)=TRUE,gdp_with_nv!B138,"NaN")</f>
        <v>NaN</v>
      </c>
      <c r="C138" t="str">
        <f>IF(ISNUMBER(gdp_with_nv!C138)=TRUE,gdp_with_nv!C138,"NaN")</f>
        <v>NaN</v>
      </c>
      <c r="D138" t="str">
        <f>IF(ISNUMBER(gdp_with_nv!D138)=TRUE,gdp_with_nv!D138,"NaN")</f>
        <v>NaN</v>
      </c>
      <c r="E138" t="str">
        <f>IF(ISNUMBER(gdp_with_nv!E138)=TRUE,gdp_with_nv!E138,"NaN")</f>
        <v>NaN</v>
      </c>
      <c r="F138" t="str">
        <f>IF(ISNUMBER(gdp_with_nv!F138)=TRUE,gdp_with_nv!F138,"NaN")</f>
        <v>NaN</v>
      </c>
      <c r="G138" t="str">
        <f>IF(ISNUMBER(gdp_with_nv!G138)=TRUE,gdp_with_nv!G138,"NaN")</f>
        <v>NaN</v>
      </c>
      <c r="H138" t="str">
        <f>IF(ISNUMBER(gdp_with_nv!H138)=TRUE,gdp_with_nv!H138,"NaN")</f>
        <v>NaN</v>
      </c>
      <c r="I138" t="str">
        <f>IF(ISNUMBER(gdp_with_nv!I138)=TRUE,gdp_with_nv!I138,"NaN")</f>
        <v>NaN</v>
      </c>
      <c r="J138" t="str">
        <f>IF(ISNUMBER(gdp_with_nv!J138)=TRUE,gdp_with_nv!J138,"NaN")</f>
        <v>NaN</v>
      </c>
      <c r="K138" t="str">
        <f>IF(ISNUMBER(gdp_with_nv!K138)=TRUE,gdp_with_nv!K138,"NaN")</f>
        <v>NaN</v>
      </c>
      <c r="L138" t="str">
        <f>IF(ISNUMBER(gdp_with_nv!L138)=TRUE,gdp_with_nv!L138,"NaN")</f>
        <v>NaN</v>
      </c>
      <c r="M138" t="str">
        <f>IF(ISNUMBER(gdp_with_nv!M138)=TRUE,gdp_with_nv!M138,"NaN")</f>
        <v>NaN</v>
      </c>
      <c r="N138" t="str">
        <f>IF(ISNUMBER(gdp_with_nv!N138)=TRUE,gdp_with_nv!N138,"NaN")</f>
        <v>NaN</v>
      </c>
      <c r="O138" t="str">
        <f>IF(ISNUMBER(gdp_with_nv!O138)=TRUE,gdp_with_nv!O138,"NaN")</f>
        <v>NaN</v>
      </c>
      <c r="P138" t="str">
        <f>IF(ISNUMBER(gdp_with_nv!P138)=TRUE,gdp_with_nv!P138,"NaN")</f>
        <v>NaN</v>
      </c>
      <c r="Q138" t="str">
        <f>IF(ISNUMBER(gdp_with_nv!Q138)=TRUE,gdp_with_nv!Q138,"NaN")</f>
        <v>NaN</v>
      </c>
      <c r="R138" t="str">
        <f>IF(ISNUMBER(gdp_with_nv!R138)=TRUE,gdp_with_nv!R138,"NaN")</f>
        <v>NaN</v>
      </c>
      <c r="S138" t="str">
        <f>IF(ISNUMBER(gdp_with_nv!S138)=TRUE,gdp_with_nv!S138,"NaN")</f>
        <v>NaN</v>
      </c>
      <c r="T138" t="str">
        <f>IF(ISNUMBER(gdp_with_nv!T138)=TRUE,gdp_with_nv!T138,"NaN")</f>
        <v>NaN</v>
      </c>
      <c r="U138" t="str">
        <f>IF(ISNUMBER(gdp_with_nv!U138)=TRUE,gdp_with_nv!U138,"NaN")</f>
        <v>NaN</v>
      </c>
      <c r="V138" t="str">
        <f>IF(ISNUMBER(gdp_with_nv!V138)=TRUE,gdp_with_nv!V138,"NaN")</f>
        <v>NaN</v>
      </c>
    </row>
    <row r="139" spans="1:22" x14ac:dyDescent="0.25">
      <c r="A139" s="1">
        <v>40344</v>
      </c>
      <c r="B139">
        <f>IF(ISNUMBER(gdp_with_nv!B139)=TRUE,gdp_with_nv!B139,"NaN")</f>
        <v>643.08000000000004</v>
      </c>
      <c r="C139">
        <f>IF(ISNUMBER(gdp_with_nv!C139)=TRUE,gdp_with_nv!C139,"NaN")</f>
        <v>498118</v>
      </c>
      <c r="D139">
        <f>IF(ISNUMBER(gdp_with_nv!D139)=TRUE,gdp_with_nv!D139,"NaN")</f>
        <v>399787.83</v>
      </c>
      <c r="E139">
        <f>IF(ISNUMBER(gdp_with_nv!E139)=TRUE,gdp_with_nv!E139,"NaN")</f>
        <v>100.0262</v>
      </c>
      <c r="F139">
        <f>IF(ISNUMBER(gdp_with_nv!F139)=TRUE,gdp_with_nv!F139,"NaN")</f>
        <v>157246.5</v>
      </c>
      <c r="G139">
        <f>IF(ISNUMBER(gdp_with_nv!G139)=TRUE,gdp_with_nv!G139,"NaN")</f>
        <v>96697</v>
      </c>
      <c r="H139">
        <f>IF(ISNUMBER(gdp_with_nv!H139)=TRUE,gdp_with_nv!H139,"NaN")</f>
        <v>57239</v>
      </c>
      <c r="I139">
        <f>IF(ISNUMBER(gdp_with_nv!I139)=TRUE,gdp_with_nv!I139,"NaN")</f>
        <v>46962</v>
      </c>
      <c r="J139">
        <f>IF(ISNUMBER(gdp_with_nv!J139)=TRUE,gdp_with_nv!J139,"NaN")</f>
        <v>37625.599999999999</v>
      </c>
      <c r="K139">
        <f>IF(ISNUMBER(gdp_with_nv!K139)=TRUE,gdp_with_nv!K139,"NaN")</f>
        <v>9019.1</v>
      </c>
      <c r="L139">
        <f>IF(ISNUMBER(gdp_with_nv!L139)=TRUE,gdp_with_nv!L139,"NaN")</f>
        <v>16825.05</v>
      </c>
      <c r="M139">
        <f>IF(ISNUMBER(gdp_with_nv!M139)=TRUE,gdp_with_nv!M139,"NaN")</f>
        <v>10060.6</v>
      </c>
      <c r="N139">
        <f>IF(ISNUMBER(gdp_with_nv!N139)=TRUE,gdp_with_nv!N139,"NaN")</f>
        <v>44914.7</v>
      </c>
      <c r="O139">
        <f>IF(ISNUMBER(gdp_with_nv!O139)=TRUE,gdp_with_nv!O139,"NaN")</f>
        <v>44507</v>
      </c>
      <c r="P139">
        <f>IF(ISNUMBER(gdp_with_nv!P139)=TRUE,gdp_with_nv!P139,"NaN")</f>
        <v>1575904</v>
      </c>
      <c r="Q139">
        <f>IF(ISNUMBER(gdp_with_nv!Q139)=TRUE,gdp_with_nv!Q139,"NaN")</f>
        <v>4179.6000000000004</v>
      </c>
      <c r="R139">
        <f>IF(ISNUMBER(gdp_with_nv!R139)=TRUE,gdp_with_nv!R139,"NaN")</f>
        <v>4466961</v>
      </c>
      <c r="S139">
        <f>IF(ISNUMBER(gdp_with_nv!S139)=TRUE,gdp_with_nv!S139,"NaN")</f>
        <v>6982.4</v>
      </c>
      <c r="T139">
        <f>IF(ISNUMBER(gdp_with_nv!T139)=TRUE,gdp_with_nv!T139,"NaN")</f>
        <v>3760.9468999999999</v>
      </c>
      <c r="U139">
        <f>IF(ISNUMBER(gdp_with_nv!U139)=TRUE,gdp_with_nv!U139,"NaN")</f>
        <v>23666.057000000001</v>
      </c>
      <c r="V139">
        <f>IF(ISNUMBER(gdp_with_nv!V139)=TRUE,gdp_with_nv!V139,"NaN")</f>
        <v>23342.874</v>
      </c>
    </row>
    <row r="140" spans="1:22" x14ac:dyDescent="0.25">
      <c r="A140" s="1">
        <v>40374</v>
      </c>
      <c r="B140" t="str">
        <f>IF(ISNUMBER(gdp_with_nv!B140)=TRUE,gdp_with_nv!B140,"NaN")</f>
        <v>NaN</v>
      </c>
      <c r="C140" t="str">
        <f>IF(ISNUMBER(gdp_with_nv!C140)=TRUE,gdp_with_nv!C140,"NaN")</f>
        <v>NaN</v>
      </c>
      <c r="D140" t="str">
        <f>IF(ISNUMBER(gdp_with_nv!D140)=TRUE,gdp_with_nv!D140,"NaN")</f>
        <v>NaN</v>
      </c>
      <c r="E140" t="str">
        <f>IF(ISNUMBER(gdp_with_nv!E140)=TRUE,gdp_with_nv!E140,"NaN")</f>
        <v>NaN</v>
      </c>
      <c r="F140" t="str">
        <f>IF(ISNUMBER(gdp_with_nv!F140)=TRUE,gdp_with_nv!F140,"NaN")</f>
        <v>NaN</v>
      </c>
      <c r="G140" t="str">
        <f>IF(ISNUMBER(gdp_with_nv!G140)=TRUE,gdp_with_nv!G140,"NaN")</f>
        <v>NaN</v>
      </c>
      <c r="H140" t="str">
        <f>IF(ISNUMBER(gdp_with_nv!H140)=TRUE,gdp_with_nv!H140,"NaN")</f>
        <v>NaN</v>
      </c>
      <c r="I140" t="str">
        <f>IF(ISNUMBER(gdp_with_nv!I140)=TRUE,gdp_with_nv!I140,"NaN")</f>
        <v>NaN</v>
      </c>
      <c r="J140" t="str">
        <f>IF(ISNUMBER(gdp_with_nv!J140)=TRUE,gdp_with_nv!J140,"NaN")</f>
        <v>NaN</v>
      </c>
      <c r="K140" t="str">
        <f>IF(ISNUMBER(gdp_with_nv!K140)=TRUE,gdp_with_nv!K140,"NaN")</f>
        <v>NaN</v>
      </c>
      <c r="L140" t="str">
        <f>IF(ISNUMBER(gdp_with_nv!L140)=TRUE,gdp_with_nv!L140,"NaN")</f>
        <v>NaN</v>
      </c>
      <c r="M140" t="str">
        <f>IF(ISNUMBER(gdp_with_nv!M140)=TRUE,gdp_with_nv!M140,"NaN")</f>
        <v>NaN</v>
      </c>
      <c r="N140" t="str">
        <f>IF(ISNUMBER(gdp_with_nv!N140)=TRUE,gdp_with_nv!N140,"NaN")</f>
        <v>NaN</v>
      </c>
      <c r="O140" t="str">
        <f>IF(ISNUMBER(gdp_with_nv!O140)=TRUE,gdp_with_nv!O140,"NaN")</f>
        <v>NaN</v>
      </c>
      <c r="P140" t="str">
        <f>IF(ISNUMBER(gdp_with_nv!P140)=TRUE,gdp_with_nv!P140,"NaN")</f>
        <v>NaN</v>
      </c>
      <c r="Q140" t="str">
        <f>IF(ISNUMBER(gdp_with_nv!Q140)=TRUE,gdp_with_nv!Q140,"NaN")</f>
        <v>NaN</v>
      </c>
      <c r="R140" t="str">
        <f>IF(ISNUMBER(gdp_with_nv!R140)=TRUE,gdp_with_nv!R140,"NaN")</f>
        <v>NaN</v>
      </c>
      <c r="S140" t="str">
        <f>IF(ISNUMBER(gdp_with_nv!S140)=TRUE,gdp_with_nv!S140,"NaN")</f>
        <v>NaN</v>
      </c>
      <c r="T140" t="str">
        <f>IF(ISNUMBER(gdp_with_nv!T140)=TRUE,gdp_with_nv!T140,"NaN")</f>
        <v>NaN</v>
      </c>
      <c r="U140" t="str">
        <f>IF(ISNUMBER(gdp_with_nv!U140)=TRUE,gdp_with_nv!U140,"NaN")</f>
        <v>NaN</v>
      </c>
      <c r="V140" t="str">
        <f>IF(ISNUMBER(gdp_with_nv!V140)=TRUE,gdp_with_nv!V140,"NaN")</f>
        <v>NaN</v>
      </c>
    </row>
    <row r="141" spans="1:22" x14ac:dyDescent="0.25">
      <c r="A141" s="1">
        <v>40405</v>
      </c>
      <c r="B141" t="str">
        <f>IF(ISNUMBER(gdp_with_nv!B141)=TRUE,gdp_with_nv!B141,"NaN")</f>
        <v>NaN</v>
      </c>
      <c r="C141" t="str">
        <f>IF(ISNUMBER(gdp_with_nv!C141)=TRUE,gdp_with_nv!C141,"NaN")</f>
        <v>NaN</v>
      </c>
      <c r="D141" t="str">
        <f>IF(ISNUMBER(gdp_with_nv!D141)=TRUE,gdp_with_nv!D141,"NaN")</f>
        <v>NaN</v>
      </c>
      <c r="E141" t="str">
        <f>IF(ISNUMBER(gdp_with_nv!E141)=TRUE,gdp_with_nv!E141,"NaN")</f>
        <v>NaN</v>
      </c>
      <c r="F141" t="str">
        <f>IF(ISNUMBER(gdp_with_nv!F141)=TRUE,gdp_with_nv!F141,"NaN")</f>
        <v>NaN</v>
      </c>
      <c r="G141" t="str">
        <f>IF(ISNUMBER(gdp_with_nv!G141)=TRUE,gdp_with_nv!G141,"NaN")</f>
        <v>NaN</v>
      </c>
      <c r="H141" t="str">
        <f>IF(ISNUMBER(gdp_with_nv!H141)=TRUE,gdp_with_nv!H141,"NaN")</f>
        <v>NaN</v>
      </c>
      <c r="I141" t="str">
        <f>IF(ISNUMBER(gdp_with_nv!I141)=TRUE,gdp_with_nv!I141,"NaN")</f>
        <v>NaN</v>
      </c>
      <c r="J141" t="str">
        <f>IF(ISNUMBER(gdp_with_nv!J141)=TRUE,gdp_with_nv!J141,"NaN")</f>
        <v>NaN</v>
      </c>
      <c r="K141" t="str">
        <f>IF(ISNUMBER(gdp_with_nv!K141)=TRUE,gdp_with_nv!K141,"NaN")</f>
        <v>NaN</v>
      </c>
      <c r="L141" t="str">
        <f>IF(ISNUMBER(gdp_with_nv!L141)=TRUE,gdp_with_nv!L141,"NaN")</f>
        <v>NaN</v>
      </c>
      <c r="M141" t="str">
        <f>IF(ISNUMBER(gdp_with_nv!M141)=TRUE,gdp_with_nv!M141,"NaN")</f>
        <v>NaN</v>
      </c>
      <c r="N141" t="str">
        <f>IF(ISNUMBER(gdp_with_nv!N141)=TRUE,gdp_with_nv!N141,"NaN")</f>
        <v>NaN</v>
      </c>
      <c r="O141" t="str">
        <f>IF(ISNUMBER(gdp_with_nv!O141)=TRUE,gdp_with_nv!O141,"NaN")</f>
        <v>NaN</v>
      </c>
      <c r="P141" t="str">
        <f>IF(ISNUMBER(gdp_with_nv!P141)=TRUE,gdp_with_nv!P141,"NaN")</f>
        <v>NaN</v>
      </c>
      <c r="Q141" t="str">
        <f>IF(ISNUMBER(gdp_with_nv!Q141)=TRUE,gdp_with_nv!Q141,"NaN")</f>
        <v>NaN</v>
      </c>
      <c r="R141" t="str">
        <f>IF(ISNUMBER(gdp_with_nv!R141)=TRUE,gdp_with_nv!R141,"NaN")</f>
        <v>NaN</v>
      </c>
      <c r="S141" t="str">
        <f>IF(ISNUMBER(gdp_with_nv!S141)=TRUE,gdp_with_nv!S141,"NaN")</f>
        <v>NaN</v>
      </c>
      <c r="T141" t="str">
        <f>IF(ISNUMBER(gdp_with_nv!T141)=TRUE,gdp_with_nv!T141,"NaN")</f>
        <v>NaN</v>
      </c>
      <c r="U141" t="str">
        <f>IF(ISNUMBER(gdp_with_nv!U141)=TRUE,gdp_with_nv!U141,"NaN")</f>
        <v>NaN</v>
      </c>
      <c r="V141" t="str">
        <f>IF(ISNUMBER(gdp_with_nv!V141)=TRUE,gdp_with_nv!V141,"NaN")</f>
        <v>NaN</v>
      </c>
    </row>
    <row r="142" spans="1:22" x14ac:dyDescent="0.25">
      <c r="A142" s="1">
        <v>40436</v>
      </c>
      <c r="B142">
        <f>IF(ISNUMBER(gdp_with_nv!B142)=TRUE,gdp_with_nv!B142,"NaN")</f>
        <v>648.11</v>
      </c>
      <c r="C142">
        <f>IF(ISNUMBER(gdp_with_nv!C142)=TRUE,gdp_with_nv!C142,"NaN")</f>
        <v>500467</v>
      </c>
      <c r="D142">
        <f>IF(ISNUMBER(gdp_with_nv!D142)=TRUE,gdp_with_nv!D142,"NaN")</f>
        <v>402079.49</v>
      </c>
      <c r="E142">
        <f>IF(ISNUMBER(gdp_with_nv!E142)=TRUE,gdp_with_nv!E142,"NaN")</f>
        <v>100.0673</v>
      </c>
      <c r="F142">
        <f>IF(ISNUMBER(gdp_with_nv!F142)=TRUE,gdp_with_nv!F142,"NaN")</f>
        <v>157814.20000000001</v>
      </c>
      <c r="G142">
        <f>IF(ISNUMBER(gdp_with_nv!G142)=TRUE,gdp_with_nv!G142,"NaN")</f>
        <v>97091</v>
      </c>
      <c r="H142">
        <f>IF(ISNUMBER(gdp_with_nv!H142)=TRUE,gdp_with_nv!H142,"NaN")</f>
        <v>55238</v>
      </c>
      <c r="I142">
        <f>IF(ISNUMBER(gdp_with_nv!I142)=TRUE,gdp_with_nv!I142,"NaN")</f>
        <v>46757</v>
      </c>
      <c r="J142">
        <f>IF(ISNUMBER(gdp_with_nv!J142)=TRUE,gdp_with_nv!J142,"NaN")</f>
        <v>38956.5</v>
      </c>
      <c r="K142">
        <f>IF(ISNUMBER(gdp_with_nv!K142)=TRUE,gdp_with_nv!K142,"NaN")</f>
        <v>9060.2999999999993</v>
      </c>
      <c r="L142">
        <f>IF(ISNUMBER(gdp_with_nv!L142)=TRUE,gdp_with_nv!L142,"NaN")</f>
        <v>16987.2</v>
      </c>
      <c r="M142">
        <f>IF(ISNUMBER(gdp_with_nv!M142)=TRUE,gdp_with_nv!M142,"NaN")</f>
        <v>10085.5</v>
      </c>
      <c r="N142">
        <f>IF(ISNUMBER(gdp_with_nv!N142)=TRUE,gdp_with_nv!N142,"NaN")</f>
        <v>44995.5</v>
      </c>
      <c r="O142">
        <f>IF(ISNUMBER(gdp_with_nv!O142)=TRUE,gdp_with_nv!O142,"NaN")</f>
        <v>44880</v>
      </c>
      <c r="P142">
        <f>IF(ISNUMBER(gdp_with_nv!P142)=TRUE,gdp_with_nv!P142,"NaN")</f>
        <v>1827729</v>
      </c>
      <c r="Q142">
        <f>IF(ISNUMBER(gdp_with_nv!Q142)=TRUE,gdp_with_nv!Q142,"NaN")</f>
        <v>4208.2</v>
      </c>
      <c r="R142">
        <f>IF(ISNUMBER(gdp_with_nv!R142)=TRUE,gdp_with_nv!R142,"NaN")</f>
        <v>4455480</v>
      </c>
      <c r="S142">
        <f>IF(ISNUMBER(gdp_with_nv!S142)=TRUE,gdp_with_nv!S142,"NaN")</f>
        <v>6979</v>
      </c>
      <c r="T142">
        <f>IF(ISNUMBER(gdp_with_nv!T142)=TRUE,gdp_with_nv!T142,"NaN")</f>
        <v>3678.8478</v>
      </c>
      <c r="U142">
        <f>IF(ISNUMBER(gdp_with_nv!U142)=TRUE,gdp_with_nv!U142,"NaN")</f>
        <v>23763.083999999999</v>
      </c>
      <c r="V142">
        <f>IF(ISNUMBER(gdp_with_nv!V142)=TRUE,gdp_with_nv!V142,"NaN")</f>
        <v>23437.317999999999</v>
      </c>
    </row>
    <row r="143" spans="1:22" x14ac:dyDescent="0.25">
      <c r="A143" s="1">
        <v>40466</v>
      </c>
      <c r="B143" t="str">
        <f>IF(ISNUMBER(gdp_with_nv!B143)=TRUE,gdp_with_nv!B143,"NaN")</f>
        <v>NaN</v>
      </c>
      <c r="C143" t="str">
        <f>IF(ISNUMBER(gdp_with_nv!C143)=TRUE,gdp_with_nv!C143,"NaN")</f>
        <v>NaN</v>
      </c>
      <c r="D143" t="str">
        <f>IF(ISNUMBER(gdp_with_nv!D143)=TRUE,gdp_with_nv!D143,"NaN")</f>
        <v>NaN</v>
      </c>
      <c r="E143" t="str">
        <f>IF(ISNUMBER(gdp_with_nv!E143)=TRUE,gdp_with_nv!E143,"NaN")</f>
        <v>NaN</v>
      </c>
      <c r="F143" t="str">
        <f>IF(ISNUMBER(gdp_with_nv!F143)=TRUE,gdp_with_nv!F143,"NaN")</f>
        <v>NaN</v>
      </c>
      <c r="G143" t="str">
        <f>IF(ISNUMBER(gdp_with_nv!G143)=TRUE,gdp_with_nv!G143,"NaN")</f>
        <v>NaN</v>
      </c>
      <c r="H143" t="str">
        <f>IF(ISNUMBER(gdp_with_nv!H143)=TRUE,gdp_with_nv!H143,"NaN")</f>
        <v>NaN</v>
      </c>
      <c r="I143" t="str">
        <f>IF(ISNUMBER(gdp_with_nv!I143)=TRUE,gdp_with_nv!I143,"NaN")</f>
        <v>NaN</v>
      </c>
      <c r="J143" t="str">
        <f>IF(ISNUMBER(gdp_with_nv!J143)=TRUE,gdp_with_nv!J143,"NaN")</f>
        <v>NaN</v>
      </c>
      <c r="K143" t="str">
        <f>IF(ISNUMBER(gdp_with_nv!K143)=TRUE,gdp_with_nv!K143,"NaN")</f>
        <v>NaN</v>
      </c>
      <c r="L143" t="str">
        <f>IF(ISNUMBER(gdp_with_nv!L143)=TRUE,gdp_with_nv!L143,"NaN")</f>
        <v>NaN</v>
      </c>
      <c r="M143" t="str">
        <f>IF(ISNUMBER(gdp_with_nv!M143)=TRUE,gdp_with_nv!M143,"NaN")</f>
        <v>NaN</v>
      </c>
      <c r="N143" t="str">
        <f>IF(ISNUMBER(gdp_with_nv!N143)=TRUE,gdp_with_nv!N143,"NaN")</f>
        <v>NaN</v>
      </c>
      <c r="O143" t="str">
        <f>IF(ISNUMBER(gdp_with_nv!O143)=TRUE,gdp_with_nv!O143,"NaN")</f>
        <v>NaN</v>
      </c>
      <c r="P143" t="str">
        <f>IF(ISNUMBER(gdp_with_nv!P143)=TRUE,gdp_with_nv!P143,"NaN")</f>
        <v>NaN</v>
      </c>
      <c r="Q143" t="str">
        <f>IF(ISNUMBER(gdp_with_nv!Q143)=TRUE,gdp_with_nv!Q143,"NaN")</f>
        <v>NaN</v>
      </c>
      <c r="R143" t="str">
        <f>IF(ISNUMBER(gdp_with_nv!R143)=TRUE,gdp_with_nv!R143,"NaN")</f>
        <v>NaN</v>
      </c>
      <c r="S143" t="str">
        <f>IF(ISNUMBER(gdp_with_nv!S143)=TRUE,gdp_with_nv!S143,"NaN")</f>
        <v>NaN</v>
      </c>
      <c r="T143" t="str">
        <f>IF(ISNUMBER(gdp_with_nv!T143)=TRUE,gdp_with_nv!T143,"NaN")</f>
        <v>NaN</v>
      </c>
      <c r="U143" t="str">
        <f>IF(ISNUMBER(gdp_with_nv!U143)=TRUE,gdp_with_nv!U143,"NaN")</f>
        <v>NaN</v>
      </c>
      <c r="V143" t="str">
        <f>IF(ISNUMBER(gdp_with_nv!V143)=TRUE,gdp_with_nv!V143,"NaN")</f>
        <v>NaN</v>
      </c>
    </row>
    <row r="144" spans="1:22" x14ac:dyDescent="0.25">
      <c r="A144" s="1">
        <v>40497</v>
      </c>
      <c r="B144" t="str">
        <f>IF(ISNUMBER(gdp_with_nv!B144)=TRUE,gdp_with_nv!B144,"NaN")</f>
        <v>NaN</v>
      </c>
      <c r="C144" t="str">
        <f>IF(ISNUMBER(gdp_with_nv!C144)=TRUE,gdp_with_nv!C144,"NaN")</f>
        <v>NaN</v>
      </c>
      <c r="D144" t="str">
        <f>IF(ISNUMBER(gdp_with_nv!D144)=TRUE,gdp_with_nv!D144,"NaN")</f>
        <v>NaN</v>
      </c>
      <c r="E144" t="str">
        <f>IF(ISNUMBER(gdp_with_nv!E144)=TRUE,gdp_with_nv!E144,"NaN")</f>
        <v>NaN</v>
      </c>
      <c r="F144" t="str">
        <f>IF(ISNUMBER(gdp_with_nv!F144)=TRUE,gdp_with_nv!F144,"NaN")</f>
        <v>NaN</v>
      </c>
      <c r="G144" t="str">
        <f>IF(ISNUMBER(gdp_with_nv!G144)=TRUE,gdp_with_nv!G144,"NaN")</f>
        <v>NaN</v>
      </c>
      <c r="H144" t="str">
        <f>IF(ISNUMBER(gdp_with_nv!H144)=TRUE,gdp_with_nv!H144,"NaN")</f>
        <v>NaN</v>
      </c>
      <c r="I144" t="str">
        <f>IF(ISNUMBER(gdp_with_nv!I144)=TRUE,gdp_with_nv!I144,"NaN")</f>
        <v>NaN</v>
      </c>
      <c r="J144" t="str">
        <f>IF(ISNUMBER(gdp_with_nv!J144)=TRUE,gdp_with_nv!J144,"NaN")</f>
        <v>NaN</v>
      </c>
      <c r="K144" t="str">
        <f>IF(ISNUMBER(gdp_with_nv!K144)=TRUE,gdp_with_nv!K144,"NaN")</f>
        <v>NaN</v>
      </c>
      <c r="L144" t="str">
        <f>IF(ISNUMBER(gdp_with_nv!L144)=TRUE,gdp_with_nv!L144,"NaN")</f>
        <v>NaN</v>
      </c>
      <c r="M144" t="str">
        <f>IF(ISNUMBER(gdp_with_nv!M144)=TRUE,gdp_with_nv!M144,"NaN")</f>
        <v>NaN</v>
      </c>
      <c r="N144" t="str">
        <f>IF(ISNUMBER(gdp_with_nv!N144)=TRUE,gdp_with_nv!N144,"NaN")</f>
        <v>NaN</v>
      </c>
      <c r="O144" t="str">
        <f>IF(ISNUMBER(gdp_with_nv!O144)=TRUE,gdp_with_nv!O144,"NaN")</f>
        <v>NaN</v>
      </c>
      <c r="P144" t="str">
        <f>IF(ISNUMBER(gdp_with_nv!P144)=TRUE,gdp_with_nv!P144,"NaN")</f>
        <v>NaN</v>
      </c>
      <c r="Q144" t="str">
        <f>IF(ISNUMBER(gdp_with_nv!Q144)=TRUE,gdp_with_nv!Q144,"NaN")</f>
        <v>NaN</v>
      </c>
      <c r="R144" t="str">
        <f>IF(ISNUMBER(gdp_with_nv!R144)=TRUE,gdp_with_nv!R144,"NaN")</f>
        <v>NaN</v>
      </c>
      <c r="S144" t="str">
        <f>IF(ISNUMBER(gdp_with_nv!S144)=TRUE,gdp_with_nv!S144,"NaN")</f>
        <v>NaN</v>
      </c>
      <c r="T144" t="str">
        <f>IF(ISNUMBER(gdp_with_nv!T144)=TRUE,gdp_with_nv!T144,"NaN")</f>
        <v>NaN</v>
      </c>
      <c r="U144" t="str">
        <f>IF(ISNUMBER(gdp_with_nv!U144)=TRUE,gdp_with_nv!U144,"NaN")</f>
        <v>NaN</v>
      </c>
      <c r="V144" t="str">
        <f>IF(ISNUMBER(gdp_with_nv!V144)=TRUE,gdp_with_nv!V144,"NaN")</f>
        <v>NaN</v>
      </c>
    </row>
    <row r="145" spans="1:22" x14ac:dyDescent="0.25">
      <c r="A145" s="1">
        <v>40527</v>
      </c>
      <c r="B145">
        <f>IF(ISNUMBER(gdp_with_nv!B145)=TRUE,gdp_with_nv!B145,"NaN")</f>
        <v>653.4</v>
      </c>
      <c r="C145">
        <f>IF(ISNUMBER(gdp_with_nv!C145)=TRUE,gdp_with_nv!C145,"NaN")</f>
        <v>503472</v>
      </c>
      <c r="D145">
        <f>IF(ISNUMBER(gdp_with_nv!D145)=TRUE,gdp_with_nv!D145,"NaN")</f>
        <v>404192.53</v>
      </c>
      <c r="E145">
        <f>IF(ISNUMBER(gdp_with_nv!E145)=TRUE,gdp_with_nv!E145,"NaN")</f>
        <v>100.0685</v>
      </c>
      <c r="F145">
        <f>IF(ISNUMBER(gdp_with_nv!F145)=TRUE,gdp_with_nv!F145,"NaN")</f>
        <v>159772.4</v>
      </c>
      <c r="G145">
        <f>IF(ISNUMBER(gdp_with_nv!G145)=TRUE,gdp_with_nv!G145,"NaN")</f>
        <v>97540</v>
      </c>
      <c r="H145">
        <f>IF(ISNUMBER(gdp_with_nv!H145)=TRUE,gdp_with_nv!H145,"NaN")</f>
        <v>54549</v>
      </c>
      <c r="I145">
        <f>IF(ISNUMBER(gdp_with_nv!I145)=TRUE,gdp_with_nv!I145,"NaN")</f>
        <v>47697</v>
      </c>
      <c r="J145">
        <f>IF(ISNUMBER(gdp_with_nv!J145)=TRUE,gdp_with_nv!J145,"NaN")</f>
        <v>38729.5</v>
      </c>
      <c r="K145">
        <f>IF(ISNUMBER(gdp_with_nv!K145)=TRUE,gdp_with_nv!K145,"NaN")</f>
        <v>9126.7999999999993</v>
      </c>
      <c r="L145">
        <f>IF(ISNUMBER(gdp_with_nv!L145)=TRUE,gdp_with_nv!L145,"NaN")</f>
        <v>17095.59</v>
      </c>
      <c r="M145">
        <f>IF(ISNUMBER(gdp_with_nv!M145)=TRUE,gdp_with_nv!M145,"NaN")</f>
        <v>10041</v>
      </c>
      <c r="N145">
        <f>IF(ISNUMBER(gdp_with_nv!N145)=TRUE,gdp_with_nv!N145,"NaN")</f>
        <v>44869.5</v>
      </c>
      <c r="O145">
        <f>IF(ISNUMBER(gdp_with_nv!O145)=TRUE,gdp_with_nv!O145,"NaN")</f>
        <v>44490</v>
      </c>
      <c r="P145">
        <f>IF(ISNUMBER(gdp_with_nv!P145)=TRUE,gdp_with_nv!P145,"NaN")</f>
        <v>1699562</v>
      </c>
      <c r="Q145">
        <f>IF(ISNUMBER(gdp_with_nv!Q145)=TRUE,gdp_with_nv!Q145,"NaN")</f>
        <v>4204.8</v>
      </c>
      <c r="R145">
        <f>IF(ISNUMBER(gdp_with_nv!R145)=TRUE,gdp_with_nv!R145,"NaN")</f>
        <v>4533234</v>
      </c>
      <c r="S145">
        <f>IF(ISNUMBER(gdp_with_nv!S145)=TRUE,gdp_with_nv!S145,"NaN")</f>
        <v>7152.4</v>
      </c>
      <c r="T145">
        <f>IF(ISNUMBER(gdp_with_nv!T145)=TRUE,gdp_with_nv!T145,"NaN")</f>
        <v>3907.5405999999998</v>
      </c>
      <c r="U145">
        <f>IF(ISNUMBER(gdp_with_nv!U145)=TRUE,gdp_with_nv!U145,"NaN")</f>
        <v>23894.206000000002</v>
      </c>
      <c r="V145">
        <f>IF(ISNUMBER(gdp_with_nv!V145)=TRUE,gdp_with_nv!V145,"NaN")</f>
        <v>23566.642999999996</v>
      </c>
    </row>
    <row r="146" spans="1:22" x14ac:dyDescent="0.25">
      <c r="A146" s="1">
        <v>40558</v>
      </c>
      <c r="B146" t="str">
        <f>IF(ISNUMBER(gdp_with_nv!B146)=TRUE,gdp_with_nv!B146,"NaN")</f>
        <v>NaN</v>
      </c>
      <c r="C146" t="str">
        <f>IF(ISNUMBER(gdp_with_nv!C146)=TRUE,gdp_with_nv!C146,"NaN")</f>
        <v>NaN</v>
      </c>
      <c r="D146" t="str">
        <f>IF(ISNUMBER(gdp_with_nv!D146)=TRUE,gdp_with_nv!D146,"NaN")</f>
        <v>NaN</v>
      </c>
      <c r="E146" t="str">
        <f>IF(ISNUMBER(gdp_with_nv!E146)=TRUE,gdp_with_nv!E146,"NaN")</f>
        <v>NaN</v>
      </c>
      <c r="F146" t="str">
        <f>IF(ISNUMBER(gdp_with_nv!F146)=TRUE,gdp_with_nv!F146,"NaN")</f>
        <v>NaN</v>
      </c>
      <c r="G146" t="str">
        <f>IF(ISNUMBER(gdp_with_nv!G146)=TRUE,gdp_with_nv!G146,"NaN")</f>
        <v>NaN</v>
      </c>
      <c r="H146" t="str">
        <f>IF(ISNUMBER(gdp_with_nv!H146)=TRUE,gdp_with_nv!H146,"NaN")</f>
        <v>NaN</v>
      </c>
      <c r="I146" t="str">
        <f>IF(ISNUMBER(gdp_with_nv!I146)=TRUE,gdp_with_nv!I146,"NaN")</f>
        <v>NaN</v>
      </c>
      <c r="J146" t="str">
        <f>IF(ISNUMBER(gdp_with_nv!J146)=TRUE,gdp_with_nv!J146,"NaN")</f>
        <v>NaN</v>
      </c>
      <c r="K146" t="str">
        <f>IF(ISNUMBER(gdp_with_nv!K146)=TRUE,gdp_with_nv!K146,"NaN")</f>
        <v>NaN</v>
      </c>
      <c r="L146" t="str">
        <f>IF(ISNUMBER(gdp_with_nv!L146)=TRUE,gdp_with_nv!L146,"NaN")</f>
        <v>NaN</v>
      </c>
      <c r="M146" t="str">
        <f>IF(ISNUMBER(gdp_with_nv!M146)=TRUE,gdp_with_nv!M146,"NaN")</f>
        <v>NaN</v>
      </c>
      <c r="N146" t="str">
        <f>IF(ISNUMBER(gdp_with_nv!N146)=TRUE,gdp_with_nv!N146,"NaN")</f>
        <v>NaN</v>
      </c>
      <c r="O146" t="str">
        <f>IF(ISNUMBER(gdp_with_nv!O146)=TRUE,gdp_with_nv!O146,"NaN")</f>
        <v>NaN</v>
      </c>
      <c r="P146" t="str">
        <f>IF(ISNUMBER(gdp_with_nv!P146)=TRUE,gdp_with_nv!P146,"NaN")</f>
        <v>NaN</v>
      </c>
      <c r="Q146" t="str">
        <f>IF(ISNUMBER(gdp_with_nv!Q146)=TRUE,gdp_with_nv!Q146,"NaN")</f>
        <v>NaN</v>
      </c>
      <c r="R146" t="str">
        <f>IF(ISNUMBER(gdp_with_nv!R146)=TRUE,gdp_with_nv!R146,"NaN")</f>
        <v>NaN</v>
      </c>
      <c r="S146" t="str">
        <f>IF(ISNUMBER(gdp_with_nv!S146)=TRUE,gdp_with_nv!S146,"NaN")</f>
        <v>NaN</v>
      </c>
      <c r="T146" t="str">
        <f>IF(ISNUMBER(gdp_with_nv!T146)=TRUE,gdp_with_nv!T146,"NaN")</f>
        <v>NaN</v>
      </c>
      <c r="U146" t="str">
        <f>IF(ISNUMBER(gdp_with_nv!U146)=TRUE,gdp_with_nv!U146,"NaN")</f>
        <v>NaN</v>
      </c>
      <c r="V146" t="str">
        <f>IF(ISNUMBER(gdp_with_nv!V146)=TRUE,gdp_with_nv!V146,"NaN")</f>
        <v>NaN</v>
      </c>
    </row>
    <row r="147" spans="1:22" x14ac:dyDescent="0.25">
      <c r="A147" s="1">
        <v>40589</v>
      </c>
      <c r="B147" t="str">
        <f>IF(ISNUMBER(gdp_with_nv!B147)=TRUE,gdp_with_nv!B147,"NaN")</f>
        <v>NaN</v>
      </c>
      <c r="C147" t="str">
        <f>IF(ISNUMBER(gdp_with_nv!C147)=TRUE,gdp_with_nv!C147,"NaN")</f>
        <v>NaN</v>
      </c>
      <c r="D147" t="str">
        <f>IF(ISNUMBER(gdp_with_nv!D147)=TRUE,gdp_with_nv!D147,"NaN")</f>
        <v>NaN</v>
      </c>
      <c r="E147" t="str">
        <f>IF(ISNUMBER(gdp_with_nv!E147)=TRUE,gdp_with_nv!E147,"NaN")</f>
        <v>NaN</v>
      </c>
      <c r="F147" t="str">
        <f>IF(ISNUMBER(gdp_with_nv!F147)=TRUE,gdp_with_nv!F147,"NaN")</f>
        <v>NaN</v>
      </c>
      <c r="G147" t="str">
        <f>IF(ISNUMBER(gdp_with_nv!G147)=TRUE,gdp_with_nv!G147,"NaN")</f>
        <v>NaN</v>
      </c>
      <c r="H147" t="str">
        <f>IF(ISNUMBER(gdp_with_nv!H147)=TRUE,gdp_with_nv!H147,"NaN")</f>
        <v>NaN</v>
      </c>
      <c r="I147" t="str">
        <f>IF(ISNUMBER(gdp_with_nv!I147)=TRUE,gdp_with_nv!I147,"NaN")</f>
        <v>NaN</v>
      </c>
      <c r="J147" t="str">
        <f>IF(ISNUMBER(gdp_with_nv!J147)=TRUE,gdp_with_nv!J147,"NaN")</f>
        <v>NaN</v>
      </c>
      <c r="K147" t="str">
        <f>IF(ISNUMBER(gdp_with_nv!K147)=TRUE,gdp_with_nv!K147,"NaN")</f>
        <v>NaN</v>
      </c>
      <c r="L147" t="str">
        <f>IF(ISNUMBER(gdp_with_nv!L147)=TRUE,gdp_with_nv!L147,"NaN")</f>
        <v>NaN</v>
      </c>
      <c r="M147" t="str">
        <f>IF(ISNUMBER(gdp_with_nv!M147)=TRUE,gdp_with_nv!M147,"NaN")</f>
        <v>NaN</v>
      </c>
      <c r="N147" t="str">
        <f>IF(ISNUMBER(gdp_with_nv!N147)=TRUE,gdp_with_nv!N147,"NaN")</f>
        <v>NaN</v>
      </c>
      <c r="O147" t="str">
        <f>IF(ISNUMBER(gdp_with_nv!O147)=TRUE,gdp_with_nv!O147,"NaN")</f>
        <v>NaN</v>
      </c>
      <c r="P147" t="str">
        <f>IF(ISNUMBER(gdp_with_nv!P147)=TRUE,gdp_with_nv!P147,"NaN")</f>
        <v>NaN</v>
      </c>
      <c r="Q147" t="str">
        <f>IF(ISNUMBER(gdp_with_nv!Q147)=TRUE,gdp_with_nv!Q147,"NaN")</f>
        <v>NaN</v>
      </c>
      <c r="R147" t="str">
        <f>IF(ISNUMBER(gdp_with_nv!R147)=TRUE,gdp_with_nv!R147,"NaN")</f>
        <v>NaN</v>
      </c>
      <c r="S147" t="str">
        <f>IF(ISNUMBER(gdp_with_nv!S147)=TRUE,gdp_with_nv!S147,"NaN")</f>
        <v>NaN</v>
      </c>
      <c r="T147" t="str">
        <f>IF(ISNUMBER(gdp_with_nv!T147)=TRUE,gdp_with_nv!T147,"NaN")</f>
        <v>NaN</v>
      </c>
      <c r="U147" t="str">
        <f>IF(ISNUMBER(gdp_with_nv!U147)=TRUE,gdp_with_nv!U147,"NaN")</f>
        <v>NaN</v>
      </c>
      <c r="V147" t="str">
        <f>IF(ISNUMBER(gdp_with_nv!V147)=TRUE,gdp_with_nv!V147,"NaN")</f>
        <v>NaN</v>
      </c>
    </row>
    <row r="148" spans="1:22" x14ac:dyDescent="0.25">
      <c r="A148" s="1">
        <v>40617</v>
      </c>
      <c r="B148">
        <f>IF(ISNUMBER(gdp_with_nv!B148)=TRUE,gdp_with_nv!B148,"NaN")</f>
        <v>665.32</v>
      </c>
      <c r="C148">
        <f>IF(ISNUMBER(gdp_with_nv!C148)=TRUE,gdp_with_nv!C148,"NaN")</f>
        <v>508943</v>
      </c>
      <c r="D148">
        <f>IF(ISNUMBER(gdp_with_nv!D148)=TRUE,gdp_with_nv!D148,"NaN")</f>
        <v>405171.3</v>
      </c>
      <c r="E148">
        <f>IF(ISNUMBER(gdp_with_nv!E148)=TRUE,gdp_with_nv!E148,"NaN")</f>
        <v>99.6661</v>
      </c>
      <c r="F148">
        <f>IF(ISNUMBER(gdp_with_nv!F148)=TRUE,gdp_with_nv!F148,"NaN")</f>
        <v>160829</v>
      </c>
      <c r="G148">
        <f>IF(ISNUMBER(gdp_with_nv!G148)=TRUE,gdp_with_nv!G148,"NaN")</f>
        <v>98216</v>
      </c>
      <c r="H148">
        <f>IF(ISNUMBER(gdp_with_nv!H148)=TRUE,gdp_with_nv!H148,"NaN")</f>
        <v>53012</v>
      </c>
      <c r="I148">
        <f>IF(ISNUMBER(gdp_with_nv!I148)=TRUE,gdp_with_nv!I148,"NaN")</f>
        <v>47974</v>
      </c>
      <c r="J148">
        <f>IF(ISNUMBER(gdp_with_nv!J148)=TRUE,gdp_with_nv!J148,"NaN")</f>
        <v>39821.1</v>
      </c>
      <c r="K148">
        <f>IF(ISNUMBER(gdp_with_nv!K148)=TRUE,gdp_with_nv!K148,"NaN")</f>
        <v>9132.7000000000007</v>
      </c>
      <c r="L148">
        <f>IF(ISNUMBER(gdp_with_nv!L148)=TRUE,gdp_with_nv!L148,"NaN")</f>
        <v>17190.45</v>
      </c>
      <c r="M148">
        <f>IF(ISNUMBER(gdp_with_nv!M148)=TRUE,gdp_with_nv!M148,"NaN")</f>
        <v>10232.5</v>
      </c>
      <c r="N148">
        <f>IF(ISNUMBER(gdp_with_nv!N148)=TRUE,gdp_with_nv!N148,"NaN")</f>
        <v>44532.1</v>
      </c>
      <c r="O148">
        <f>IF(ISNUMBER(gdp_with_nv!O148)=TRUE,gdp_with_nv!O148,"NaN")</f>
        <v>44314</v>
      </c>
      <c r="P148">
        <f>IF(ISNUMBER(gdp_with_nv!P148)=TRUE,gdp_with_nv!P148,"NaN")</f>
        <v>1534219</v>
      </c>
      <c r="Q148">
        <f>IF(ISNUMBER(gdp_with_nv!Q148)=TRUE,gdp_with_nv!Q148,"NaN")</f>
        <v>4230.3999999999996</v>
      </c>
      <c r="R148">
        <f>IF(ISNUMBER(gdp_with_nv!R148)=TRUE,gdp_with_nv!R148,"NaN")</f>
        <v>4591382</v>
      </c>
      <c r="S148">
        <f>IF(ISNUMBER(gdp_with_nv!S148)=TRUE,gdp_with_nv!S148,"NaN")</f>
        <v>7297.5</v>
      </c>
      <c r="T148">
        <f>IF(ISNUMBER(gdp_with_nv!T148)=TRUE,gdp_with_nv!T148,"NaN")</f>
        <v>3661.3595</v>
      </c>
      <c r="U148">
        <f>IF(ISNUMBER(gdp_with_nv!U148)=TRUE,gdp_with_nv!U148,"NaN")</f>
        <v>24119.373</v>
      </c>
      <c r="V148">
        <f>IF(ISNUMBER(gdp_with_nv!V148)=TRUE,gdp_with_nv!V148,"NaN")</f>
        <v>23751.857999999997</v>
      </c>
    </row>
    <row r="149" spans="1:22" x14ac:dyDescent="0.25">
      <c r="A149" s="1">
        <v>40648</v>
      </c>
      <c r="B149" t="str">
        <f>IF(ISNUMBER(gdp_with_nv!B149)=TRUE,gdp_with_nv!B149,"NaN")</f>
        <v>NaN</v>
      </c>
      <c r="C149" t="str">
        <f>IF(ISNUMBER(gdp_with_nv!C149)=TRUE,gdp_with_nv!C149,"NaN")</f>
        <v>NaN</v>
      </c>
      <c r="D149" t="str">
        <f>IF(ISNUMBER(gdp_with_nv!D149)=TRUE,gdp_with_nv!D149,"NaN")</f>
        <v>NaN</v>
      </c>
      <c r="E149" t="str">
        <f>IF(ISNUMBER(gdp_with_nv!E149)=TRUE,gdp_with_nv!E149,"NaN")</f>
        <v>NaN</v>
      </c>
      <c r="F149" t="str">
        <f>IF(ISNUMBER(gdp_with_nv!F149)=TRUE,gdp_with_nv!F149,"NaN")</f>
        <v>NaN</v>
      </c>
      <c r="G149" t="str">
        <f>IF(ISNUMBER(gdp_with_nv!G149)=TRUE,gdp_with_nv!G149,"NaN")</f>
        <v>NaN</v>
      </c>
      <c r="H149" t="str">
        <f>IF(ISNUMBER(gdp_with_nv!H149)=TRUE,gdp_with_nv!H149,"NaN")</f>
        <v>NaN</v>
      </c>
      <c r="I149" t="str">
        <f>IF(ISNUMBER(gdp_with_nv!I149)=TRUE,gdp_with_nv!I149,"NaN")</f>
        <v>NaN</v>
      </c>
      <c r="J149" t="str">
        <f>IF(ISNUMBER(gdp_with_nv!J149)=TRUE,gdp_with_nv!J149,"NaN")</f>
        <v>NaN</v>
      </c>
      <c r="K149" t="str">
        <f>IF(ISNUMBER(gdp_with_nv!K149)=TRUE,gdp_with_nv!K149,"NaN")</f>
        <v>NaN</v>
      </c>
      <c r="L149" t="str">
        <f>IF(ISNUMBER(gdp_with_nv!L149)=TRUE,gdp_with_nv!L149,"NaN")</f>
        <v>NaN</v>
      </c>
      <c r="M149" t="str">
        <f>IF(ISNUMBER(gdp_with_nv!M149)=TRUE,gdp_with_nv!M149,"NaN")</f>
        <v>NaN</v>
      </c>
      <c r="N149" t="str">
        <f>IF(ISNUMBER(gdp_with_nv!N149)=TRUE,gdp_with_nv!N149,"NaN")</f>
        <v>NaN</v>
      </c>
      <c r="O149" t="str">
        <f>IF(ISNUMBER(gdp_with_nv!O149)=TRUE,gdp_with_nv!O149,"NaN")</f>
        <v>NaN</v>
      </c>
      <c r="P149" t="str">
        <f>IF(ISNUMBER(gdp_with_nv!P149)=TRUE,gdp_with_nv!P149,"NaN")</f>
        <v>NaN</v>
      </c>
      <c r="Q149" t="str">
        <f>IF(ISNUMBER(gdp_with_nv!Q149)=TRUE,gdp_with_nv!Q149,"NaN")</f>
        <v>NaN</v>
      </c>
      <c r="R149" t="str">
        <f>IF(ISNUMBER(gdp_with_nv!R149)=TRUE,gdp_with_nv!R149,"NaN")</f>
        <v>NaN</v>
      </c>
      <c r="S149" t="str">
        <f>IF(ISNUMBER(gdp_with_nv!S149)=TRUE,gdp_with_nv!S149,"NaN")</f>
        <v>NaN</v>
      </c>
      <c r="T149" t="str">
        <f>IF(ISNUMBER(gdp_with_nv!T149)=TRUE,gdp_with_nv!T149,"NaN")</f>
        <v>NaN</v>
      </c>
      <c r="U149" t="str">
        <f>IF(ISNUMBER(gdp_with_nv!U149)=TRUE,gdp_with_nv!U149,"NaN")</f>
        <v>NaN</v>
      </c>
      <c r="V149" t="str">
        <f>IF(ISNUMBER(gdp_with_nv!V149)=TRUE,gdp_with_nv!V149,"NaN")</f>
        <v>NaN</v>
      </c>
    </row>
    <row r="150" spans="1:22" x14ac:dyDescent="0.25">
      <c r="A150" s="1">
        <v>40678</v>
      </c>
      <c r="B150" t="str">
        <f>IF(ISNUMBER(gdp_with_nv!B150)=TRUE,gdp_with_nv!B150,"NaN")</f>
        <v>NaN</v>
      </c>
      <c r="C150" t="str">
        <f>IF(ISNUMBER(gdp_with_nv!C150)=TRUE,gdp_with_nv!C150,"NaN")</f>
        <v>NaN</v>
      </c>
      <c r="D150" t="str">
        <f>IF(ISNUMBER(gdp_with_nv!D150)=TRUE,gdp_with_nv!D150,"NaN")</f>
        <v>NaN</v>
      </c>
      <c r="E150" t="str">
        <f>IF(ISNUMBER(gdp_with_nv!E150)=TRUE,gdp_with_nv!E150,"NaN")</f>
        <v>NaN</v>
      </c>
      <c r="F150" t="str">
        <f>IF(ISNUMBER(gdp_with_nv!F150)=TRUE,gdp_with_nv!F150,"NaN")</f>
        <v>NaN</v>
      </c>
      <c r="G150" t="str">
        <f>IF(ISNUMBER(gdp_with_nv!G150)=TRUE,gdp_with_nv!G150,"NaN")</f>
        <v>NaN</v>
      </c>
      <c r="H150" t="str">
        <f>IF(ISNUMBER(gdp_with_nv!H150)=TRUE,gdp_with_nv!H150,"NaN")</f>
        <v>NaN</v>
      </c>
      <c r="I150" t="str">
        <f>IF(ISNUMBER(gdp_with_nv!I150)=TRUE,gdp_with_nv!I150,"NaN")</f>
        <v>NaN</v>
      </c>
      <c r="J150" t="str">
        <f>IF(ISNUMBER(gdp_with_nv!J150)=TRUE,gdp_with_nv!J150,"NaN")</f>
        <v>NaN</v>
      </c>
      <c r="K150" t="str">
        <f>IF(ISNUMBER(gdp_with_nv!K150)=TRUE,gdp_with_nv!K150,"NaN")</f>
        <v>NaN</v>
      </c>
      <c r="L150" t="str">
        <f>IF(ISNUMBER(gdp_with_nv!L150)=TRUE,gdp_with_nv!L150,"NaN")</f>
        <v>NaN</v>
      </c>
      <c r="M150" t="str">
        <f>IF(ISNUMBER(gdp_with_nv!M150)=TRUE,gdp_with_nv!M150,"NaN")</f>
        <v>NaN</v>
      </c>
      <c r="N150" t="str">
        <f>IF(ISNUMBER(gdp_with_nv!N150)=TRUE,gdp_with_nv!N150,"NaN")</f>
        <v>NaN</v>
      </c>
      <c r="O150" t="str">
        <f>IF(ISNUMBER(gdp_with_nv!O150)=TRUE,gdp_with_nv!O150,"NaN")</f>
        <v>NaN</v>
      </c>
      <c r="P150" t="str">
        <f>IF(ISNUMBER(gdp_with_nv!P150)=TRUE,gdp_with_nv!P150,"NaN")</f>
        <v>NaN</v>
      </c>
      <c r="Q150" t="str">
        <f>IF(ISNUMBER(gdp_with_nv!Q150)=TRUE,gdp_with_nv!Q150,"NaN")</f>
        <v>NaN</v>
      </c>
      <c r="R150" t="str">
        <f>IF(ISNUMBER(gdp_with_nv!R150)=TRUE,gdp_with_nv!R150,"NaN")</f>
        <v>NaN</v>
      </c>
      <c r="S150" t="str">
        <f>IF(ISNUMBER(gdp_with_nv!S150)=TRUE,gdp_with_nv!S150,"NaN")</f>
        <v>NaN</v>
      </c>
      <c r="T150" t="str">
        <f>IF(ISNUMBER(gdp_with_nv!T150)=TRUE,gdp_with_nv!T150,"NaN")</f>
        <v>NaN</v>
      </c>
      <c r="U150" t="str">
        <f>IF(ISNUMBER(gdp_with_nv!U150)=TRUE,gdp_with_nv!U150,"NaN")</f>
        <v>NaN</v>
      </c>
      <c r="V150" t="str">
        <f>IF(ISNUMBER(gdp_with_nv!V150)=TRUE,gdp_with_nv!V150,"NaN")</f>
        <v>NaN</v>
      </c>
    </row>
    <row r="151" spans="1:22" x14ac:dyDescent="0.25">
      <c r="A151" s="1">
        <v>40709</v>
      </c>
      <c r="B151">
        <f>IF(ISNUMBER(gdp_with_nv!B151)=TRUE,gdp_with_nv!B151,"NaN")</f>
        <v>666.41</v>
      </c>
      <c r="C151">
        <f>IF(ISNUMBER(gdp_with_nv!C151)=TRUE,gdp_with_nv!C151,"NaN")</f>
        <v>508703</v>
      </c>
      <c r="D151">
        <f>IF(ISNUMBER(gdp_with_nv!D151)=TRUE,gdp_with_nv!D151,"NaN")</f>
        <v>405684.93</v>
      </c>
      <c r="E151">
        <f>IF(ISNUMBER(gdp_with_nv!E151)=TRUE,gdp_with_nv!E151,"NaN")</f>
        <v>99.183800000000005</v>
      </c>
      <c r="F151">
        <f>IF(ISNUMBER(gdp_with_nv!F151)=TRUE,gdp_with_nv!F151,"NaN")</f>
        <v>160687.1</v>
      </c>
      <c r="G151">
        <f>IF(ISNUMBER(gdp_with_nv!G151)=TRUE,gdp_with_nv!G151,"NaN")</f>
        <v>98461</v>
      </c>
      <c r="H151">
        <f>IF(ISNUMBER(gdp_with_nv!H151)=TRUE,gdp_with_nv!H151,"NaN")</f>
        <v>52115</v>
      </c>
      <c r="I151">
        <f>IF(ISNUMBER(gdp_with_nv!I151)=TRUE,gdp_with_nv!I151,"NaN")</f>
        <v>47873</v>
      </c>
      <c r="J151">
        <f>IF(ISNUMBER(gdp_with_nv!J151)=TRUE,gdp_with_nv!J151,"NaN")</f>
        <v>39820.400000000001</v>
      </c>
      <c r="K151">
        <f>IF(ISNUMBER(gdp_with_nv!K151)=TRUE,gdp_with_nv!K151,"NaN")</f>
        <v>9164</v>
      </c>
      <c r="L151">
        <f>IF(ISNUMBER(gdp_with_nv!L151)=TRUE,gdp_with_nv!L151,"NaN")</f>
        <v>17321.240000000002</v>
      </c>
      <c r="M151">
        <f>IF(ISNUMBER(gdp_with_nv!M151)=TRUE,gdp_with_nv!M151,"NaN")</f>
        <v>10123.299999999999</v>
      </c>
      <c r="N151">
        <f>IF(ISNUMBER(gdp_with_nv!N151)=TRUE,gdp_with_nv!N151,"NaN")</f>
        <v>44329.4</v>
      </c>
      <c r="O151">
        <f>IF(ISNUMBER(gdp_with_nv!O151)=TRUE,gdp_with_nv!O151,"NaN")</f>
        <v>44822</v>
      </c>
      <c r="P151">
        <f>IF(ISNUMBER(gdp_with_nv!P151)=TRUE,gdp_with_nv!P151,"NaN")</f>
        <v>1596008</v>
      </c>
      <c r="Q151">
        <f>IF(ISNUMBER(gdp_with_nv!Q151)=TRUE,gdp_with_nv!Q151,"NaN")</f>
        <v>4238.3</v>
      </c>
      <c r="R151">
        <f>IF(ISNUMBER(gdp_with_nv!R151)=TRUE,gdp_with_nv!R151,"NaN")</f>
        <v>4748311</v>
      </c>
      <c r="S151">
        <f>IF(ISNUMBER(gdp_with_nv!S151)=TRUE,gdp_with_nv!S151,"NaN")</f>
        <v>7416.9</v>
      </c>
      <c r="T151">
        <f>IF(ISNUMBER(gdp_with_nv!T151)=TRUE,gdp_with_nv!T151,"NaN")</f>
        <v>4045.6833999999999</v>
      </c>
      <c r="U151">
        <f>IF(ISNUMBER(gdp_with_nv!U151)=TRUE,gdp_with_nv!U151,"NaN")</f>
        <v>24119.122000000003</v>
      </c>
      <c r="V151">
        <f>IF(ISNUMBER(gdp_with_nv!V151)=TRUE,gdp_with_nv!V151,"NaN")</f>
        <v>23749.66</v>
      </c>
    </row>
    <row r="152" spans="1:22" x14ac:dyDescent="0.25">
      <c r="A152" s="1">
        <v>40739</v>
      </c>
      <c r="B152" t="str">
        <f>IF(ISNUMBER(gdp_with_nv!B152)=TRUE,gdp_with_nv!B152,"NaN")</f>
        <v>NaN</v>
      </c>
      <c r="C152" t="str">
        <f>IF(ISNUMBER(gdp_with_nv!C152)=TRUE,gdp_with_nv!C152,"NaN")</f>
        <v>NaN</v>
      </c>
      <c r="D152" t="str">
        <f>IF(ISNUMBER(gdp_with_nv!D152)=TRUE,gdp_with_nv!D152,"NaN")</f>
        <v>NaN</v>
      </c>
      <c r="E152" t="str">
        <f>IF(ISNUMBER(gdp_with_nv!E152)=TRUE,gdp_with_nv!E152,"NaN")</f>
        <v>NaN</v>
      </c>
      <c r="F152" t="str">
        <f>IF(ISNUMBER(gdp_with_nv!F152)=TRUE,gdp_with_nv!F152,"NaN")</f>
        <v>NaN</v>
      </c>
      <c r="G152" t="str">
        <f>IF(ISNUMBER(gdp_with_nv!G152)=TRUE,gdp_with_nv!G152,"NaN")</f>
        <v>NaN</v>
      </c>
      <c r="H152" t="str">
        <f>IF(ISNUMBER(gdp_with_nv!H152)=TRUE,gdp_with_nv!H152,"NaN")</f>
        <v>NaN</v>
      </c>
      <c r="I152" t="str">
        <f>IF(ISNUMBER(gdp_with_nv!I152)=TRUE,gdp_with_nv!I152,"NaN")</f>
        <v>NaN</v>
      </c>
      <c r="J152" t="str">
        <f>IF(ISNUMBER(gdp_with_nv!J152)=TRUE,gdp_with_nv!J152,"NaN")</f>
        <v>NaN</v>
      </c>
      <c r="K152" t="str">
        <f>IF(ISNUMBER(gdp_with_nv!K152)=TRUE,gdp_with_nv!K152,"NaN")</f>
        <v>NaN</v>
      </c>
      <c r="L152" t="str">
        <f>IF(ISNUMBER(gdp_with_nv!L152)=TRUE,gdp_with_nv!L152,"NaN")</f>
        <v>NaN</v>
      </c>
      <c r="M152" t="str">
        <f>IF(ISNUMBER(gdp_with_nv!M152)=TRUE,gdp_with_nv!M152,"NaN")</f>
        <v>NaN</v>
      </c>
      <c r="N152" t="str">
        <f>IF(ISNUMBER(gdp_with_nv!N152)=TRUE,gdp_with_nv!N152,"NaN")</f>
        <v>NaN</v>
      </c>
      <c r="O152" t="str">
        <f>IF(ISNUMBER(gdp_with_nv!O152)=TRUE,gdp_with_nv!O152,"NaN")</f>
        <v>NaN</v>
      </c>
      <c r="P152" t="str">
        <f>IF(ISNUMBER(gdp_with_nv!P152)=TRUE,gdp_with_nv!P152,"NaN")</f>
        <v>NaN</v>
      </c>
      <c r="Q152" t="str">
        <f>IF(ISNUMBER(gdp_with_nv!Q152)=TRUE,gdp_with_nv!Q152,"NaN")</f>
        <v>NaN</v>
      </c>
      <c r="R152" t="str">
        <f>IF(ISNUMBER(gdp_with_nv!R152)=TRUE,gdp_with_nv!R152,"NaN")</f>
        <v>NaN</v>
      </c>
      <c r="S152" t="str">
        <f>IF(ISNUMBER(gdp_with_nv!S152)=TRUE,gdp_with_nv!S152,"NaN")</f>
        <v>NaN</v>
      </c>
      <c r="T152" t="str">
        <f>IF(ISNUMBER(gdp_with_nv!T152)=TRUE,gdp_with_nv!T152,"NaN")</f>
        <v>NaN</v>
      </c>
      <c r="U152" t="str">
        <f>IF(ISNUMBER(gdp_with_nv!U152)=TRUE,gdp_with_nv!U152,"NaN")</f>
        <v>NaN</v>
      </c>
      <c r="V152" t="str">
        <f>IF(ISNUMBER(gdp_with_nv!V152)=TRUE,gdp_with_nv!V152,"NaN")</f>
        <v>NaN</v>
      </c>
    </row>
    <row r="153" spans="1:22" x14ac:dyDescent="0.25">
      <c r="A153" s="1">
        <v>40770</v>
      </c>
      <c r="B153" t="str">
        <f>IF(ISNUMBER(gdp_with_nv!B153)=TRUE,gdp_with_nv!B153,"NaN")</f>
        <v>NaN</v>
      </c>
      <c r="C153" t="str">
        <f>IF(ISNUMBER(gdp_with_nv!C153)=TRUE,gdp_with_nv!C153,"NaN")</f>
        <v>NaN</v>
      </c>
      <c r="D153" t="str">
        <f>IF(ISNUMBER(gdp_with_nv!D153)=TRUE,gdp_with_nv!D153,"NaN")</f>
        <v>NaN</v>
      </c>
      <c r="E153" t="str">
        <f>IF(ISNUMBER(gdp_with_nv!E153)=TRUE,gdp_with_nv!E153,"NaN")</f>
        <v>NaN</v>
      </c>
      <c r="F153" t="str">
        <f>IF(ISNUMBER(gdp_with_nv!F153)=TRUE,gdp_with_nv!F153,"NaN")</f>
        <v>NaN</v>
      </c>
      <c r="G153" t="str">
        <f>IF(ISNUMBER(gdp_with_nv!G153)=TRUE,gdp_with_nv!G153,"NaN")</f>
        <v>NaN</v>
      </c>
      <c r="H153" t="str">
        <f>IF(ISNUMBER(gdp_with_nv!H153)=TRUE,gdp_with_nv!H153,"NaN")</f>
        <v>NaN</v>
      </c>
      <c r="I153" t="str">
        <f>IF(ISNUMBER(gdp_with_nv!I153)=TRUE,gdp_with_nv!I153,"NaN")</f>
        <v>NaN</v>
      </c>
      <c r="J153" t="str">
        <f>IF(ISNUMBER(gdp_with_nv!J153)=TRUE,gdp_with_nv!J153,"NaN")</f>
        <v>NaN</v>
      </c>
      <c r="K153" t="str">
        <f>IF(ISNUMBER(gdp_with_nv!K153)=TRUE,gdp_with_nv!K153,"NaN")</f>
        <v>NaN</v>
      </c>
      <c r="L153" t="str">
        <f>IF(ISNUMBER(gdp_with_nv!L153)=TRUE,gdp_with_nv!L153,"NaN")</f>
        <v>NaN</v>
      </c>
      <c r="M153" t="str">
        <f>IF(ISNUMBER(gdp_with_nv!M153)=TRUE,gdp_with_nv!M153,"NaN")</f>
        <v>NaN</v>
      </c>
      <c r="N153" t="str">
        <f>IF(ISNUMBER(gdp_with_nv!N153)=TRUE,gdp_with_nv!N153,"NaN")</f>
        <v>NaN</v>
      </c>
      <c r="O153" t="str">
        <f>IF(ISNUMBER(gdp_with_nv!O153)=TRUE,gdp_with_nv!O153,"NaN")</f>
        <v>NaN</v>
      </c>
      <c r="P153" t="str">
        <f>IF(ISNUMBER(gdp_with_nv!P153)=TRUE,gdp_with_nv!P153,"NaN")</f>
        <v>NaN</v>
      </c>
      <c r="Q153" t="str">
        <f>IF(ISNUMBER(gdp_with_nv!Q153)=TRUE,gdp_with_nv!Q153,"NaN")</f>
        <v>NaN</v>
      </c>
      <c r="R153" t="str">
        <f>IF(ISNUMBER(gdp_with_nv!R153)=TRUE,gdp_with_nv!R153,"NaN")</f>
        <v>NaN</v>
      </c>
      <c r="S153" t="str">
        <f>IF(ISNUMBER(gdp_with_nv!S153)=TRUE,gdp_with_nv!S153,"NaN")</f>
        <v>NaN</v>
      </c>
      <c r="T153" t="str">
        <f>IF(ISNUMBER(gdp_with_nv!T153)=TRUE,gdp_with_nv!T153,"NaN")</f>
        <v>NaN</v>
      </c>
      <c r="U153" t="str">
        <f>IF(ISNUMBER(gdp_with_nv!U153)=TRUE,gdp_with_nv!U153,"NaN")</f>
        <v>NaN</v>
      </c>
      <c r="V153" t="str">
        <f>IF(ISNUMBER(gdp_with_nv!V153)=TRUE,gdp_with_nv!V153,"NaN")</f>
        <v>NaN</v>
      </c>
    </row>
    <row r="154" spans="1:22" x14ac:dyDescent="0.25">
      <c r="A154" s="1">
        <v>40801</v>
      </c>
      <c r="B154">
        <f>IF(ISNUMBER(gdp_with_nv!B154)=TRUE,gdp_with_nv!B154,"NaN")</f>
        <v>669.44</v>
      </c>
      <c r="C154">
        <f>IF(ISNUMBER(gdp_with_nv!C154)=TRUE,gdp_with_nv!C154,"NaN")</f>
        <v>510208</v>
      </c>
      <c r="D154">
        <f>IF(ISNUMBER(gdp_with_nv!D154)=TRUE,gdp_with_nv!D154,"NaN")</f>
        <v>403783.84</v>
      </c>
      <c r="E154">
        <f>IF(ISNUMBER(gdp_with_nv!E154)=TRUE,gdp_with_nv!E154,"NaN")</f>
        <v>98.833799999999997</v>
      </c>
      <c r="F154">
        <f>IF(ISNUMBER(gdp_with_nv!F154)=TRUE,gdp_with_nv!F154,"NaN")</f>
        <v>160699.20000000001</v>
      </c>
      <c r="G154">
        <f>IF(ISNUMBER(gdp_with_nv!G154)=TRUE,gdp_with_nv!G154,"NaN")</f>
        <v>98631</v>
      </c>
      <c r="H154">
        <f>IF(ISNUMBER(gdp_with_nv!H154)=TRUE,gdp_with_nv!H154,"NaN")</f>
        <v>51108</v>
      </c>
      <c r="I154">
        <f>IF(ISNUMBER(gdp_with_nv!I154)=TRUE,gdp_with_nv!I154,"NaN")</f>
        <v>48026</v>
      </c>
      <c r="J154">
        <f>IF(ISNUMBER(gdp_with_nv!J154)=TRUE,gdp_with_nv!J154,"NaN")</f>
        <v>39895.9</v>
      </c>
      <c r="K154">
        <f>IF(ISNUMBER(gdp_with_nv!K154)=TRUE,gdp_with_nv!K154,"NaN")</f>
        <v>9125.6</v>
      </c>
      <c r="L154">
        <f>IF(ISNUMBER(gdp_with_nv!L154)=TRUE,gdp_with_nv!L154,"NaN")</f>
        <v>17415.650000000001</v>
      </c>
      <c r="M154">
        <f>IF(ISNUMBER(gdp_with_nv!M154)=TRUE,gdp_with_nv!M154,"NaN")</f>
        <v>10184.1</v>
      </c>
      <c r="N154">
        <f>IF(ISNUMBER(gdp_with_nv!N154)=TRUE,gdp_with_nv!N154,"NaN")</f>
        <v>44000</v>
      </c>
      <c r="O154">
        <f>IF(ISNUMBER(gdp_with_nv!O154)=TRUE,gdp_with_nv!O154,"NaN")</f>
        <v>44411</v>
      </c>
      <c r="P154">
        <f>IF(ISNUMBER(gdp_with_nv!P154)=TRUE,gdp_with_nv!P154,"NaN")</f>
        <v>1842300</v>
      </c>
      <c r="Q154">
        <f>IF(ISNUMBER(gdp_with_nv!Q154)=TRUE,gdp_with_nv!Q154,"NaN")</f>
        <v>4181.3</v>
      </c>
      <c r="R154">
        <f>IF(ISNUMBER(gdp_with_nv!R154)=TRUE,gdp_with_nv!R154,"NaN")</f>
        <v>4846342</v>
      </c>
      <c r="S154">
        <f>IF(ISNUMBER(gdp_with_nv!S154)=TRUE,gdp_with_nv!S154,"NaN")</f>
        <v>7457</v>
      </c>
      <c r="T154">
        <f>IF(ISNUMBER(gdp_with_nv!T154)=TRUE,gdp_with_nv!T154,"NaN")</f>
        <v>4005.4438</v>
      </c>
      <c r="U154">
        <f>IF(ISNUMBER(gdp_with_nv!U154)=TRUE,gdp_with_nv!U154,"NaN")</f>
        <v>24124.186000000002</v>
      </c>
      <c r="V154">
        <f>IF(ISNUMBER(gdp_with_nv!V154)=TRUE,gdp_with_nv!V154,"NaN")</f>
        <v>23753.881000000001</v>
      </c>
    </row>
    <row r="155" spans="1:22" x14ac:dyDescent="0.25">
      <c r="A155" s="1">
        <v>40831</v>
      </c>
      <c r="B155" t="str">
        <f>IF(ISNUMBER(gdp_with_nv!B155)=TRUE,gdp_with_nv!B155,"NaN")</f>
        <v>NaN</v>
      </c>
      <c r="C155" t="str">
        <f>IF(ISNUMBER(gdp_with_nv!C155)=TRUE,gdp_with_nv!C155,"NaN")</f>
        <v>NaN</v>
      </c>
      <c r="D155" t="str">
        <f>IF(ISNUMBER(gdp_with_nv!D155)=TRUE,gdp_with_nv!D155,"NaN")</f>
        <v>NaN</v>
      </c>
      <c r="E155" t="str">
        <f>IF(ISNUMBER(gdp_with_nv!E155)=TRUE,gdp_with_nv!E155,"NaN")</f>
        <v>NaN</v>
      </c>
      <c r="F155" t="str">
        <f>IF(ISNUMBER(gdp_with_nv!F155)=TRUE,gdp_with_nv!F155,"NaN")</f>
        <v>NaN</v>
      </c>
      <c r="G155" t="str">
        <f>IF(ISNUMBER(gdp_with_nv!G155)=TRUE,gdp_with_nv!G155,"NaN")</f>
        <v>NaN</v>
      </c>
      <c r="H155" t="str">
        <f>IF(ISNUMBER(gdp_with_nv!H155)=TRUE,gdp_with_nv!H155,"NaN")</f>
        <v>NaN</v>
      </c>
      <c r="I155" t="str">
        <f>IF(ISNUMBER(gdp_with_nv!I155)=TRUE,gdp_with_nv!I155,"NaN")</f>
        <v>NaN</v>
      </c>
      <c r="J155" t="str">
        <f>IF(ISNUMBER(gdp_with_nv!J155)=TRUE,gdp_with_nv!J155,"NaN")</f>
        <v>NaN</v>
      </c>
      <c r="K155" t="str">
        <f>IF(ISNUMBER(gdp_with_nv!K155)=TRUE,gdp_with_nv!K155,"NaN")</f>
        <v>NaN</v>
      </c>
      <c r="L155" t="str">
        <f>IF(ISNUMBER(gdp_with_nv!L155)=TRUE,gdp_with_nv!L155,"NaN")</f>
        <v>NaN</v>
      </c>
      <c r="M155" t="str">
        <f>IF(ISNUMBER(gdp_with_nv!M155)=TRUE,gdp_with_nv!M155,"NaN")</f>
        <v>NaN</v>
      </c>
      <c r="N155" t="str">
        <f>IF(ISNUMBER(gdp_with_nv!N155)=TRUE,gdp_with_nv!N155,"NaN")</f>
        <v>NaN</v>
      </c>
      <c r="O155" t="str">
        <f>IF(ISNUMBER(gdp_with_nv!O155)=TRUE,gdp_with_nv!O155,"NaN")</f>
        <v>NaN</v>
      </c>
      <c r="P155" t="str">
        <f>IF(ISNUMBER(gdp_with_nv!P155)=TRUE,gdp_with_nv!P155,"NaN")</f>
        <v>NaN</v>
      </c>
      <c r="Q155" t="str">
        <f>IF(ISNUMBER(gdp_with_nv!Q155)=TRUE,gdp_with_nv!Q155,"NaN")</f>
        <v>NaN</v>
      </c>
      <c r="R155" t="str">
        <f>IF(ISNUMBER(gdp_with_nv!R155)=TRUE,gdp_with_nv!R155,"NaN")</f>
        <v>NaN</v>
      </c>
      <c r="S155" t="str">
        <f>IF(ISNUMBER(gdp_with_nv!S155)=TRUE,gdp_with_nv!S155,"NaN")</f>
        <v>NaN</v>
      </c>
      <c r="T155" t="str">
        <f>IF(ISNUMBER(gdp_with_nv!T155)=TRUE,gdp_with_nv!T155,"NaN")</f>
        <v>NaN</v>
      </c>
      <c r="U155" t="str">
        <f>IF(ISNUMBER(gdp_with_nv!U155)=TRUE,gdp_with_nv!U155,"NaN")</f>
        <v>NaN</v>
      </c>
      <c r="V155" t="str">
        <f>IF(ISNUMBER(gdp_with_nv!V155)=TRUE,gdp_with_nv!V155,"NaN")</f>
        <v>NaN</v>
      </c>
    </row>
    <row r="156" spans="1:22" x14ac:dyDescent="0.25">
      <c r="A156" s="1">
        <v>40862</v>
      </c>
      <c r="B156" t="str">
        <f>IF(ISNUMBER(gdp_with_nv!B156)=TRUE,gdp_with_nv!B156,"NaN")</f>
        <v>NaN</v>
      </c>
      <c r="C156" t="str">
        <f>IF(ISNUMBER(gdp_with_nv!C156)=TRUE,gdp_with_nv!C156,"NaN")</f>
        <v>NaN</v>
      </c>
      <c r="D156" t="str">
        <f>IF(ISNUMBER(gdp_with_nv!D156)=TRUE,gdp_with_nv!D156,"NaN")</f>
        <v>NaN</v>
      </c>
      <c r="E156" t="str">
        <f>IF(ISNUMBER(gdp_with_nv!E156)=TRUE,gdp_with_nv!E156,"NaN")</f>
        <v>NaN</v>
      </c>
      <c r="F156" t="str">
        <f>IF(ISNUMBER(gdp_with_nv!F156)=TRUE,gdp_with_nv!F156,"NaN")</f>
        <v>NaN</v>
      </c>
      <c r="G156" t="str">
        <f>IF(ISNUMBER(gdp_with_nv!G156)=TRUE,gdp_with_nv!G156,"NaN")</f>
        <v>NaN</v>
      </c>
      <c r="H156" t="str">
        <f>IF(ISNUMBER(gdp_with_nv!H156)=TRUE,gdp_with_nv!H156,"NaN")</f>
        <v>NaN</v>
      </c>
      <c r="I156" t="str">
        <f>IF(ISNUMBER(gdp_with_nv!I156)=TRUE,gdp_with_nv!I156,"NaN")</f>
        <v>NaN</v>
      </c>
      <c r="J156" t="str">
        <f>IF(ISNUMBER(gdp_with_nv!J156)=TRUE,gdp_with_nv!J156,"NaN")</f>
        <v>NaN</v>
      </c>
      <c r="K156" t="str">
        <f>IF(ISNUMBER(gdp_with_nv!K156)=TRUE,gdp_with_nv!K156,"NaN")</f>
        <v>NaN</v>
      </c>
      <c r="L156" t="str">
        <f>IF(ISNUMBER(gdp_with_nv!L156)=TRUE,gdp_with_nv!L156,"NaN")</f>
        <v>NaN</v>
      </c>
      <c r="M156" t="str">
        <f>IF(ISNUMBER(gdp_with_nv!M156)=TRUE,gdp_with_nv!M156,"NaN")</f>
        <v>NaN</v>
      </c>
      <c r="N156" t="str">
        <f>IF(ISNUMBER(gdp_with_nv!N156)=TRUE,gdp_with_nv!N156,"NaN")</f>
        <v>NaN</v>
      </c>
      <c r="O156" t="str">
        <f>IF(ISNUMBER(gdp_with_nv!O156)=TRUE,gdp_with_nv!O156,"NaN")</f>
        <v>NaN</v>
      </c>
      <c r="P156" t="str">
        <f>IF(ISNUMBER(gdp_with_nv!P156)=TRUE,gdp_with_nv!P156,"NaN")</f>
        <v>NaN</v>
      </c>
      <c r="Q156" t="str">
        <f>IF(ISNUMBER(gdp_with_nv!Q156)=TRUE,gdp_with_nv!Q156,"NaN")</f>
        <v>NaN</v>
      </c>
      <c r="R156" t="str">
        <f>IF(ISNUMBER(gdp_with_nv!R156)=TRUE,gdp_with_nv!R156,"NaN")</f>
        <v>NaN</v>
      </c>
      <c r="S156" t="str">
        <f>IF(ISNUMBER(gdp_with_nv!S156)=TRUE,gdp_with_nv!S156,"NaN")</f>
        <v>NaN</v>
      </c>
      <c r="T156" t="str">
        <f>IF(ISNUMBER(gdp_with_nv!T156)=TRUE,gdp_with_nv!T156,"NaN")</f>
        <v>NaN</v>
      </c>
      <c r="U156" t="str">
        <f>IF(ISNUMBER(gdp_with_nv!U156)=TRUE,gdp_with_nv!U156,"NaN")</f>
        <v>NaN</v>
      </c>
      <c r="V156" t="str">
        <f>IF(ISNUMBER(gdp_with_nv!V156)=TRUE,gdp_with_nv!V156,"NaN")</f>
        <v>NaN</v>
      </c>
    </row>
    <row r="157" spans="1:22" x14ac:dyDescent="0.25">
      <c r="A157" s="1">
        <v>40892</v>
      </c>
      <c r="B157">
        <f>IF(ISNUMBER(gdp_with_nv!B157)=TRUE,gdp_with_nv!B157,"NaN")</f>
        <v>669.32</v>
      </c>
      <c r="C157">
        <f>IF(ISNUMBER(gdp_with_nv!C157)=TRUE,gdp_with_nv!C157,"NaN")</f>
        <v>511319</v>
      </c>
      <c r="D157">
        <f>IF(ISNUMBER(gdp_with_nv!D157)=TRUE,gdp_with_nv!D157,"NaN")</f>
        <v>399674.41</v>
      </c>
      <c r="E157">
        <f>IF(ISNUMBER(gdp_with_nv!E157)=TRUE,gdp_with_nv!E157,"NaN")</f>
        <v>98.316000000000003</v>
      </c>
      <c r="F157">
        <f>IF(ISNUMBER(gdp_with_nv!F157)=TRUE,gdp_with_nv!F157,"NaN")</f>
        <v>159497.60000000001</v>
      </c>
      <c r="G157">
        <f>IF(ISNUMBER(gdp_with_nv!G157)=TRUE,gdp_with_nv!G157,"NaN")</f>
        <v>98704</v>
      </c>
      <c r="H157">
        <f>IF(ISNUMBER(gdp_with_nv!H157)=TRUE,gdp_with_nv!H157,"NaN")</f>
        <v>49088</v>
      </c>
      <c r="I157">
        <f>IF(ISNUMBER(gdp_with_nv!I157)=TRUE,gdp_with_nv!I157,"NaN")</f>
        <v>48037</v>
      </c>
      <c r="J157">
        <f>IF(ISNUMBER(gdp_with_nv!J157)=TRUE,gdp_with_nv!J157,"NaN")</f>
        <v>39752</v>
      </c>
      <c r="K157">
        <f>IF(ISNUMBER(gdp_with_nv!K157)=TRUE,gdp_with_nv!K157,"NaN")</f>
        <v>9048.7999999999993</v>
      </c>
      <c r="L157">
        <f>IF(ISNUMBER(gdp_with_nv!L157)=TRUE,gdp_with_nv!L157,"NaN")</f>
        <v>17555.02</v>
      </c>
      <c r="M157">
        <f>IF(ISNUMBER(gdp_with_nv!M157)=TRUE,gdp_with_nv!M157,"NaN")</f>
        <v>10200.9</v>
      </c>
      <c r="N157">
        <f>IF(ISNUMBER(gdp_with_nv!N157)=TRUE,gdp_with_nv!N157,"NaN")</f>
        <v>43305.1</v>
      </c>
      <c r="O157">
        <f>IF(ISNUMBER(gdp_with_nv!O157)=TRUE,gdp_with_nv!O157,"NaN")</f>
        <v>44441</v>
      </c>
      <c r="P157">
        <f>IF(ISNUMBER(gdp_with_nv!P157)=TRUE,gdp_with_nv!P157,"NaN")</f>
        <v>1722377</v>
      </c>
      <c r="Q157">
        <f>IF(ISNUMBER(gdp_with_nv!Q157)=TRUE,gdp_with_nv!Q157,"NaN")</f>
        <v>4188.2</v>
      </c>
      <c r="R157">
        <f>IF(ISNUMBER(gdp_with_nv!R157)=TRUE,gdp_with_nv!R157,"NaN")</f>
        <v>4854582</v>
      </c>
      <c r="S157">
        <f>IF(ISNUMBER(gdp_with_nv!S157)=TRUE,gdp_with_nv!S157,"NaN")</f>
        <v>7541.4</v>
      </c>
      <c r="T157">
        <f>IF(ISNUMBER(gdp_with_nv!T157)=TRUE,gdp_with_nv!T157,"NaN")</f>
        <v>4122.1055999999999</v>
      </c>
      <c r="U157">
        <f>IF(ISNUMBER(gdp_with_nv!U157)=TRUE,gdp_with_nv!U157,"NaN")</f>
        <v>24038.673999999999</v>
      </c>
      <c r="V157">
        <f>IF(ISNUMBER(gdp_with_nv!V157)=TRUE,gdp_with_nv!V157,"NaN")</f>
        <v>23667.343999999997</v>
      </c>
    </row>
    <row r="158" spans="1:22" x14ac:dyDescent="0.25">
      <c r="A158" s="1">
        <v>40923</v>
      </c>
      <c r="B158" t="str">
        <f>IF(ISNUMBER(gdp_with_nv!B158)=TRUE,gdp_with_nv!B158,"NaN")</f>
        <v>NaN</v>
      </c>
      <c r="C158" t="str">
        <f>IF(ISNUMBER(gdp_with_nv!C158)=TRUE,gdp_with_nv!C158,"NaN")</f>
        <v>NaN</v>
      </c>
      <c r="D158" t="str">
        <f>IF(ISNUMBER(gdp_with_nv!D158)=TRUE,gdp_with_nv!D158,"NaN")</f>
        <v>NaN</v>
      </c>
      <c r="E158" t="str">
        <f>IF(ISNUMBER(gdp_with_nv!E158)=TRUE,gdp_with_nv!E158,"NaN")</f>
        <v>NaN</v>
      </c>
      <c r="F158" t="str">
        <f>IF(ISNUMBER(gdp_with_nv!F158)=TRUE,gdp_with_nv!F158,"NaN")</f>
        <v>NaN</v>
      </c>
      <c r="G158" t="str">
        <f>IF(ISNUMBER(gdp_with_nv!G158)=TRUE,gdp_with_nv!G158,"NaN")</f>
        <v>NaN</v>
      </c>
      <c r="H158" t="str">
        <f>IF(ISNUMBER(gdp_with_nv!H158)=TRUE,gdp_with_nv!H158,"NaN")</f>
        <v>NaN</v>
      </c>
      <c r="I158" t="str">
        <f>IF(ISNUMBER(gdp_with_nv!I158)=TRUE,gdp_with_nv!I158,"NaN")</f>
        <v>NaN</v>
      </c>
      <c r="J158" t="str">
        <f>IF(ISNUMBER(gdp_with_nv!J158)=TRUE,gdp_with_nv!J158,"NaN")</f>
        <v>NaN</v>
      </c>
      <c r="K158" t="str">
        <f>IF(ISNUMBER(gdp_with_nv!K158)=TRUE,gdp_with_nv!K158,"NaN")</f>
        <v>NaN</v>
      </c>
      <c r="L158" t="str">
        <f>IF(ISNUMBER(gdp_with_nv!L158)=TRUE,gdp_with_nv!L158,"NaN")</f>
        <v>NaN</v>
      </c>
      <c r="M158" t="str">
        <f>IF(ISNUMBER(gdp_with_nv!M158)=TRUE,gdp_with_nv!M158,"NaN")</f>
        <v>NaN</v>
      </c>
      <c r="N158" t="str">
        <f>IF(ISNUMBER(gdp_with_nv!N158)=TRUE,gdp_with_nv!N158,"NaN")</f>
        <v>NaN</v>
      </c>
      <c r="O158" t="str">
        <f>IF(ISNUMBER(gdp_with_nv!O158)=TRUE,gdp_with_nv!O158,"NaN")</f>
        <v>NaN</v>
      </c>
      <c r="P158" t="str">
        <f>IF(ISNUMBER(gdp_with_nv!P158)=TRUE,gdp_with_nv!P158,"NaN")</f>
        <v>NaN</v>
      </c>
      <c r="Q158" t="str">
        <f>IF(ISNUMBER(gdp_with_nv!Q158)=TRUE,gdp_with_nv!Q158,"NaN")</f>
        <v>NaN</v>
      </c>
      <c r="R158" t="str">
        <f>IF(ISNUMBER(gdp_with_nv!R158)=TRUE,gdp_with_nv!R158,"NaN")</f>
        <v>NaN</v>
      </c>
      <c r="S158" t="str">
        <f>IF(ISNUMBER(gdp_with_nv!S158)=TRUE,gdp_with_nv!S158,"NaN")</f>
        <v>NaN</v>
      </c>
      <c r="T158" t="str">
        <f>IF(ISNUMBER(gdp_with_nv!T158)=TRUE,gdp_with_nv!T158,"NaN")</f>
        <v>NaN</v>
      </c>
      <c r="U158" t="str">
        <f>IF(ISNUMBER(gdp_with_nv!U158)=TRUE,gdp_with_nv!U158,"NaN")</f>
        <v>NaN</v>
      </c>
      <c r="V158" t="str">
        <f>IF(ISNUMBER(gdp_with_nv!V158)=TRUE,gdp_with_nv!V158,"NaN")</f>
        <v>NaN</v>
      </c>
    </row>
    <row r="159" spans="1:22" x14ac:dyDescent="0.25">
      <c r="A159" s="1">
        <v>40954</v>
      </c>
      <c r="B159" t="str">
        <f>IF(ISNUMBER(gdp_with_nv!B159)=TRUE,gdp_with_nv!B159,"NaN")</f>
        <v>NaN</v>
      </c>
      <c r="C159" t="str">
        <f>IF(ISNUMBER(gdp_with_nv!C159)=TRUE,gdp_with_nv!C159,"NaN")</f>
        <v>NaN</v>
      </c>
      <c r="D159" t="str">
        <f>IF(ISNUMBER(gdp_with_nv!D159)=TRUE,gdp_with_nv!D159,"NaN")</f>
        <v>NaN</v>
      </c>
      <c r="E159" t="str">
        <f>IF(ISNUMBER(gdp_with_nv!E159)=TRUE,gdp_with_nv!E159,"NaN")</f>
        <v>NaN</v>
      </c>
      <c r="F159" t="str">
        <f>IF(ISNUMBER(gdp_with_nv!F159)=TRUE,gdp_with_nv!F159,"NaN")</f>
        <v>NaN</v>
      </c>
      <c r="G159" t="str">
        <f>IF(ISNUMBER(gdp_with_nv!G159)=TRUE,gdp_with_nv!G159,"NaN")</f>
        <v>NaN</v>
      </c>
      <c r="H159" t="str">
        <f>IF(ISNUMBER(gdp_with_nv!H159)=TRUE,gdp_with_nv!H159,"NaN")</f>
        <v>NaN</v>
      </c>
      <c r="I159" t="str">
        <f>IF(ISNUMBER(gdp_with_nv!I159)=TRUE,gdp_with_nv!I159,"NaN")</f>
        <v>NaN</v>
      </c>
      <c r="J159" t="str">
        <f>IF(ISNUMBER(gdp_with_nv!J159)=TRUE,gdp_with_nv!J159,"NaN")</f>
        <v>NaN</v>
      </c>
      <c r="K159" t="str">
        <f>IF(ISNUMBER(gdp_with_nv!K159)=TRUE,gdp_with_nv!K159,"NaN")</f>
        <v>NaN</v>
      </c>
      <c r="L159" t="str">
        <f>IF(ISNUMBER(gdp_with_nv!L159)=TRUE,gdp_with_nv!L159,"NaN")</f>
        <v>NaN</v>
      </c>
      <c r="M159" t="str">
        <f>IF(ISNUMBER(gdp_with_nv!M159)=TRUE,gdp_with_nv!M159,"NaN")</f>
        <v>NaN</v>
      </c>
      <c r="N159" t="str">
        <f>IF(ISNUMBER(gdp_with_nv!N159)=TRUE,gdp_with_nv!N159,"NaN")</f>
        <v>NaN</v>
      </c>
      <c r="O159" t="str">
        <f>IF(ISNUMBER(gdp_with_nv!O159)=TRUE,gdp_with_nv!O159,"NaN")</f>
        <v>NaN</v>
      </c>
      <c r="P159" t="str">
        <f>IF(ISNUMBER(gdp_with_nv!P159)=TRUE,gdp_with_nv!P159,"NaN")</f>
        <v>NaN</v>
      </c>
      <c r="Q159" t="str">
        <f>IF(ISNUMBER(gdp_with_nv!Q159)=TRUE,gdp_with_nv!Q159,"NaN")</f>
        <v>NaN</v>
      </c>
      <c r="R159" t="str">
        <f>IF(ISNUMBER(gdp_with_nv!R159)=TRUE,gdp_with_nv!R159,"NaN")</f>
        <v>NaN</v>
      </c>
      <c r="S159" t="str">
        <f>IF(ISNUMBER(gdp_with_nv!S159)=TRUE,gdp_with_nv!S159,"NaN")</f>
        <v>NaN</v>
      </c>
      <c r="T159" t="str">
        <f>IF(ISNUMBER(gdp_with_nv!T159)=TRUE,gdp_with_nv!T159,"NaN")</f>
        <v>NaN</v>
      </c>
      <c r="U159" t="str">
        <f>IF(ISNUMBER(gdp_with_nv!U159)=TRUE,gdp_with_nv!U159,"NaN")</f>
        <v>NaN</v>
      </c>
      <c r="V159" t="str">
        <f>IF(ISNUMBER(gdp_with_nv!V159)=TRUE,gdp_with_nv!V159,"NaN")</f>
        <v>NaN</v>
      </c>
    </row>
    <row r="160" spans="1:22" x14ac:dyDescent="0.25">
      <c r="A160" s="1">
        <v>40983</v>
      </c>
      <c r="B160">
        <f>IF(ISNUMBER(gdp_with_nv!B160)=TRUE,gdp_with_nv!B160,"NaN")</f>
        <v>671.9</v>
      </c>
      <c r="C160">
        <f>IF(ISNUMBER(gdp_with_nv!C160)=TRUE,gdp_with_nv!C160,"NaN")</f>
        <v>510968</v>
      </c>
      <c r="D160">
        <f>IF(ISNUMBER(gdp_with_nv!D160)=TRUE,gdp_with_nv!D160,"NaN")</f>
        <v>395952.92</v>
      </c>
      <c r="E160">
        <f>IF(ISNUMBER(gdp_with_nv!E160)=TRUE,gdp_with_nv!E160,"NaN")</f>
        <v>97.374499999999998</v>
      </c>
      <c r="F160">
        <f>IF(ISNUMBER(gdp_with_nv!F160)=TRUE,gdp_with_nv!F160,"NaN")</f>
        <v>159215.5</v>
      </c>
      <c r="G160">
        <f>IF(ISNUMBER(gdp_with_nv!G160)=TRUE,gdp_with_nv!G160,"NaN")</f>
        <v>98886</v>
      </c>
      <c r="H160">
        <f>IF(ISNUMBER(gdp_with_nv!H160)=TRUE,gdp_with_nv!H160,"NaN")</f>
        <v>48518</v>
      </c>
      <c r="I160">
        <f>IF(ISNUMBER(gdp_with_nv!I160)=TRUE,gdp_with_nv!I160,"NaN")</f>
        <v>48058</v>
      </c>
      <c r="J160">
        <f>IF(ISNUMBER(gdp_with_nv!J160)=TRUE,gdp_with_nv!J160,"NaN")</f>
        <v>40861.1</v>
      </c>
      <c r="K160">
        <f>IF(ISNUMBER(gdp_with_nv!K160)=TRUE,gdp_with_nv!K160,"NaN")</f>
        <v>9030.5</v>
      </c>
      <c r="L160">
        <f>IF(ISNUMBER(gdp_with_nv!L160)=TRUE,gdp_with_nv!L160,"NaN")</f>
        <v>17599.310000000001</v>
      </c>
      <c r="M160">
        <f>IF(ISNUMBER(gdp_with_nv!M160)=TRUE,gdp_with_nv!M160,"NaN")</f>
        <v>10034.6</v>
      </c>
      <c r="N160">
        <f>IF(ISNUMBER(gdp_with_nv!N160)=TRUE,gdp_with_nv!N160,"NaN")</f>
        <v>43118.3</v>
      </c>
      <c r="O160">
        <f>IF(ISNUMBER(gdp_with_nv!O160)=TRUE,gdp_with_nv!O160,"NaN")</f>
        <v>44143</v>
      </c>
      <c r="P160">
        <f>IF(ISNUMBER(gdp_with_nv!P160)=TRUE,gdp_with_nv!P160,"NaN")</f>
        <v>1548423</v>
      </c>
      <c r="Q160">
        <f>IF(ISNUMBER(gdp_with_nv!Q160)=TRUE,gdp_with_nv!Q160,"NaN")</f>
        <v>4175.1000000000004</v>
      </c>
      <c r="R160">
        <f>IF(ISNUMBER(gdp_with_nv!R160)=TRUE,gdp_with_nv!R160,"NaN")</f>
        <v>4867017</v>
      </c>
      <c r="S160">
        <f>IF(ISNUMBER(gdp_with_nv!S160)=TRUE,gdp_with_nv!S160,"NaN")</f>
        <v>7632.3</v>
      </c>
      <c r="T160">
        <f>IF(ISNUMBER(gdp_with_nv!T160)=TRUE,gdp_with_nv!T160,"NaN")</f>
        <v>3847.9951000000001</v>
      </c>
      <c r="U160">
        <f>IF(ISNUMBER(gdp_with_nv!U160)=TRUE,gdp_with_nv!U160,"NaN")</f>
        <v>23991.542999999998</v>
      </c>
      <c r="V160">
        <f>IF(ISNUMBER(gdp_with_nv!V160)=TRUE,gdp_with_nv!V160,"NaN")</f>
        <v>23619.395</v>
      </c>
    </row>
    <row r="161" spans="1:22" x14ac:dyDescent="0.25">
      <c r="A161" s="1">
        <v>41014</v>
      </c>
      <c r="B161" t="str">
        <f>IF(ISNUMBER(gdp_with_nv!B161)=TRUE,gdp_with_nv!B161,"NaN")</f>
        <v>NaN</v>
      </c>
      <c r="C161" t="str">
        <f>IF(ISNUMBER(gdp_with_nv!C161)=TRUE,gdp_with_nv!C161,"NaN")</f>
        <v>NaN</v>
      </c>
      <c r="D161" t="str">
        <f>IF(ISNUMBER(gdp_with_nv!D161)=TRUE,gdp_with_nv!D161,"NaN")</f>
        <v>NaN</v>
      </c>
      <c r="E161" t="str">
        <f>IF(ISNUMBER(gdp_with_nv!E161)=TRUE,gdp_with_nv!E161,"NaN")</f>
        <v>NaN</v>
      </c>
      <c r="F161" t="str">
        <f>IF(ISNUMBER(gdp_with_nv!F161)=TRUE,gdp_with_nv!F161,"NaN")</f>
        <v>NaN</v>
      </c>
      <c r="G161" t="str">
        <f>IF(ISNUMBER(gdp_with_nv!G161)=TRUE,gdp_with_nv!G161,"NaN")</f>
        <v>NaN</v>
      </c>
      <c r="H161" t="str">
        <f>IF(ISNUMBER(gdp_with_nv!H161)=TRUE,gdp_with_nv!H161,"NaN")</f>
        <v>NaN</v>
      </c>
      <c r="I161" t="str">
        <f>IF(ISNUMBER(gdp_with_nv!I161)=TRUE,gdp_with_nv!I161,"NaN")</f>
        <v>NaN</v>
      </c>
      <c r="J161" t="str">
        <f>IF(ISNUMBER(gdp_with_nv!J161)=TRUE,gdp_with_nv!J161,"NaN")</f>
        <v>NaN</v>
      </c>
      <c r="K161" t="str">
        <f>IF(ISNUMBER(gdp_with_nv!K161)=TRUE,gdp_with_nv!K161,"NaN")</f>
        <v>NaN</v>
      </c>
      <c r="L161" t="str">
        <f>IF(ISNUMBER(gdp_with_nv!L161)=TRUE,gdp_with_nv!L161,"NaN")</f>
        <v>NaN</v>
      </c>
      <c r="M161" t="str">
        <f>IF(ISNUMBER(gdp_with_nv!M161)=TRUE,gdp_with_nv!M161,"NaN")</f>
        <v>NaN</v>
      </c>
      <c r="N161" t="str">
        <f>IF(ISNUMBER(gdp_with_nv!N161)=TRUE,gdp_with_nv!N161,"NaN")</f>
        <v>NaN</v>
      </c>
      <c r="O161" t="str">
        <f>IF(ISNUMBER(gdp_with_nv!O161)=TRUE,gdp_with_nv!O161,"NaN")</f>
        <v>NaN</v>
      </c>
      <c r="P161" t="str">
        <f>IF(ISNUMBER(gdp_with_nv!P161)=TRUE,gdp_with_nv!P161,"NaN")</f>
        <v>NaN</v>
      </c>
      <c r="Q161" t="str">
        <f>IF(ISNUMBER(gdp_with_nv!Q161)=TRUE,gdp_with_nv!Q161,"NaN")</f>
        <v>NaN</v>
      </c>
      <c r="R161" t="str">
        <f>IF(ISNUMBER(gdp_with_nv!R161)=TRUE,gdp_with_nv!R161,"NaN")</f>
        <v>NaN</v>
      </c>
      <c r="S161" t="str">
        <f>IF(ISNUMBER(gdp_with_nv!S161)=TRUE,gdp_with_nv!S161,"NaN")</f>
        <v>NaN</v>
      </c>
      <c r="T161" t="str">
        <f>IF(ISNUMBER(gdp_with_nv!T161)=TRUE,gdp_with_nv!T161,"NaN")</f>
        <v>NaN</v>
      </c>
      <c r="U161" t="str">
        <f>IF(ISNUMBER(gdp_with_nv!U161)=TRUE,gdp_with_nv!U161,"NaN")</f>
        <v>NaN</v>
      </c>
      <c r="V161" t="str">
        <f>IF(ISNUMBER(gdp_with_nv!V161)=TRUE,gdp_with_nv!V161,"NaN")</f>
        <v>NaN</v>
      </c>
    </row>
    <row r="162" spans="1:22" x14ac:dyDescent="0.25">
      <c r="A162" s="1">
        <v>41044</v>
      </c>
      <c r="B162" t="str">
        <f>IF(ISNUMBER(gdp_with_nv!B162)=TRUE,gdp_with_nv!B162,"NaN")</f>
        <v>NaN</v>
      </c>
      <c r="C162" t="str">
        <f>IF(ISNUMBER(gdp_with_nv!C162)=TRUE,gdp_with_nv!C162,"NaN")</f>
        <v>NaN</v>
      </c>
      <c r="D162" t="str">
        <f>IF(ISNUMBER(gdp_with_nv!D162)=TRUE,gdp_with_nv!D162,"NaN")</f>
        <v>NaN</v>
      </c>
      <c r="E162" t="str">
        <f>IF(ISNUMBER(gdp_with_nv!E162)=TRUE,gdp_with_nv!E162,"NaN")</f>
        <v>NaN</v>
      </c>
      <c r="F162" t="str">
        <f>IF(ISNUMBER(gdp_with_nv!F162)=TRUE,gdp_with_nv!F162,"NaN")</f>
        <v>NaN</v>
      </c>
      <c r="G162" t="str">
        <f>IF(ISNUMBER(gdp_with_nv!G162)=TRUE,gdp_with_nv!G162,"NaN")</f>
        <v>NaN</v>
      </c>
      <c r="H162" t="str">
        <f>IF(ISNUMBER(gdp_with_nv!H162)=TRUE,gdp_with_nv!H162,"NaN")</f>
        <v>NaN</v>
      </c>
      <c r="I162" t="str">
        <f>IF(ISNUMBER(gdp_with_nv!I162)=TRUE,gdp_with_nv!I162,"NaN")</f>
        <v>NaN</v>
      </c>
      <c r="J162" t="str">
        <f>IF(ISNUMBER(gdp_with_nv!J162)=TRUE,gdp_with_nv!J162,"NaN")</f>
        <v>NaN</v>
      </c>
      <c r="K162" t="str">
        <f>IF(ISNUMBER(gdp_with_nv!K162)=TRUE,gdp_with_nv!K162,"NaN")</f>
        <v>NaN</v>
      </c>
      <c r="L162" t="str">
        <f>IF(ISNUMBER(gdp_with_nv!L162)=TRUE,gdp_with_nv!L162,"NaN")</f>
        <v>NaN</v>
      </c>
      <c r="M162" t="str">
        <f>IF(ISNUMBER(gdp_with_nv!M162)=TRUE,gdp_with_nv!M162,"NaN")</f>
        <v>NaN</v>
      </c>
      <c r="N162" t="str">
        <f>IF(ISNUMBER(gdp_with_nv!N162)=TRUE,gdp_with_nv!N162,"NaN")</f>
        <v>NaN</v>
      </c>
      <c r="O162" t="str">
        <f>IF(ISNUMBER(gdp_with_nv!O162)=TRUE,gdp_with_nv!O162,"NaN")</f>
        <v>NaN</v>
      </c>
      <c r="P162" t="str">
        <f>IF(ISNUMBER(gdp_with_nv!P162)=TRUE,gdp_with_nv!P162,"NaN")</f>
        <v>NaN</v>
      </c>
      <c r="Q162" t="str">
        <f>IF(ISNUMBER(gdp_with_nv!Q162)=TRUE,gdp_with_nv!Q162,"NaN")</f>
        <v>NaN</v>
      </c>
      <c r="R162" t="str">
        <f>IF(ISNUMBER(gdp_with_nv!R162)=TRUE,gdp_with_nv!R162,"NaN")</f>
        <v>NaN</v>
      </c>
      <c r="S162" t="str">
        <f>IF(ISNUMBER(gdp_with_nv!S162)=TRUE,gdp_with_nv!S162,"NaN")</f>
        <v>NaN</v>
      </c>
      <c r="T162" t="str">
        <f>IF(ISNUMBER(gdp_with_nv!T162)=TRUE,gdp_with_nv!T162,"NaN")</f>
        <v>NaN</v>
      </c>
      <c r="U162" t="str">
        <f>IF(ISNUMBER(gdp_with_nv!U162)=TRUE,gdp_with_nv!U162,"NaN")</f>
        <v>NaN</v>
      </c>
      <c r="V162" t="str">
        <f>IF(ISNUMBER(gdp_with_nv!V162)=TRUE,gdp_with_nv!V162,"NaN")</f>
        <v>NaN</v>
      </c>
    </row>
    <row r="163" spans="1:22" x14ac:dyDescent="0.25">
      <c r="A163" s="1">
        <v>41075</v>
      </c>
      <c r="B163">
        <f>IF(ISNUMBER(gdp_with_nv!B163)=TRUE,gdp_with_nv!B163,"NaN")</f>
        <v>672.48</v>
      </c>
      <c r="C163">
        <f>IF(ISNUMBER(gdp_with_nv!C163)=TRUE,gdp_with_nv!C163,"NaN")</f>
        <v>510039</v>
      </c>
      <c r="D163">
        <f>IF(ISNUMBER(gdp_with_nv!D163)=TRUE,gdp_with_nv!D163,"NaN")</f>
        <v>392824.71</v>
      </c>
      <c r="E163">
        <f>IF(ISNUMBER(gdp_with_nv!E163)=TRUE,gdp_with_nv!E163,"NaN")</f>
        <v>96.457099999999997</v>
      </c>
      <c r="F163">
        <f>IF(ISNUMBER(gdp_with_nv!F163)=TRUE,gdp_with_nv!F163,"NaN")</f>
        <v>159397.79999999999</v>
      </c>
      <c r="G163">
        <f>IF(ISNUMBER(gdp_with_nv!G163)=TRUE,gdp_with_nv!G163,"NaN")</f>
        <v>98679</v>
      </c>
      <c r="H163">
        <f>IF(ISNUMBER(gdp_with_nv!H163)=TRUE,gdp_with_nv!H163,"NaN")</f>
        <v>47738</v>
      </c>
      <c r="I163">
        <f>IF(ISNUMBER(gdp_with_nv!I163)=TRUE,gdp_with_nv!I163,"NaN")</f>
        <v>47252</v>
      </c>
      <c r="J163">
        <f>IF(ISNUMBER(gdp_with_nv!J163)=TRUE,gdp_with_nv!J163,"NaN")</f>
        <v>40449.800000000003</v>
      </c>
      <c r="K163">
        <f>IF(ISNUMBER(gdp_with_nv!K163)=TRUE,gdp_with_nv!K163,"NaN")</f>
        <v>8900.9</v>
      </c>
      <c r="L163">
        <f>IF(ISNUMBER(gdp_with_nv!L163)=TRUE,gdp_with_nv!L163,"NaN")</f>
        <v>17645.849999999999</v>
      </c>
      <c r="M163">
        <f>IF(ISNUMBER(gdp_with_nv!M163)=TRUE,gdp_with_nv!M163,"NaN")</f>
        <v>10219.4</v>
      </c>
      <c r="N163">
        <f>IF(ISNUMBER(gdp_with_nv!N163)=TRUE,gdp_with_nv!N163,"NaN")</f>
        <v>42526.8</v>
      </c>
      <c r="O163">
        <f>IF(ISNUMBER(gdp_with_nv!O163)=TRUE,gdp_with_nv!O163,"NaN")</f>
        <v>44308</v>
      </c>
      <c r="P163">
        <f>IF(ISNUMBER(gdp_with_nv!P163)=TRUE,gdp_with_nv!P163,"NaN")</f>
        <v>1651721</v>
      </c>
      <c r="Q163">
        <f>IF(ISNUMBER(gdp_with_nv!Q163)=TRUE,gdp_with_nv!Q163,"NaN")</f>
        <v>4106.7</v>
      </c>
      <c r="R163">
        <f>IF(ISNUMBER(gdp_with_nv!R163)=TRUE,gdp_with_nv!R163,"NaN")</f>
        <v>4916124</v>
      </c>
      <c r="S163">
        <f>IF(ISNUMBER(gdp_with_nv!S163)=TRUE,gdp_with_nv!S163,"NaN")</f>
        <v>7616.7</v>
      </c>
      <c r="T163">
        <f>IF(ISNUMBER(gdp_with_nv!T163)=TRUE,gdp_with_nv!T163,"NaN")</f>
        <v>4249.2345999999998</v>
      </c>
      <c r="U163">
        <f>IF(ISNUMBER(gdp_with_nv!U163)=TRUE,gdp_with_nv!U163,"NaN")</f>
        <v>23913.618999999999</v>
      </c>
      <c r="V163">
        <f>IF(ISNUMBER(gdp_with_nv!V163)=TRUE,gdp_with_nv!V163,"NaN")</f>
        <v>23542.581000000002</v>
      </c>
    </row>
    <row r="164" spans="1:22" x14ac:dyDescent="0.25">
      <c r="A164" s="1">
        <v>41105</v>
      </c>
      <c r="B164" t="str">
        <f>IF(ISNUMBER(gdp_with_nv!B164)=TRUE,gdp_with_nv!B164,"NaN")</f>
        <v>NaN</v>
      </c>
      <c r="C164" t="str">
        <f>IF(ISNUMBER(gdp_with_nv!C164)=TRUE,gdp_with_nv!C164,"NaN")</f>
        <v>NaN</v>
      </c>
      <c r="D164" t="str">
        <f>IF(ISNUMBER(gdp_with_nv!D164)=TRUE,gdp_with_nv!D164,"NaN")</f>
        <v>NaN</v>
      </c>
      <c r="E164" t="str">
        <f>IF(ISNUMBER(gdp_with_nv!E164)=TRUE,gdp_with_nv!E164,"NaN")</f>
        <v>NaN</v>
      </c>
      <c r="F164" t="str">
        <f>IF(ISNUMBER(gdp_with_nv!F164)=TRUE,gdp_with_nv!F164,"NaN")</f>
        <v>NaN</v>
      </c>
      <c r="G164" t="str">
        <f>IF(ISNUMBER(gdp_with_nv!G164)=TRUE,gdp_with_nv!G164,"NaN")</f>
        <v>NaN</v>
      </c>
      <c r="H164" t="str">
        <f>IF(ISNUMBER(gdp_with_nv!H164)=TRUE,gdp_with_nv!H164,"NaN")</f>
        <v>NaN</v>
      </c>
      <c r="I164" t="str">
        <f>IF(ISNUMBER(gdp_with_nv!I164)=TRUE,gdp_with_nv!I164,"NaN")</f>
        <v>NaN</v>
      </c>
      <c r="J164" t="str">
        <f>IF(ISNUMBER(gdp_with_nv!J164)=TRUE,gdp_with_nv!J164,"NaN")</f>
        <v>NaN</v>
      </c>
      <c r="K164" t="str">
        <f>IF(ISNUMBER(gdp_with_nv!K164)=TRUE,gdp_with_nv!K164,"NaN")</f>
        <v>NaN</v>
      </c>
      <c r="L164" t="str">
        <f>IF(ISNUMBER(gdp_with_nv!L164)=TRUE,gdp_with_nv!L164,"NaN")</f>
        <v>NaN</v>
      </c>
      <c r="M164" t="str">
        <f>IF(ISNUMBER(gdp_with_nv!M164)=TRUE,gdp_with_nv!M164,"NaN")</f>
        <v>NaN</v>
      </c>
      <c r="N164" t="str">
        <f>IF(ISNUMBER(gdp_with_nv!N164)=TRUE,gdp_with_nv!N164,"NaN")</f>
        <v>NaN</v>
      </c>
      <c r="O164" t="str">
        <f>IF(ISNUMBER(gdp_with_nv!O164)=TRUE,gdp_with_nv!O164,"NaN")</f>
        <v>NaN</v>
      </c>
      <c r="P164" t="str">
        <f>IF(ISNUMBER(gdp_with_nv!P164)=TRUE,gdp_with_nv!P164,"NaN")</f>
        <v>NaN</v>
      </c>
      <c r="Q164" t="str">
        <f>IF(ISNUMBER(gdp_with_nv!Q164)=TRUE,gdp_with_nv!Q164,"NaN")</f>
        <v>NaN</v>
      </c>
      <c r="R164" t="str">
        <f>IF(ISNUMBER(gdp_with_nv!R164)=TRUE,gdp_with_nv!R164,"NaN")</f>
        <v>NaN</v>
      </c>
      <c r="S164" t="str">
        <f>IF(ISNUMBER(gdp_with_nv!S164)=TRUE,gdp_with_nv!S164,"NaN")</f>
        <v>NaN</v>
      </c>
      <c r="T164" t="str">
        <f>IF(ISNUMBER(gdp_with_nv!T164)=TRUE,gdp_with_nv!T164,"NaN")</f>
        <v>NaN</v>
      </c>
      <c r="U164" t="str">
        <f>IF(ISNUMBER(gdp_with_nv!U164)=TRUE,gdp_with_nv!U164,"NaN")</f>
        <v>NaN</v>
      </c>
      <c r="V164" t="str">
        <f>IF(ISNUMBER(gdp_with_nv!V164)=TRUE,gdp_with_nv!V164,"NaN")</f>
        <v>NaN</v>
      </c>
    </row>
    <row r="165" spans="1:22" x14ac:dyDescent="0.25">
      <c r="A165" s="1">
        <v>41136</v>
      </c>
      <c r="B165" t="str">
        <f>IF(ISNUMBER(gdp_with_nv!B165)=TRUE,gdp_with_nv!B165,"NaN")</f>
        <v>NaN</v>
      </c>
      <c r="C165" t="str">
        <f>IF(ISNUMBER(gdp_with_nv!C165)=TRUE,gdp_with_nv!C165,"NaN")</f>
        <v>NaN</v>
      </c>
      <c r="D165" t="str">
        <f>IF(ISNUMBER(gdp_with_nv!D165)=TRUE,gdp_with_nv!D165,"NaN")</f>
        <v>NaN</v>
      </c>
      <c r="E165" t="str">
        <f>IF(ISNUMBER(gdp_with_nv!E165)=TRUE,gdp_with_nv!E165,"NaN")</f>
        <v>NaN</v>
      </c>
      <c r="F165" t="str">
        <f>IF(ISNUMBER(gdp_with_nv!F165)=TRUE,gdp_with_nv!F165,"NaN")</f>
        <v>NaN</v>
      </c>
      <c r="G165" t="str">
        <f>IF(ISNUMBER(gdp_with_nv!G165)=TRUE,gdp_with_nv!G165,"NaN")</f>
        <v>NaN</v>
      </c>
      <c r="H165" t="str">
        <f>IF(ISNUMBER(gdp_with_nv!H165)=TRUE,gdp_with_nv!H165,"NaN")</f>
        <v>NaN</v>
      </c>
      <c r="I165" t="str">
        <f>IF(ISNUMBER(gdp_with_nv!I165)=TRUE,gdp_with_nv!I165,"NaN")</f>
        <v>NaN</v>
      </c>
      <c r="J165" t="str">
        <f>IF(ISNUMBER(gdp_with_nv!J165)=TRUE,gdp_with_nv!J165,"NaN")</f>
        <v>NaN</v>
      </c>
      <c r="K165" t="str">
        <f>IF(ISNUMBER(gdp_with_nv!K165)=TRUE,gdp_with_nv!K165,"NaN")</f>
        <v>NaN</v>
      </c>
      <c r="L165" t="str">
        <f>IF(ISNUMBER(gdp_with_nv!L165)=TRUE,gdp_with_nv!L165,"NaN")</f>
        <v>NaN</v>
      </c>
      <c r="M165" t="str">
        <f>IF(ISNUMBER(gdp_with_nv!M165)=TRUE,gdp_with_nv!M165,"NaN")</f>
        <v>NaN</v>
      </c>
      <c r="N165" t="str">
        <f>IF(ISNUMBER(gdp_with_nv!N165)=TRUE,gdp_with_nv!N165,"NaN")</f>
        <v>NaN</v>
      </c>
      <c r="O165" t="str">
        <f>IF(ISNUMBER(gdp_with_nv!O165)=TRUE,gdp_with_nv!O165,"NaN")</f>
        <v>NaN</v>
      </c>
      <c r="P165" t="str">
        <f>IF(ISNUMBER(gdp_with_nv!P165)=TRUE,gdp_with_nv!P165,"NaN")</f>
        <v>NaN</v>
      </c>
      <c r="Q165" t="str">
        <f>IF(ISNUMBER(gdp_with_nv!Q165)=TRUE,gdp_with_nv!Q165,"NaN")</f>
        <v>NaN</v>
      </c>
      <c r="R165" t="str">
        <f>IF(ISNUMBER(gdp_with_nv!R165)=TRUE,gdp_with_nv!R165,"NaN")</f>
        <v>NaN</v>
      </c>
      <c r="S165" t="str">
        <f>IF(ISNUMBER(gdp_with_nv!S165)=TRUE,gdp_with_nv!S165,"NaN")</f>
        <v>NaN</v>
      </c>
      <c r="T165" t="str">
        <f>IF(ISNUMBER(gdp_with_nv!T165)=TRUE,gdp_with_nv!T165,"NaN")</f>
        <v>NaN</v>
      </c>
      <c r="U165" t="str">
        <f>IF(ISNUMBER(gdp_with_nv!U165)=TRUE,gdp_with_nv!U165,"NaN")</f>
        <v>NaN</v>
      </c>
      <c r="V165" t="str">
        <f>IF(ISNUMBER(gdp_with_nv!V165)=TRUE,gdp_with_nv!V165,"NaN")</f>
        <v>NaN</v>
      </c>
    </row>
    <row r="166" spans="1:22" x14ac:dyDescent="0.25">
      <c r="A166" s="1">
        <v>41167</v>
      </c>
      <c r="B166">
        <f>IF(ISNUMBER(gdp_with_nv!B166)=TRUE,gdp_with_nv!B166,"NaN")</f>
        <v>673.83</v>
      </c>
      <c r="C166">
        <f>IF(ISNUMBER(gdp_with_nv!C166)=TRUE,gdp_with_nv!C166,"NaN")</f>
        <v>511329</v>
      </c>
      <c r="D166">
        <f>IF(ISNUMBER(gdp_with_nv!D166)=TRUE,gdp_with_nv!D166,"NaN")</f>
        <v>390978.39</v>
      </c>
      <c r="E166">
        <f>IF(ISNUMBER(gdp_with_nv!E166)=TRUE,gdp_with_nv!E166,"NaN")</f>
        <v>95.752799999999993</v>
      </c>
      <c r="F166">
        <f>IF(ISNUMBER(gdp_with_nv!F166)=TRUE,gdp_with_nv!F166,"NaN")</f>
        <v>158789.79999999999</v>
      </c>
      <c r="G166">
        <f>IF(ISNUMBER(gdp_with_nv!G166)=TRUE,gdp_with_nv!G166,"NaN")</f>
        <v>98552</v>
      </c>
      <c r="H166">
        <f>IF(ISNUMBER(gdp_with_nv!H166)=TRUE,gdp_with_nv!H166,"NaN")</f>
        <v>47065</v>
      </c>
      <c r="I166">
        <f>IF(ISNUMBER(gdp_with_nv!I166)=TRUE,gdp_with_nv!I166,"NaN")</f>
        <v>47088</v>
      </c>
      <c r="J166">
        <f>IF(ISNUMBER(gdp_with_nv!J166)=TRUE,gdp_with_nv!J166,"NaN")</f>
        <v>41016.199999999997</v>
      </c>
      <c r="K166">
        <f>IF(ISNUMBER(gdp_with_nv!K166)=TRUE,gdp_with_nv!K166,"NaN")</f>
        <v>8858.7000000000007</v>
      </c>
      <c r="L166">
        <f>IF(ISNUMBER(gdp_with_nv!L166)=TRUE,gdp_with_nv!L166,"NaN")</f>
        <v>17687.86</v>
      </c>
      <c r="M166">
        <f>IF(ISNUMBER(gdp_with_nv!M166)=TRUE,gdp_with_nv!M166,"NaN")</f>
        <v>10201.4</v>
      </c>
      <c r="N166">
        <f>IF(ISNUMBER(gdp_with_nv!N166)=TRUE,gdp_with_nv!N166,"NaN")</f>
        <v>42059.1</v>
      </c>
      <c r="O166">
        <f>IF(ISNUMBER(gdp_with_nv!O166)=TRUE,gdp_with_nv!O166,"NaN")</f>
        <v>43681</v>
      </c>
      <c r="P166">
        <f>IF(ISNUMBER(gdp_with_nv!P166)=TRUE,gdp_with_nv!P166,"NaN")</f>
        <v>1899373</v>
      </c>
      <c r="Q166">
        <f>IF(ISNUMBER(gdp_with_nv!Q166)=TRUE,gdp_with_nv!Q166,"NaN")</f>
        <v>4051</v>
      </c>
      <c r="R166">
        <f>IF(ISNUMBER(gdp_with_nv!R166)=TRUE,gdp_with_nv!R166,"NaN")</f>
        <v>4986236</v>
      </c>
      <c r="S166">
        <f>IF(ISNUMBER(gdp_with_nv!S166)=TRUE,gdp_with_nv!S166,"NaN")</f>
        <v>7792.3</v>
      </c>
      <c r="T166">
        <f>IF(ISNUMBER(gdp_with_nv!T166)=TRUE,gdp_with_nv!T166,"NaN")</f>
        <v>4145.8627999999999</v>
      </c>
      <c r="U166">
        <f>IF(ISNUMBER(gdp_with_nv!U166)=TRUE,gdp_with_nv!U166,"NaN")</f>
        <v>23876.402000000002</v>
      </c>
      <c r="V166">
        <f>IF(ISNUMBER(gdp_with_nv!V166)=TRUE,gdp_with_nv!V166,"NaN")</f>
        <v>23505.512999999999</v>
      </c>
    </row>
    <row r="167" spans="1:22" x14ac:dyDescent="0.25">
      <c r="A167" s="1">
        <v>41197</v>
      </c>
      <c r="B167" t="str">
        <f>IF(ISNUMBER(gdp_with_nv!B167)=TRUE,gdp_with_nv!B167,"NaN")</f>
        <v>NaN</v>
      </c>
      <c r="C167" t="str">
        <f>IF(ISNUMBER(gdp_with_nv!C167)=TRUE,gdp_with_nv!C167,"NaN")</f>
        <v>NaN</v>
      </c>
      <c r="D167" t="str">
        <f>IF(ISNUMBER(gdp_with_nv!D167)=TRUE,gdp_with_nv!D167,"NaN")</f>
        <v>NaN</v>
      </c>
      <c r="E167" t="str">
        <f>IF(ISNUMBER(gdp_with_nv!E167)=TRUE,gdp_with_nv!E167,"NaN")</f>
        <v>NaN</v>
      </c>
      <c r="F167" t="str">
        <f>IF(ISNUMBER(gdp_with_nv!F167)=TRUE,gdp_with_nv!F167,"NaN")</f>
        <v>NaN</v>
      </c>
      <c r="G167" t="str">
        <f>IF(ISNUMBER(gdp_with_nv!G167)=TRUE,gdp_with_nv!G167,"NaN")</f>
        <v>NaN</v>
      </c>
      <c r="H167" t="str">
        <f>IF(ISNUMBER(gdp_with_nv!H167)=TRUE,gdp_with_nv!H167,"NaN")</f>
        <v>NaN</v>
      </c>
      <c r="I167" t="str">
        <f>IF(ISNUMBER(gdp_with_nv!I167)=TRUE,gdp_with_nv!I167,"NaN")</f>
        <v>NaN</v>
      </c>
      <c r="J167" t="str">
        <f>IF(ISNUMBER(gdp_with_nv!J167)=TRUE,gdp_with_nv!J167,"NaN")</f>
        <v>NaN</v>
      </c>
      <c r="K167" t="str">
        <f>IF(ISNUMBER(gdp_with_nv!K167)=TRUE,gdp_with_nv!K167,"NaN")</f>
        <v>NaN</v>
      </c>
      <c r="L167" t="str">
        <f>IF(ISNUMBER(gdp_with_nv!L167)=TRUE,gdp_with_nv!L167,"NaN")</f>
        <v>NaN</v>
      </c>
      <c r="M167" t="str">
        <f>IF(ISNUMBER(gdp_with_nv!M167)=TRUE,gdp_with_nv!M167,"NaN")</f>
        <v>NaN</v>
      </c>
      <c r="N167" t="str">
        <f>IF(ISNUMBER(gdp_with_nv!N167)=TRUE,gdp_with_nv!N167,"NaN")</f>
        <v>NaN</v>
      </c>
      <c r="O167" t="str">
        <f>IF(ISNUMBER(gdp_with_nv!O167)=TRUE,gdp_with_nv!O167,"NaN")</f>
        <v>NaN</v>
      </c>
      <c r="P167" t="str">
        <f>IF(ISNUMBER(gdp_with_nv!P167)=TRUE,gdp_with_nv!P167,"NaN")</f>
        <v>NaN</v>
      </c>
      <c r="Q167" t="str">
        <f>IF(ISNUMBER(gdp_with_nv!Q167)=TRUE,gdp_with_nv!Q167,"NaN")</f>
        <v>NaN</v>
      </c>
      <c r="R167" t="str">
        <f>IF(ISNUMBER(gdp_with_nv!R167)=TRUE,gdp_with_nv!R167,"NaN")</f>
        <v>NaN</v>
      </c>
      <c r="S167" t="str">
        <f>IF(ISNUMBER(gdp_with_nv!S167)=TRUE,gdp_with_nv!S167,"NaN")</f>
        <v>NaN</v>
      </c>
      <c r="T167" t="str">
        <f>IF(ISNUMBER(gdp_with_nv!T167)=TRUE,gdp_with_nv!T167,"NaN")</f>
        <v>NaN</v>
      </c>
      <c r="U167" t="str">
        <f>IF(ISNUMBER(gdp_with_nv!U167)=TRUE,gdp_with_nv!U167,"NaN")</f>
        <v>NaN</v>
      </c>
      <c r="V167" t="str">
        <f>IF(ISNUMBER(gdp_with_nv!V167)=TRUE,gdp_with_nv!V167,"NaN")</f>
        <v>NaN</v>
      </c>
    </row>
    <row r="168" spans="1:22" x14ac:dyDescent="0.25">
      <c r="A168" s="1">
        <v>41228</v>
      </c>
      <c r="B168" t="str">
        <f>IF(ISNUMBER(gdp_with_nv!B168)=TRUE,gdp_with_nv!B168,"NaN")</f>
        <v>NaN</v>
      </c>
      <c r="C168" t="str">
        <f>IF(ISNUMBER(gdp_with_nv!C168)=TRUE,gdp_with_nv!C168,"NaN")</f>
        <v>NaN</v>
      </c>
      <c r="D168" t="str">
        <f>IF(ISNUMBER(gdp_with_nv!D168)=TRUE,gdp_with_nv!D168,"NaN")</f>
        <v>NaN</v>
      </c>
      <c r="E168" t="str">
        <f>IF(ISNUMBER(gdp_with_nv!E168)=TRUE,gdp_with_nv!E168,"NaN")</f>
        <v>NaN</v>
      </c>
      <c r="F168" t="str">
        <f>IF(ISNUMBER(gdp_with_nv!F168)=TRUE,gdp_with_nv!F168,"NaN")</f>
        <v>NaN</v>
      </c>
      <c r="G168" t="str">
        <f>IF(ISNUMBER(gdp_with_nv!G168)=TRUE,gdp_with_nv!G168,"NaN")</f>
        <v>NaN</v>
      </c>
      <c r="H168" t="str">
        <f>IF(ISNUMBER(gdp_with_nv!H168)=TRUE,gdp_with_nv!H168,"NaN")</f>
        <v>NaN</v>
      </c>
      <c r="I168" t="str">
        <f>IF(ISNUMBER(gdp_with_nv!I168)=TRUE,gdp_with_nv!I168,"NaN")</f>
        <v>NaN</v>
      </c>
      <c r="J168" t="str">
        <f>IF(ISNUMBER(gdp_with_nv!J168)=TRUE,gdp_with_nv!J168,"NaN")</f>
        <v>NaN</v>
      </c>
      <c r="K168" t="str">
        <f>IF(ISNUMBER(gdp_with_nv!K168)=TRUE,gdp_with_nv!K168,"NaN")</f>
        <v>NaN</v>
      </c>
      <c r="L168" t="str">
        <f>IF(ISNUMBER(gdp_with_nv!L168)=TRUE,gdp_with_nv!L168,"NaN")</f>
        <v>NaN</v>
      </c>
      <c r="M168" t="str">
        <f>IF(ISNUMBER(gdp_with_nv!M168)=TRUE,gdp_with_nv!M168,"NaN")</f>
        <v>NaN</v>
      </c>
      <c r="N168" t="str">
        <f>IF(ISNUMBER(gdp_with_nv!N168)=TRUE,gdp_with_nv!N168,"NaN")</f>
        <v>NaN</v>
      </c>
      <c r="O168" t="str">
        <f>IF(ISNUMBER(gdp_with_nv!O168)=TRUE,gdp_with_nv!O168,"NaN")</f>
        <v>NaN</v>
      </c>
      <c r="P168" t="str">
        <f>IF(ISNUMBER(gdp_with_nv!P168)=TRUE,gdp_with_nv!P168,"NaN")</f>
        <v>NaN</v>
      </c>
      <c r="Q168" t="str">
        <f>IF(ISNUMBER(gdp_with_nv!Q168)=TRUE,gdp_with_nv!Q168,"NaN")</f>
        <v>NaN</v>
      </c>
      <c r="R168" t="str">
        <f>IF(ISNUMBER(gdp_with_nv!R168)=TRUE,gdp_with_nv!R168,"NaN")</f>
        <v>NaN</v>
      </c>
      <c r="S168" t="str">
        <f>IF(ISNUMBER(gdp_with_nv!S168)=TRUE,gdp_with_nv!S168,"NaN")</f>
        <v>NaN</v>
      </c>
      <c r="T168" t="str">
        <f>IF(ISNUMBER(gdp_with_nv!T168)=TRUE,gdp_with_nv!T168,"NaN")</f>
        <v>NaN</v>
      </c>
      <c r="U168" t="str">
        <f>IF(ISNUMBER(gdp_with_nv!U168)=TRUE,gdp_with_nv!U168,"NaN")</f>
        <v>NaN</v>
      </c>
      <c r="V168" t="str">
        <f>IF(ISNUMBER(gdp_with_nv!V168)=TRUE,gdp_with_nv!V168,"NaN")</f>
        <v>NaN</v>
      </c>
    </row>
    <row r="169" spans="1:22" x14ac:dyDescent="0.25">
      <c r="A169" s="1">
        <v>41258</v>
      </c>
      <c r="B169">
        <f>IF(ISNUMBER(gdp_with_nv!B169)=TRUE,gdp_with_nv!B169,"NaN")</f>
        <v>670.61</v>
      </c>
      <c r="C169">
        <f>IF(ISNUMBER(gdp_with_nv!C169)=TRUE,gdp_with_nv!C169,"NaN")</f>
        <v>511405</v>
      </c>
      <c r="D169">
        <f>IF(ISNUMBER(gdp_with_nv!D169)=TRUE,gdp_with_nv!D169,"NaN")</f>
        <v>388491.29</v>
      </c>
      <c r="E169">
        <f>IF(ISNUMBER(gdp_with_nv!E169)=TRUE,gdp_with_nv!E169,"NaN")</f>
        <v>94.813400000000001</v>
      </c>
      <c r="F169">
        <f>IF(ISNUMBER(gdp_with_nv!F169)=TRUE,gdp_with_nv!F169,"NaN")</f>
        <v>157525.1</v>
      </c>
      <c r="G169">
        <f>IF(ISNUMBER(gdp_with_nv!G169)=TRUE,gdp_with_nv!G169,"NaN")</f>
        <v>98435</v>
      </c>
      <c r="H169">
        <f>IF(ISNUMBER(gdp_with_nv!H169)=TRUE,gdp_with_nv!H169,"NaN")</f>
        <v>46967</v>
      </c>
      <c r="I169">
        <f>IF(ISNUMBER(gdp_with_nv!I169)=TRUE,gdp_with_nv!I169,"NaN")</f>
        <v>46775</v>
      </c>
      <c r="J169">
        <f>IF(ISNUMBER(gdp_with_nv!J169)=TRUE,gdp_with_nv!J169,"NaN")</f>
        <v>39649.4</v>
      </c>
      <c r="K169">
        <f>IF(ISNUMBER(gdp_with_nv!K169)=TRUE,gdp_with_nv!K169,"NaN")</f>
        <v>8744.7999999999993</v>
      </c>
      <c r="L169">
        <f>IF(ISNUMBER(gdp_with_nv!L169)=TRUE,gdp_with_nv!L169,"NaN")</f>
        <v>17700.77</v>
      </c>
      <c r="M169">
        <f>IF(ISNUMBER(gdp_with_nv!M169)=TRUE,gdp_with_nv!M169,"NaN")</f>
        <v>10280.6</v>
      </c>
      <c r="N169">
        <f>IF(ISNUMBER(gdp_with_nv!N169)=TRUE,gdp_with_nv!N169,"NaN")</f>
        <v>41366</v>
      </c>
      <c r="O169">
        <f>IF(ISNUMBER(gdp_with_nv!O169)=TRUE,gdp_with_nv!O169,"NaN")</f>
        <v>43921</v>
      </c>
      <c r="P169">
        <f>IF(ISNUMBER(gdp_with_nv!P169)=TRUE,gdp_with_nv!P169,"NaN")</f>
        <v>1775137</v>
      </c>
      <c r="Q169">
        <f>IF(ISNUMBER(gdp_with_nv!Q169)=TRUE,gdp_with_nv!Q169,"NaN")</f>
        <v>3973.8</v>
      </c>
      <c r="R169">
        <f>IF(ISNUMBER(gdp_with_nv!R169)=TRUE,gdp_with_nv!R169,"NaN")</f>
        <v>5004842</v>
      </c>
      <c r="S169">
        <f>IF(ISNUMBER(gdp_with_nv!S169)=TRUE,gdp_with_nv!S169,"NaN")</f>
        <v>7838.7</v>
      </c>
      <c r="T169">
        <f>IF(ISNUMBER(gdp_with_nv!T169)=TRUE,gdp_with_nv!T169,"NaN")</f>
        <v>4273.5366999999997</v>
      </c>
      <c r="U169">
        <f>IF(ISNUMBER(gdp_with_nv!U169)=TRUE,gdp_with_nv!U169,"NaN")</f>
        <v>23770.83</v>
      </c>
      <c r="V169">
        <f>IF(ISNUMBER(gdp_with_nv!V169)=TRUE,gdp_with_nv!V169,"NaN")</f>
        <v>23401.66</v>
      </c>
    </row>
    <row r="170" spans="1:22" x14ac:dyDescent="0.25">
      <c r="A170" s="1">
        <v>41289</v>
      </c>
      <c r="B170" t="str">
        <f>IF(ISNUMBER(gdp_with_nv!B170)=TRUE,gdp_with_nv!B170,"NaN")</f>
        <v>NaN</v>
      </c>
      <c r="C170" t="str">
        <f>IF(ISNUMBER(gdp_with_nv!C170)=TRUE,gdp_with_nv!C170,"NaN")</f>
        <v>NaN</v>
      </c>
      <c r="D170" t="str">
        <f>IF(ISNUMBER(gdp_with_nv!D170)=TRUE,gdp_with_nv!D170,"NaN")</f>
        <v>NaN</v>
      </c>
      <c r="E170" t="str">
        <f>IF(ISNUMBER(gdp_with_nv!E170)=TRUE,gdp_with_nv!E170,"NaN")</f>
        <v>NaN</v>
      </c>
      <c r="F170" t="str">
        <f>IF(ISNUMBER(gdp_with_nv!F170)=TRUE,gdp_with_nv!F170,"NaN")</f>
        <v>NaN</v>
      </c>
      <c r="G170" t="str">
        <f>IF(ISNUMBER(gdp_with_nv!G170)=TRUE,gdp_with_nv!G170,"NaN")</f>
        <v>NaN</v>
      </c>
      <c r="H170" t="str">
        <f>IF(ISNUMBER(gdp_with_nv!H170)=TRUE,gdp_with_nv!H170,"NaN")</f>
        <v>NaN</v>
      </c>
      <c r="I170" t="str">
        <f>IF(ISNUMBER(gdp_with_nv!I170)=TRUE,gdp_with_nv!I170,"NaN")</f>
        <v>NaN</v>
      </c>
      <c r="J170" t="str">
        <f>IF(ISNUMBER(gdp_with_nv!J170)=TRUE,gdp_with_nv!J170,"NaN")</f>
        <v>NaN</v>
      </c>
      <c r="K170" t="str">
        <f>IF(ISNUMBER(gdp_with_nv!K170)=TRUE,gdp_with_nv!K170,"NaN")</f>
        <v>NaN</v>
      </c>
      <c r="L170" t="str">
        <f>IF(ISNUMBER(gdp_with_nv!L170)=TRUE,gdp_with_nv!L170,"NaN")</f>
        <v>NaN</v>
      </c>
      <c r="M170" t="str">
        <f>IF(ISNUMBER(gdp_with_nv!M170)=TRUE,gdp_with_nv!M170,"NaN")</f>
        <v>NaN</v>
      </c>
      <c r="N170" t="str">
        <f>IF(ISNUMBER(gdp_with_nv!N170)=TRUE,gdp_with_nv!N170,"NaN")</f>
        <v>NaN</v>
      </c>
      <c r="O170" t="str">
        <f>IF(ISNUMBER(gdp_with_nv!O170)=TRUE,gdp_with_nv!O170,"NaN")</f>
        <v>NaN</v>
      </c>
      <c r="P170" t="str">
        <f>IF(ISNUMBER(gdp_with_nv!P170)=TRUE,gdp_with_nv!P170,"NaN")</f>
        <v>NaN</v>
      </c>
      <c r="Q170" t="str">
        <f>IF(ISNUMBER(gdp_with_nv!Q170)=TRUE,gdp_with_nv!Q170,"NaN")</f>
        <v>NaN</v>
      </c>
      <c r="R170" t="str">
        <f>IF(ISNUMBER(gdp_with_nv!R170)=TRUE,gdp_with_nv!R170,"NaN")</f>
        <v>NaN</v>
      </c>
      <c r="S170" t="str">
        <f>IF(ISNUMBER(gdp_with_nv!S170)=TRUE,gdp_with_nv!S170,"NaN")</f>
        <v>NaN</v>
      </c>
      <c r="T170" t="str">
        <f>IF(ISNUMBER(gdp_with_nv!T170)=TRUE,gdp_with_nv!T170,"NaN")</f>
        <v>NaN</v>
      </c>
      <c r="U170" t="str">
        <f>IF(ISNUMBER(gdp_with_nv!U170)=TRUE,gdp_with_nv!U170,"NaN")</f>
        <v>NaN</v>
      </c>
      <c r="V170" t="str">
        <f>IF(ISNUMBER(gdp_with_nv!V170)=TRUE,gdp_with_nv!V170,"NaN")</f>
        <v>NaN</v>
      </c>
    </row>
    <row r="171" spans="1:22" x14ac:dyDescent="0.25">
      <c r="A171" s="1">
        <v>41320</v>
      </c>
      <c r="B171" t="str">
        <f>IF(ISNUMBER(gdp_with_nv!B171)=TRUE,gdp_with_nv!B171,"NaN")</f>
        <v>NaN</v>
      </c>
      <c r="C171" t="str">
        <f>IF(ISNUMBER(gdp_with_nv!C171)=TRUE,gdp_with_nv!C171,"NaN")</f>
        <v>NaN</v>
      </c>
      <c r="D171" t="str">
        <f>IF(ISNUMBER(gdp_with_nv!D171)=TRUE,gdp_with_nv!D171,"NaN")</f>
        <v>NaN</v>
      </c>
      <c r="E171" t="str">
        <f>IF(ISNUMBER(gdp_with_nv!E171)=TRUE,gdp_with_nv!E171,"NaN")</f>
        <v>NaN</v>
      </c>
      <c r="F171" t="str">
        <f>IF(ISNUMBER(gdp_with_nv!F171)=TRUE,gdp_with_nv!F171,"NaN")</f>
        <v>NaN</v>
      </c>
      <c r="G171" t="str">
        <f>IF(ISNUMBER(gdp_with_nv!G171)=TRUE,gdp_with_nv!G171,"NaN")</f>
        <v>NaN</v>
      </c>
      <c r="H171" t="str">
        <f>IF(ISNUMBER(gdp_with_nv!H171)=TRUE,gdp_with_nv!H171,"NaN")</f>
        <v>NaN</v>
      </c>
      <c r="I171" t="str">
        <f>IF(ISNUMBER(gdp_with_nv!I171)=TRUE,gdp_with_nv!I171,"NaN")</f>
        <v>NaN</v>
      </c>
      <c r="J171" t="str">
        <f>IF(ISNUMBER(gdp_with_nv!J171)=TRUE,gdp_with_nv!J171,"NaN")</f>
        <v>NaN</v>
      </c>
      <c r="K171" t="str">
        <f>IF(ISNUMBER(gdp_with_nv!K171)=TRUE,gdp_with_nv!K171,"NaN")</f>
        <v>NaN</v>
      </c>
      <c r="L171" t="str">
        <f>IF(ISNUMBER(gdp_with_nv!L171)=TRUE,gdp_with_nv!L171,"NaN")</f>
        <v>NaN</v>
      </c>
      <c r="M171" t="str">
        <f>IF(ISNUMBER(gdp_with_nv!M171)=TRUE,gdp_with_nv!M171,"NaN")</f>
        <v>NaN</v>
      </c>
      <c r="N171" t="str">
        <f>IF(ISNUMBER(gdp_with_nv!N171)=TRUE,gdp_with_nv!N171,"NaN")</f>
        <v>NaN</v>
      </c>
      <c r="O171" t="str">
        <f>IF(ISNUMBER(gdp_with_nv!O171)=TRUE,gdp_with_nv!O171,"NaN")</f>
        <v>NaN</v>
      </c>
      <c r="P171" t="str">
        <f>IF(ISNUMBER(gdp_with_nv!P171)=TRUE,gdp_with_nv!P171,"NaN")</f>
        <v>NaN</v>
      </c>
      <c r="Q171" t="str">
        <f>IF(ISNUMBER(gdp_with_nv!Q171)=TRUE,gdp_with_nv!Q171,"NaN")</f>
        <v>NaN</v>
      </c>
      <c r="R171" t="str">
        <f>IF(ISNUMBER(gdp_with_nv!R171)=TRUE,gdp_with_nv!R171,"NaN")</f>
        <v>NaN</v>
      </c>
      <c r="S171" t="str">
        <f>IF(ISNUMBER(gdp_with_nv!S171)=TRUE,gdp_with_nv!S171,"NaN")</f>
        <v>NaN</v>
      </c>
      <c r="T171" t="str">
        <f>IF(ISNUMBER(gdp_with_nv!T171)=TRUE,gdp_with_nv!T171,"NaN")</f>
        <v>NaN</v>
      </c>
      <c r="U171" t="str">
        <f>IF(ISNUMBER(gdp_with_nv!U171)=TRUE,gdp_with_nv!U171,"NaN")</f>
        <v>NaN</v>
      </c>
      <c r="V171" t="str">
        <f>IF(ISNUMBER(gdp_with_nv!V171)=TRUE,gdp_with_nv!V171,"NaN")</f>
        <v>NaN</v>
      </c>
    </row>
    <row r="172" spans="1:22" x14ac:dyDescent="0.25">
      <c r="A172" s="1">
        <v>41348</v>
      </c>
      <c r="B172">
        <f>IF(ISNUMBER(gdp_with_nv!B172)=TRUE,gdp_with_nv!B172,"NaN")</f>
        <v>669.48</v>
      </c>
      <c r="C172">
        <f>IF(ISNUMBER(gdp_with_nv!C172)=TRUE,gdp_with_nv!C172,"NaN")</f>
        <v>511139</v>
      </c>
      <c r="D172">
        <f>IF(ISNUMBER(gdp_with_nv!D172)=TRUE,gdp_with_nv!D172,"NaN")</f>
        <v>384446.31</v>
      </c>
      <c r="E172">
        <f>IF(ISNUMBER(gdp_with_nv!E172)=TRUE,gdp_with_nv!E172,"NaN")</f>
        <v>94.477900000000005</v>
      </c>
      <c r="F172">
        <f>IF(ISNUMBER(gdp_with_nv!F172)=TRUE,gdp_with_nv!F172,"NaN")</f>
        <v>158090.5</v>
      </c>
      <c r="G172">
        <f>IF(ISNUMBER(gdp_with_nv!G172)=TRUE,gdp_with_nv!G172,"NaN")</f>
        <v>98091</v>
      </c>
      <c r="H172">
        <f>IF(ISNUMBER(gdp_with_nv!H172)=TRUE,gdp_with_nv!H172,"NaN")</f>
        <v>46005</v>
      </c>
      <c r="I172">
        <f>IF(ISNUMBER(gdp_with_nv!I172)=TRUE,gdp_with_nv!I172,"NaN")</f>
        <v>46774</v>
      </c>
      <c r="J172">
        <f>IF(ISNUMBER(gdp_with_nv!J172)=TRUE,gdp_with_nv!J172,"NaN")</f>
        <v>40616.300000000003</v>
      </c>
      <c r="K172">
        <f>IF(ISNUMBER(gdp_with_nv!K172)=TRUE,gdp_with_nv!K172,"NaN")</f>
        <v>8743.2999999999993</v>
      </c>
      <c r="L172">
        <f>IF(ISNUMBER(gdp_with_nv!L172)=TRUE,gdp_with_nv!L172,"NaN")</f>
        <v>17780.080000000002</v>
      </c>
      <c r="M172">
        <f>IF(ISNUMBER(gdp_with_nv!M172)=TRUE,gdp_with_nv!M172,"NaN")</f>
        <v>10437.6</v>
      </c>
      <c r="N172">
        <f>IF(ISNUMBER(gdp_with_nv!N172)=TRUE,gdp_with_nv!N172,"NaN")</f>
        <v>41490.300000000003</v>
      </c>
      <c r="O172">
        <f>IF(ISNUMBER(gdp_with_nv!O172)=TRUE,gdp_with_nv!O172,"NaN")</f>
        <v>43648</v>
      </c>
      <c r="P172">
        <f>IF(ISNUMBER(gdp_with_nv!P172)=TRUE,gdp_with_nv!P172,"NaN")</f>
        <v>1618200</v>
      </c>
      <c r="Q172">
        <f>IF(ISNUMBER(gdp_with_nv!Q172)=TRUE,gdp_with_nv!Q172,"NaN")</f>
        <v>3901.6</v>
      </c>
      <c r="R172">
        <f>IF(ISNUMBER(gdp_with_nv!R172)=TRUE,gdp_with_nv!R172,"NaN")</f>
        <v>5072405</v>
      </c>
      <c r="S172">
        <f>IF(ISNUMBER(gdp_with_nv!S172)=TRUE,gdp_with_nv!S172,"NaN")</f>
        <v>7854</v>
      </c>
      <c r="T172">
        <f>IF(ISNUMBER(gdp_with_nv!T172)=TRUE,gdp_with_nv!T172,"NaN")</f>
        <v>3949.8987000000002</v>
      </c>
      <c r="U172">
        <f>IF(ISNUMBER(gdp_with_nv!U172)=TRUE,gdp_with_nv!U172,"NaN")</f>
        <v>23699.945</v>
      </c>
      <c r="V172">
        <f>IF(ISNUMBER(gdp_with_nv!V172)=TRUE,gdp_with_nv!V172,"NaN")</f>
        <v>23330.531000000003</v>
      </c>
    </row>
    <row r="173" spans="1:22" x14ac:dyDescent="0.25">
      <c r="A173" s="1">
        <v>41379</v>
      </c>
      <c r="B173" t="str">
        <f>IF(ISNUMBER(gdp_with_nv!B173)=TRUE,gdp_with_nv!B173,"NaN")</f>
        <v>NaN</v>
      </c>
      <c r="C173" t="str">
        <f>IF(ISNUMBER(gdp_with_nv!C173)=TRUE,gdp_with_nv!C173,"NaN")</f>
        <v>NaN</v>
      </c>
      <c r="D173" t="str">
        <f>IF(ISNUMBER(gdp_with_nv!D173)=TRUE,gdp_with_nv!D173,"NaN")</f>
        <v>NaN</v>
      </c>
      <c r="E173" t="str">
        <f>IF(ISNUMBER(gdp_with_nv!E173)=TRUE,gdp_with_nv!E173,"NaN")</f>
        <v>NaN</v>
      </c>
      <c r="F173" t="str">
        <f>IF(ISNUMBER(gdp_with_nv!F173)=TRUE,gdp_with_nv!F173,"NaN")</f>
        <v>NaN</v>
      </c>
      <c r="G173" t="str">
        <f>IF(ISNUMBER(gdp_with_nv!G173)=TRUE,gdp_with_nv!G173,"NaN")</f>
        <v>NaN</v>
      </c>
      <c r="H173" t="str">
        <f>IF(ISNUMBER(gdp_with_nv!H173)=TRUE,gdp_with_nv!H173,"NaN")</f>
        <v>NaN</v>
      </c>
      <c r="I173" t="str">
        <f>IF(ISNUMBER(gdp_with_nv!I173)=TRUE,gdp_with_nv!I173,"NaN")</f>
        <v>NaN</v>
      </c>
      <c r="J173" t="str">
        <f>IF(ISNUMBER(gdp_with_nv!J173)=TRUE,gdp_with_nv!J173,"NaN")</f>
        <v>NaN</v>
      </c>
      <c r="K173" t="str">
        <f>IF(ISNUMBER(gdp_with_nv!K173)=TRUE,gdp_with_nv!K173,"NaN")</f>
        <v>NaN</v>
      </c>
      <c r="L173" t="str">
        <f>IF(ISNUMBER(gdp_with_nv!L173)=TRUE,gdp_with_nv!L173,"NaN")</f>
        <v>NaN</v>
      </c>
      <c r="M173" t="str">
        <f>IF(ISNUMBER(gdp_with_nv!M173)=TRUE,gdp_with_nv!M173,"NaN")</f>
        <v>NaN</v>
      </c>
      <c r="N173" t="str">
        <f>IF(ISNUMBER(gdp_with_nv!N173)=TRUE,gdp_with_nv!N173,"NaN")</f>
        <v>NaN</v>
      </c>
      <c r="O173" t="str">
        <f>IF(ISNUMBER(gdp_with_nv!O173)=TRUE,gdp_with_nv!O173,"NaN")</f>
        <v>NaN</v>
      </c>
      <c r="P173" t="str">
        <f>IF(ISNUMBER(gdp_with_nv!P173)=TRUE,gdp_with_nv!P173,"NaN")</f>
        <v>NaN</v>
      </c>
      <c r="Q173" t="str">
        <f>IF(ISNUMBER(gdp_with_nv!Q173)=TRUE,gdp_with_nv!Q173,"NaN")</f>
        <v>NaN</v>
      </c>
      <c r="R173" t="str">
        <f>IF(ISNUMBER(gdp_with_nv!R173)=TRUE,gdp_with_nv!R173,"NaN")</f>
        <v>NaN</v>
      </c>
      <c r="S173" t="str">
        <f>IF(ISNUMBER(gdp_with_nv!S173)=TRUE,gdp_with_nv!S173,"NaN")</f>
        <v>NaN</v>
      </c>
      <c r="T173" t="str">
        <f>IF(ISNUMBER(gdp_with_nv!T173)=TRUE,gdp_with_nv!T173,"NaN")</f>
        <v>NaN</v>
      </c>
      <c r="U173" t="str">
        <f>IF(ISNUMBER(gdp_with_nv!U173)=TRUE,gdp_with_nv!U173,"NaN")</f>
        <v>NaN</v>
      </c>
      <c r="V173" t="str">
        <f>IF(ISNUMBER(gdp_with_nv!V173)=TRUE,gdp_with_nv!V173,"NaN")</f>
        <v>NaN</v>
      </c>
    </row>
    <row r="174" spans="1:22" x14ac:dyDescent="0.25">
      <c r="A174" s="1">
        <v>41409</v>
      </c>
      <c r="B174" t="str">
        <f>IF(ISNUMBER(gdp_with_nv!B174)=TRUE,gdp_with_nv!B174,"NaN")</f>
        <v>NaN</v>
      </c>
      <c r="C174" t="str">
        <f>IF(ISNUMBER(gdp_with_nv!C174)=TRUE,gdp_with_nv!C174,"NaN")</f>
        <v>NaN</v>
      </c>
      <c r="D174" t="str">
        <f>IF(ISNUMBER(gdp_with_nv!D174)=TRUE,gdp_with_nv!D174,"NaN")</f>
        <v>NaN</v>
      </c>
      <c r="E174" t="str">
        <f>IF(ISNUMBER(gdp_with_nv!E174)=TRUE,gdp_with_nv!E174,"NaN")</f>
        <v>NaN</v>
      </c>
      <c r="F174" t="str">
        <f>IF(ISNUMBER(gdp_with_nv!F174)=TRUE,gdp_with_nv!F174,"NaN")</f>
        <v>NaN</v>
      </c>
      <c r="G174" t="str">
        <f>IF(ISNUMBER(gdp_with_nv!G174)=TRUE,gdp_with_nv!G174,"NaN")</f>
        <v>NaN</v>
      </c>
      <c r="H174" t="str">
        <f>IF(ISNUMBER(gdp_with_nv!H174)=TRUE,gdp_with_nv!H174,"NaN")</f>
        <v>NaN</v>
      </c>
      <c r="I174" t="str">
        <f>IF(ISNUMBER(gdp_with_nv!I174)=TRUE,gdp_with_nv!I174,"NaN")</f>
        <v>NaN</v>
      </c>
      <c r="J174" t="str">
        <f>IF(ISNUMBER(gdp_with_nv!J174)=TRUE,gdp_with_nv!J174,"NaN")</f>
        <v>NaN</v>
      </c>
      <c r="K174" t="str">
        <f>IF(ISNUMBER(gdp_with_nv!K174)=TRUE,gdp_with_nv!K174,"NaN")</f>
        <v>NaN</v>
      </c>
      <c r="L174" t="str">
        <f>IF(ISNUMBER(gdp_with_nv!L174)=TRUE,gdp_with_nv!L174,"NaN")</f>
        <v>NaN</v>
      </c>
      <c r="M174" t="str">
        <f>IF(ISNUMBER(gdp_with_nv!M174)=TRUE,gdp_with_nv!M174,"NaN")</f>
        <v>NaN</v>
      </c>
      <c r="N174" t="str">
        <f>IF(ISNUMBER(gdp_with_nv!N174)=TRUE,gdp_with_nv!N174,"NaN")</f>
        <v>NaN</v>
      </c>
      <c r="O174" t="str">
        <f>IF(ISNUMBER(gdp_with_nv!O174)=TRUE,gdp_with_nv!O174,"NaN")</f>
        <v>NaN</v>
      </c>
      <c r="P174" t="str">
        <f>IF(ISNUMBER(gdp_with_nv!P174)=TRUE,gdp_with_nv!P174,"NaN")</f>
        <v>NaN</v>
      </c>
      <c r="Q174" t="str">
        <f>IF(ISNUMBER(gdp_with_nv!Q174)=TRUE,gdp_with_nv!Q174,"NaN")</f>
        <v>NaN</v>
      </c>
      <c r="R174" t="str">
        <f>IF(ISNUMBER(gdp_with_nv!R174)=TRUE,gdp_with_nv!R174,"NaN")</f>
        <v>NaN</v>
      </c>
      <c r="S174" t="str">
        <f>IF(ISNUMBER(gdp_with_nv!S174)=TRUE,gdp_with_nv!S174,"NaN")</f>
        <v>NaN</v>
      </c>
      <c r="T174" t="str">
        <f>IF(ISNUMBER(gdp_with_nv!T174)=TRUE,gdp_with_nv!T174,"NaN")</f>
        <v>NaN</v>
      </c>
      <c r="U174" t="str">
        <f>IF(ISNUMBER(gdp_with_nv!U174)=TRUE,gdp_with_nv!U174,"NaN")</f>
        <v>NaN</v>
      </c>
      <c r="V174" t="str">
        <f>IF(ISNUMBER(gdp_with_nv!V174)=TRUE,gdp_with_nv!V174,"NaN")</f>
        <v>NaN</v>
      </c>
    </row>
    <row r="175" spans="1:22" x14ac:dyDescent="0.25">
      <c r="A175" s="1">
        <v>41440</v>
      </c>
      <c r="B175">
        <f>IF(ISNUMBER(gdp_with_nv!B175)=TRUE,gdp_with_nv!B175,"NaN")</f>
        <v>675.6</v>
      </c>
      <c r="C175">
        <f>IF(ISNUMBER(gdp_with_nv!C175)=TRUE,gdp_with_nv!C175,"NaN")</f>
        <v>514556</v>
      </c>
      <c r="D175">
        <f>IF(ISNUMBER(gdp_with_nv!D175)=TRUE,gdp_with_nv!D175,"NaN")</f>
        <v>384877.66</v>
      </c>
      <c r="E175">
        <f>IF(ISNUMBER(gdp_with_nv!E175)=TRUE,gdp_with_nv!E175,"NaN")</f>
        <v>94.4131</v>
      </c>
      <c r="F175">
        <f>IF(ISNUMBER(gdp_with_nv!F175)=TRUE,gdp_with_nv!F175,"NaN")</f>
        <v>157718.1</v>
      </c>
      <c r="G175">
        <f>IF(ISNUMBER(gdp_with_nv!G175)=TRUE,gdp_with_nv!G175,"NaN")</f>
        <v>98334</v>
      </c>
      <c r="H175">
        <f>IF(ISNUMBER(gdp_with_nv!H175)=TRUE,gdp_with_nv!H175,"NaN")</f>
        <v>46073</v>
      </c>
      <c r="I175">
        <f>IF(ISNUMBER(gdp_with_nv!I175)=TRUE,gdp_with_nv!I175,"NaN")</f>
        <v>46958</v>
      </c>
      <c r="J175">
        <f>IF(ISNUMBER(gdp_with_nv!J175)=TRUE,gdp_with_nv!J175,"NaN")</f>
        <v>40843.5</v>
      </c>
      <c r="K175">
        <f>IF(ISNUMBER(gdp_with_nv!K175)=TRUE,gdp_with_nv!K175,"NaN")</f>
        <v>8739.4</v>
      </c>
      <c r="L175">
        <f>IF(ISNUMBER(gdp_with_nv!L175)=TRUE,gdp_with_nv!L175,"NaN")</f>
        <v>17865.11</v>
      </c>
      <c r="M175">
        <f>IF(ISNUMBER(gdp_with_nv!M175)=TRUE,gdp_with_nv!M175,"NaN")</f>
        <v>10676</v>
      </c>
      <c r="N175">
        <f>IF(ISNUMBER(gdp_with_nv!N175)=TRUE,gdp_with_nv!N175,"NaN")</f>
        <v>41786.699999999997</v>
      </c>
      <c r="O175">
        <f>IF(ISNUMBER(gdp_with_nv!O175)=TRUE,gdp_with_nv!O175,"NaN")</f>
        <v>44029</v>
      </c>
      <c r="P175">
        <f>IF(ISNUMBER(gdp_with_nv!P175)=TRUE,gdp_with_nv!P175,"NaN")</f>
        <v>1749005</v>
      </c>
      <c r="Q175">
        <f>IF(ISNUMBER(gdp_with_nv!Q175)=TRUE,gdp_with_nv!Q175,"NaN")</f>
        <v>3821.6</v>
      </c>
      <c r="R175">
        <f>IF(ISNUMBER(gdp_with_nv!R175)=TRUE,gdp_with_nv!R175,"NaN")</f>
        <v>5054041</v>
      </c>
      <c r="S175">
        <f>IF(ISNUMBER(gdp_with_nv!S175)=TRUE,gdp_with_nv!S175,"NaN")</f>
        <v>7932.1</v>
      </c>
      <c r="T175">
        <f>IF(ISNUMBER(gdp_with_nv!T175)=TRUE,gdp_with_nv!T175,"NaN")</f>
        <v>4260.1836000000003</v>
      </c>
      <c r="U175">
        <f>IF(ISNUMBER(gdp_with_nv!U175)=TRUE,gdp_with_nv!U175,"NaN")</f>
        <v>23808.867999999999</v>
      </c>
      <c r="V175">
        <f>IF(ISNUMBER(gdp_with_nv!V175)=TRUE,gdp_with_nv!V175,"NaN")</f>
        <v>23439.331000000002</v>
      </c>
    </row>
    <row r="176" spans="1:22" x14ac:dyDescent="0.25">
      <c r="A176" s="1">
        <v>41470</v>
      </c>
      <c r="B176" t="str">
        <f>IF(ISNUMBER(gdp_with_nv!B176)=TRUE,gdp_with_nv!B176,"NaN")</f>
        <v>NaN</v>
      </c>
      <c r="C176" t="str">
        <f>IF(ISNUMBER(gdp_with_nv!C176)=TRUE,gdp_with_nv!C176,"NaN")</f>
        <v>NaN</v>
      </c>
      <c r="D176" t="str">
        <f>IF(ISNUMBER(gdp_with_nv!D176)=TRUE,gdp_with_nv!D176,"NaN")</f>
        <v>NaN</v>
      </c>
      <c r="E176" t="str">
        <f>IF(ISNUMBER(gdp_with_nv!E176)=TRUE,gdp_with_nv!E176,"NaN")</f>
        <v>NaN</v>
      </c>
      <c r="F176" t="str">
        <f>IF(ISNUMBER(gdp_with_nv!F176)=TRUE,gdp_with_nv!F176,"NaN")</f>
        <v>NaN</v>
      </c>
      <c r="G176" t="str">
        <f>IF(ISNUMBER(gdp_with_nv!G176)=TRUE,gdp_with_nv!G176,"NaN")</f>
        <v>NaN</v>
      </c>
      <c r="H176" t="str">
        <f>IF(ISNUMBER(gdp_with_nv!H176)=TRUE,gdp_with_nv!H176,"NaN")</f>
        <v>NaN</v>
      </c>
      <c r="I176" t="str">
        <f>IF(ISNUMBER(gdp_with_nv!I176)=TRUE,gdp_with_nv!I176,"NaN")</f>
        <v>NaN</v>
      </c>
      <c r="J176" t="str">
        <f>IF(ISNUMBER(gdp_with_nv!J176)=TRUE,gdp_with_nv!J176,"NaN")</f>
        <v>NaN</v>
      </c>
      <c r="K176" t="str">
        <f>IF(ISNUMBER(gdp_with_nv!K176)=TRUE,gdp_with_nv!K176,"NaN")</f>
        <v>NaN</v>
      </c>
      <c r="L176" t="str">
        <f>IF(ISNUMBER(gdp_with_nv!L176)=TRUE,gdp_with_nv!L176,"NaN")</f>
        <v>NaN</v>
      </c>
      <c r="M176" t="str">
        <f>IF(ISNUMBER(gdp_with_nv!M176)=TRUE,gdp_with_nv!M176,"NaN")</f>
        <v>NaN</v>
      </c>
      <c r="N176" t="str">
        <f>IF(ISNUMBER(gdp_with_nv!N176)=TRUE,gdp_with_nv!N176,"NaN")</f>
        <v>NaN</v>
      </c>
      <c r="O176" t="str">
        <f>IF(ISNUMBER(gdp_with_nv!O176)=TRUE,gdp_with_nv!O176,"NaN")</f>
        <v>NaN</v>
      </c>
      <c r="P176" t="str">
        <f>IF(ISNUMBER(gdp_with_nv!P176)=TRUE,gdp_with_nv!P176,"NaN")</f>
        <v>NaN</v>
      </c>
      <c r="Q176" t="str">
        <f>IF(ISNUMBER(gdp_with_nv!Q176)=TRUE,gdp_with_nv!Q176,"NaN")</f>
        <v>NaN</v>
      </c>
      <c r="R176" t="str">
        <f>IF(ISNUMBER(gdp_with_nv!R176)=TRUE,gdp_with_nv!R176,"NaN")</f>
        <v>NaN</v>
      </c>
      <c r="S176" t="str">
        <f>IF(ISNUMBER(gdp_with_nv!S176)=TRUE,gdp_with_nv!S176,"NaN")</f>
        <v>NaN</v>
      </c>
      <c r="T176" t="str">
        <f>IF(ISNUMBER(gdp_with_nv!T176)=TRUE,gdp_with_nv!T176,"NaN")</f>
        <v>NaN</v>
      </c>
      <c r="U176" t="str">
        <f>IF(ISNUMBER(gdp_with_nv!U176)=TRUE,gdp_with_nv!U176,"NaN")</f>
        <v>NaN</v>
      </c>
      <c r="V176" t="str">
        <f>IF(ISNUMBER(gdp_with_nv!V176)=TRUE,gdp_with_nv!V176,"NaN")</f>
        <v>NaN</v>
      </c>
    </row>
    <row r="177" spans="1:22" x14ac:dyDescent="0.25">
      <c r="A177" s="1">
        <v>41501</v>
      </c>
      <c r="B177" t="str">
        <f>IF(ISNUMBER(gdp_with_nv!B177)=TRUE,gdp_with_nv!B177,"NaN")</f>
        <v>NaN</v>
      </c>
      <c r="C177" t="str">
        <f>IF(ISNUMBER(gdp_with_nv!C177)=TRUE,gdp_with_nv!C177,"NaN")</f>
        <v>NaN</v>
      </c>
      <c r="D177" t="str">
        <f>IF(ISNUMBER(gdp_with_nv!D177)=TRUE,gdp_with_nv!D177,"NaN")</f>
        <v>NaN</v>
      </c>
      <c r="E177" t="str">
        <f>IF(ISNUMBER(gdp_with_nv!E177)=TRUE,gdp_with_nv!E177,"NaN")</f>
        <v>NaN</v>
      </c>
      <c r="F177" t="str">
        <f>IF(ISNUMBER(gdp_with_nv!F177)=TRUE,gdp_with_nv!F177,"NaN")</f>
        <v>NaN</v>
      </c>
      <c r="G177" t="str">
        <f>IF(ISNUMBER(gdp_with_nv!G177)=TRUE,gdp_with_nv!G177,"NaN")</f>
        <v>NaN</v>
      </c>
      <c r="H177" t="str">
        <f>IF(ISNUMBER(gdp_with_nv!H177)=TRUE,gdp_with_nv!H177,"NaN")</f>
        <v>NaN</v>
      </c>
      <c r="I177" t="str">
        <f>IF(ISNUMBER(gdp_with_nv!I177)=TRUE,gdp_with_nv!I177,"NaN")</f>
        <v>NaN</v>
      </c>
      <c r="J177" t="str">
        <f>IF(ISNUMBER(gdp_with_nv!J177)=TRUE,gdp_with_nv!J177,"NaN")</f>
        <v>NaN</v>
      </c>
      <c r="K177" t="str">
        <f>IF(ISNUMBER(gdp_with_nv!K177)=TRUE,gdp_with_nv!K177,"NaN")</f>
        <v>NaN</v>
      </c>
      <c r="L177" t="str">
        <f>IF(ISNUMBER(gdp_with_nv!L177)=TRUE,gdp_with_nv!L177,"NaN")</f>
        <v>NaN</v>
      </c>
      <c r="M177" t="str">
        <f>IF(ISNUMBER(gdp_with_nv!M177)=TRUE,gdp_with_nv!M177,"NaN")</f>
        <v>NaN</v>
      </c>
      <c r="N177" t="str">
        <f>IF(ISNUMBER(gdp_with_nv!N177)=TRUE,gdp_with_nv!N177,"NaN")</f>
        <v>NaN</v>
      </c>
      <c r="O177" t="str">
        <f>IF(ISNUMBER(gdp_with_nv!O177)=TRUE,gdp_with_nv!O177,"NaN")</f>
        <v>NaN</v>
      </c>
      <c r="P177" t="str">
        <f>IF(ISNUMBER(gdp_with_nv!P177)=TRUE,gdp_with_nv!P177,"NaN")</f>
        <v>NaN</v>
      </c>
      <c r="Q177" t="str">
        <f>IF(ISNUMBER(gdp_with_nv!Q177)=TRUE,gdp_with_nv!Q177,"NaN")</f>
        <v>NaN</v>
      </c>
      <c r="R177" t="str">
        <f>IF(ISNUMBER(gdp_with_nv!R177)=TRUE,gdp_with_nv!R177,"NaN")</f>
        <v>NaN</v>
      </c>
      <c r="S177" t="str">
        <f>IF(ISNUMBER(gdp_with_nv!S177)=TRUE,gdp_with_nv!S177,"NaN")</f>
        <v>NaN</v>
      </c>
      <c r="T177" t="str">
        <f>IF(ISNUMBER(gdp_with_nv!T177)=TRUE,gdp_with_nv!T177,"NaN")</f>
        <v>NaN</v>
      </c>
      <c r="U177" t="str">
        <f>IF(ISNUMBER(gdp_with_nv!U177)=TRUE,gdp_with_nv!U177,"NaN")</f>
        <v>NaN</v>
      </c>
      <c r="V177" t="str">
        <f>IF(ISNUMBER(gdp_with_nv!V177)=TRUE,gdp_with_nv!V177,"NaN")</f>
        <v>NaN</v>
      </c>
    </row>
    <row r="178" spans="1:22" x14ac:dyDescent="0.25">
      <c r="A178" s="1">
        <v>41532</v>
      </c>
      <c r="B178">
        <f>IF(ISNUMBER(gdp_with_nv!B178)=TRUE,gdp_with_nv!B178,"NaN")</f>
        <v>678.64</v>
      </c>
      <c r="C178">
        <f>IF(ISNUMBER(gdp_with_nv!C178)=TRUE,gdp_with_nv!C178,"NaN")</f>
        <v>514737</v>
      </c>
      <c r="D178">
        <f>IF(ISNUMBER(gdp_with_nv!D178)=TRUE,gdp_with_nv!D178,"NaN")</f>
        <v>385855.77</v>
      </c>
      <c r="E178">
        <f>IF(ISNUMBER(gdp_with_nv!E178)=TRUE,gdp_with_nv!E178,"NaN")</f>
        <v>94.340999999999994</v>
      </c>
      <c r="F178">
        <f>IF(ISNUMBER(gdp_with_nv!F178)=TRUE,gdp_with_nv!F178,"NaN")</f>
        <v>158709.4</v>
      </c>
      <c r="G178">
        <f>IF(ISNUMBER(gdp_with_nv!G178)=TRUE,gdp_with_nv!G178,"NaN")</f>
        <v>98720</v>
      </c>
      <c r="H178">
        <f>IF(ISNUMBER(gdp_with_nv!H178)=TRUE,gdp_with_nv!H178,"NaN")</f>
        <v>46233</v>
      </c>
      <c r="I178">
        <f>IF(ISNUMBER(gdp_with_nv!I178)=TRUE,gdp_with_nv!I178,"NaN")</f>
        <v>47096</v>
      </c>
      <c r="J178">
        <f>IF(ISNUMBER(gdp_with_nv!J178)=TRUE,gdp_with_nv!J178,"NaN")</f>
        <v>40715.599999999999</v>
      </c>
      <c r="K178">
        <f>IF(ISNUMBER(gdp_with_nv!K178)=TRUE,gdp_with_nv!K178,"NaN")</f>
        <v>8780.4</v>
      </c>
      <c r="L178">
        <f>IF(ISNUMBER(gdp_with_nv!L178)=TRUE,gdp_with_nv!L178,"NaN")</f>
        <v>17964.7</v>
      </c>
      <c r="M178">
        <f>IF(ISNUMBER(gdp_with_nv!M178)=TRUE,gdp_with_nv!M178,"NaN")</f>
        <v>10770.4</v>
      </c>
      <c r="N178">
        <f>IF(ISNUMBER(gdp_with_nv!N178)=TRUE,gdp_with_nv!N178,"NaN")</f>
        <v>41740</v>
      </c>
      <c r="O178">
        <f>IF(ISNUMBER(gdp_with_nv!O178)=TRUE,gdp_with_nv!O178,"NaN")</f>
        <v>45579</v>
      </c>
      <c r="P178">
        <f>IF(ISNUMBER(gdp_with_nv!P178)=TRUE,gdp_with_nv!P178,"NaN")</f>
        <v>1983267</v>
      </c>
      <c r="Q178">
        <f>IF(ISNUMBER(gdp_with_nv!Q178)=TRUE,gdp_with_nv!Q178,"NaN")</f>
        <v>3817.3</v>
      </c>
      <c r="R178">
        <f>IF(ISNUMBER(gdp_with_nv!R178)=TRUE,gdp_with_nv!R178,"NaN")</f>
        <v>5126095</v>
      </c>
      <c r="S178">
        <f>IF(ISNUMBER(gdp_with_nv!S178)=TRUE,gdp_with_nv!S178,"NaN")</f>
        <v>8039.7</v>
      </c>
      <c r="T178">
        <f>IF(ISNUMBER(gdp_with_nv!T178)=TRUE,gdp_with_nv!T178,"NaN")</f>
        <v>4179.7201999999997</v>
      </c>
      <c r="U178">
        <f>IF(ISNUMBER(gdp_with_nv!U178)=TRUE,gdp_with_nv!U178,"NaN")</f>
        <v>23884.161</v>
      </c>
      <c r="V178">
        <f>IF(ISNUMBER(gdp_with_nv!V178)=TRUE,gdp_with_nv!V178,"NaN")</f>
        <v>23512.71</v>
      </c>
    </row>
    <row r="179" spans="1:22" x14ac:dyDescent="0.25">
      <c r="A179" s="1">
        <v>41562</v>
      </c>
      <c r="B179" t="str">
        <f>IF(ISNUMBER(gdp_with_nv!B179)=TRUE,gdp_with_nv!B179,"NaN")</f>
        <v>NaN</v>
      </c>
      <c r="C179" t="str">
        <f>IF(ISNUMBER(gdp_with_nv!C179)=TRUE,gdp_with_nv!C179,"NaN")</f>
        <v>NaN</v>
      </c>
      <c r="D179" t="str">
        <f>IF(ISNUMBER(gdp_with_nv!D179)=TRUE,gdp_with_nv!D179,"NaN")</f>
        <v>NaN</v>
      </c>
      <c r="E179" t="str">
        <f>IF(ISNUMBER(gdp_with_nv!E179)=TRUE,gdp_with_nv!E179,"NaN")</f>
        <v>NaN</v>
      </c>
      <c r="F179" t="str">
        <f>IF(ISNUMBER(gdp_with_nv!F179)=TRUE,gdp_with_nv!F179,"NaN")</f>
        <v>NaN</v>
      </c>
      <c r="G179" t="str">
        <f>IF(ISNUMBER(gdp_with_nv!G179)=TRUE,gdp_with_nv!G179,"NaN")</f>
        <v>NaN</v>
      </c>
      <c r="H179" t="str">
        <f>IF(ISNUMBER(gdp_with_nv!H179)=TRUE,gdp_with_nv!H179,"NaN")</f>
        <v>NaN</v>
      </c>
      <c r="I179" t="str">
        <f>IF(ISNUMBER(gdp_with_nv!I179)=TRUE,gdp_with_nv!I179,"NaN")</f>
        <v>NaN</v>
      </c>
      <c r="J179" t="str">
        <f>IF(ISNUMBER(gdp_with_nv!J179)=TRUE,gdp_with_nv!J179,"NaN")</f>
        <v>NaN</v>
      </c>
      <c r="K179" t="str">
        <f>IF(ISNUMBER(gdp_with_nv!K179)=TRUE,gdp_with_nv!K179,"NaN")</f>
        <v>NaN</v>
      </c>
      <c r="L179" t="str">
        <f>IF(ISNUMBER(gdp_with_nv!L179)=TRUE,gdp_with_nv!L179,"NaN")</f>
        <v>NaN</v>
      </c>
      <c r="M179" t="str">
        <f>IF(ISNUMBER(gdp_with_nv!M179)=TRUE,gdp_with_nv!M179,"NaN")</f>
        <v>NaN</v>
      </c>
      <c r="N179" t="str">
        <f>IF(ISNUMBER(gdp_with_nv!N179)=TRUE,gdp_with_nv!N179,"NaN")</f>
        <v>NaN</v>
      </c>
      <c r="O179" t="str">
        <f>IF(ISNUMBER(gdp_with_nv!O179)=TRUE,gdp_with_nv!O179,"NaN")</f>
        <v>NaN</v>
      </c>
      <c r="P179" t="str">
        <f>IF(ISNUMBER(gdp_with_nv!P179)=TRUE,gdp_with_nv!P179,"NaN")</f>
        <v>NaN</v>
      </c>
      <c r="Q179" t="str">
        <f>IF(ISNUMBER(gdp_with_nv!Q179)=TRUE,gdp_with_nv!Q179,"NaN")</f>
        <v>NaN</v>
      </c>
      <c r="R179" t="str">
        <f>IF(ISNUMBER(gdp_with_nv!R179)=TRUE,gdp_with_nv!R179,"NaN")</f>
        <v>NaN</v>
      </c>
      <c r="S179" t="str">
        <f>IF(ISNUMBER(gdp_with_nv!S179)=TRUE,gdp_with_nv!S179,"NaN")</f>
        <v>NaN</v>
      </c>
      <c r="T179" t="str">
        <f>IF(ISNUMBER(gdp_with_nv!T179)=TRUE,gdp_with_nv!T179,"NaN")</f>
        <v>NaN</v>
      </c>
      <c r="U179" t="str">
        <f>IF(ISNUMBER(gdp_with_nv!U179)=TRUE,gdp_with_nv!U179,"NaN")</f>
        <v>NaN</v>
      </c>
      <c r="V179" t="str">
        <f>IF(ISNUMBER(gdp_with_nv!V179)=TRUE,gdp_with_nv!V179,"NaN")</f>
        <v>NaN</v>
      </c>
    </row>
    <row r="180" spans="1:22" x14ac:dyDescent="0.25">
      <c r="A180" s="1">
        <v>41593</v>
      </c>
      <c r="B180" t="str">
        <f>IF(ISNUMBER(gdp_with_nv!B180)=TRUE,gdp_with_nv!B180,"NaN")</f>
        <v>NaN</v>
      </c>
      <c r="C180" t="str">
        <f>IF(ISNUMBER(gdp_with_nv!C180)=TRUE,gdp_with_nv!C180,"NaN")</f>
        <v>NaN</v>
      </c>
      <c r="D180" t="str">
        <f>IF(ISNUMBER(gdp_with_nv!D180)=TRUE,gdp_with_nv!D180,"NaN")</f>
        <v>NaN</v>
      </c>
      <c r="E180" t="str">
        <f>IF(ISNUMBER(gdp_with_nv!E180)=TRUE,gdp_with_nv!E180,"NaN")</f>
        <v>NaN</v>
      </c>
      <c r="F180" t="str">
        <f>IF(ISNUMBER(gdp_with_nv!F180)=TRUE,gdp_with_nv!F180,"NaN")</f>
        <v>NaN</v>
      </c>
      <c r="G180" t="str">
        <f>IF(ISNUMBER(gdp_with_nv!G180)=TRUE,gdp_with_nv!G180,"NaN")</f>
        <v>NaN</v>
      </c>
      <c r="H180" t="str">
        <f>IF(ISNUMBER(gdp_with_nv!H180)=TRUE,gdp_with_nv!H180,"NaN")</f>
        <v>NaN</v>
      </c>
      <c r="I180" t="str">
        <f>IF(ISNUMBER(gdp_with_nv!I180)=TRUE,gdp_with_nv!I180,"NaN")</f>
        <v>NaN</v>
      </c>
      <c r="J180" t="str">
        <f>IF(ISNUMBER(gdp_with_nv!J180)=TRUE,gdp_with_nv!J180,"NaN")</f>
        <v>NaN</v>
      </c>
      <c r="K180" t="str">
        <f>IF(ISNUMBER(gdp_with_nv!K180)=TRUE,gdp_with_nv!K180,"NaN")</f>
        <v>NaN</v>
      </c>
      <c r="L180" t="str">
        <f>IF(ISNUMBER(gdp_with_nv!L180)=TRUE,gdp_with_nv!L180,"NaN")</f>
        <v>NaN</v>
      </c>
      <c r="M180" t="str">
        <f>IF(ISNUMBER(gdp_with_nv!M180)=TRUE,gdp_with_nv!M180,"NaN")</f>
        <v>NaN</v>
      </c>
      <c r="N180" t="str">
        <f>IF(ISNUMBER(gdp_with_nv!N180)=TRUE,gdp_with_nv!N180,"NaN")</f>
        <v>NaN</v>
      </c>
      <c r="O180" t="str">
        <f>IF(ISNUMBER(gdp_with_nv!O180)=TRUE,gdp_with_nv!O180,"NaN")</f>
        <v>NaN</v>
      </c>
      <c r="P180" t="str">
        <f>IF(ISNUMBER(gdp_with_nv!P180)=TRUE,gdp_with_nv!P180,"NaN")</f>
        <v>NaN</v>
      </c>
      <c r="Q180" t="str">
        <f>IF(ISNUMBER(gdp_with_nv!Q180)=TRUE,gdp_with_nv!Q180,"NaN")</f>
        <v>NaN</v>
      </c>
      <c r="R180" t="str">
        <f>IF(ISNUMBER(gdp_with_nv!R180)=TRUE,gdp_with_nv!R180,"NaN")</f>
        <v>NaN</v>
      </c>
      <c r="S180" t="str">
        <f>IF(ISNUMBER(gdp_with_nv!S180)=TRUE,gdp_with_nv!S180,"NaN")</f>
        <v>NaN</v>
      </c>
      <c r="T180" t="str">
        <f>IF(ISNUMBER(gdp_with_nv!T180)=TRUE,gdp_with_nv!T180,"NaN")</f>
        <v>NaN</v>
      </c>
      <c r="U180" t="str">
        <f>IF(ISNUMBER(gdp_with_nv!U180)=TRUE,gdp_with_nv!U180,"NaN")</f>
        <v>NaN</v>
      </c>
      <c r="V180" t="str">
        <f>IF(ISNUMBER(gdp_with_nv!V180)=TRUE,gdp_with_nv!V180,"NaN")</f>
        <v>NaN</v>
      </c>
    </row>
    <row r="181" spans="1:22" x14ac:dyDescent="0.25">
      <c r="A181" s="1">
        <v>41623</v>
      </c>
      <c r="B181">
        <f>IF(ISNUMBER(gdp_with_nv!B181)=TRUE,gdp_with_nv!B181,"NaN")</f>
        <v>681.15</v>
      </c>
      <c r="C181">
        <f>IF(ISNUMBER(gdp_with_nv!C181)=TRUE,gdp_with_nv!C181,"NaN")</f>
        <v>515934</v>
      </c>
      <c r="D181">
        <f>IF(ISNUMBER(gdp_with_nv!D181)=TRUE,gdp_with_nv!D181,"NaN")</f>
        <v>385672.7</v>
      </c>
      <c r="E181">
        <f>IF(ISNUMBER(gdp_with_nv!E181)=TRUE,gdp_with_nv!E181,"NaN")</f>
        <v>94.608500000000006</v>
      </c>
      <c r="F181">
        <f>IF(ISNUMBER(gdp_with_nv!F181)=TRUE,gdp_with_nv!F181,"NaN")</f>
        <v>159661</v>
      </c>
      <c r="G181">
        <f>IF(ISNUMBER(gdp_with_nv!G181)=TRUE,gdp_with_nv!G181,"NaN")</f>
        <v>99142</v>
      </c>
      <c r="H181">
        <f>IF(ISNUMBER(gdp_with_nv!H181)=TRUE,gdp_with_nv!H181,"NaN")</f>
        <v>45929</v>
      </c>
      <c r="I181">
        <f>IF(ISNUMBER(gdp_with_nv!I181)=TRUE,gdp_with_nv!I181,"NaN")</f>
        <v>46910</v>
      </c>
      <c r="J181">
        <f>IF(ISNUMBER(gdp_with_nv!J181)=TRUE,gdp_with_nv!J181,"NaN")</f>
        <v>40546.800000000003</v>
      </c>
      <c r="K181">
        <f>IF(ISNUMBER(gdp_with_nv!K181)=TRUE,gdp_with_nv!K181,"NaN")</f>
        <v>8921</v>
      </c>
      <c r="L181">
        <f>IF(ISNUMBER(gdp_with_nv!L181)=TRUE,gdp_with_nv!L181,"NaN")</f>
        <v>18076.8</v>
      </c>
      <c r="M181">
        <f>IF(ISNUMBER(gdp_with_nv!M181)=TRUE,gdp_with_nv!M181,"NaN")</f>
        <v>10571.6</v>
      </c>
      <c r="N181">
        <f>IF(ISNUMBER(gdp_with_nv!N181)=TRUE,gdp_with_nv!N181,"NaN")</f>
        <v>42142.3</v>
      </c>
      <c r="O181">
        <f>IF(ISNUMBER(gdp_with_nv!O181)=TRUE,gdp_with_nv!O181,"NaN")</f>
        <v>44701</v>
      </c>
      <c r="P181">
        <f>IF(ISNUMBER(gdp_with_nv!P181)=TRUE,gdp_with_nv!P181,"NaN")</f>
        <v>1837609</v>
      </c>
      <c r="Q181">
        <f>IF(ISNUMBER(gdp_with_nv!Q181)=TRUE,gdp_with_nv!Q181,"NaN")</f>
        <v>3795.2</v>
      </c>
      <c r="R181">
        <f>IF(ISNUMBER(gdp_with_nv!R181)=TRUE,gdp_with_nv!R181,"NaN")</f>
        <v>5152479</v>
      </c>
      <c r="S181">
        <f>IF(ISNUMBER(gdp_with_nv!S181)=TRUE,gdp_with_nv!S181,"NaN")</f>
        <v>8109.7</v>
      </c>
      <c r="T181">
        <f>IF(ISNUMBER(gdp_with_nv!T181)=TRUE,gdp_with_nv!T181,"NaN")</f>
        <v>4360.5725000000002</v>
      </c>
      <c r="U181">
        <f>IF(ISNUMBER(gdp_with_nv!U181)=TRUE,gdp_with_nv!U181,"NaN")</f>
        <v>23933.672000000002</v>
      </c>
      <c r="V181">
        <f>IF(ISNUMBER(gdp_with_nv!V181)=TRUE,gdp_with_nv!V181,"NaN")</f>
        <v>23559.682999999997</v>
      </c>
    </row>
    <row r="182" spans="1:22" x14ac:dyDescent="0.25">
      <c r="A182" s="1">
        <v>41654</v>
      </c>
      <c r="B182" t="str">
        <f>IF(ISNUMBER(gdp_with_nv!B182)=TRUE,gdp_with_nv!B182,"NaN")</f>
        <v>NaN</v>
      </c>
      <c r="C182" t="str">
        <f>IF(ISNUMBER(gdp_with_nv!C182)=TRUE,gdp_with_nv!C182,"NaN")</f>
        <v>NaN</v>
      </c>
      <c r="D182" t="str">
        <f>IF(ISNUMBER(gdp_with_nv!D182)=TRUE,gdp_with_nv!D182,"NaN")</f>
        <v>NaN</v>
      </c>
      <c r="E182" t="str">
        <f>IF(ISNUMBER(gdp_with_nv!E182)=TRUE,gdp_with_nv!E182,"NaN")</f>
        <v>NaN</v>
      </c>
      <c r="F182" t="str">
        <f>IF(ISNUMBER(gdp_with_nv!F182)=TRUE,gdp_with_nv!F182,"NaN")</f>
        <v>NaN</v>
      </c>
      <c r="G182" t="str">
        <f>IF(ISNUMBER(gdp_with_nv!G182)=TRUE,gdp_with_nv!G182,"NaN")</f>
        <v>NaN</v>
      </c>
      <c r="H182" t="str">
        <f>IF(ISNUMBER(gdp_with_nv!H182)=TRUE,gdp_with_nv!H182,"NaN")</f>
        <v>NaN</v>
      </c>
      <c r="I182" t="str">
        <f>IF(ISNUMBER(gdp_with_nv!I182)=TRUE,gdp_with_nv!I182,"NaN")</f>
        <v>NaN</v>
      </c>
      <c r="J182" t="str">
        <f>IF(ISNUMBER(gdp_with_nv!J182)=TRUE,gdp_with_nv!J182,"NaN")</f>
        <v>NaN</v>
      </c>
      <c r="K182" t="str">
        <f>IF(ISNUMBER(gdp_with_nv!K182)=TRUE,gdp_with_nv!K182,"NaN")</f>
        <v>NaN</v>
      </c>
      <c r="L182" t="str">
        <f>IF(ISNUMBER(gdp_with_nv!L182)=TRUE,gdp_with_nv!L182,"NaN")</f>
        <v>NaN</v>
      </c>
      <c r="M182" t="str">
        <f>IF(ISNUMBER(gdp_with_nv!M182)=TRUE,gdp_with_nv!M182,"NaN")</f>
        <v>NaN</v>
      </c>
      <c r="N182" t="str">
        <f>IF(ISNUMBER(gdp_with_nv!N182)=TRUE,gdp_with_nv!N182,"NaN")</f>
        <v>NaN</v>
      </c>
      <c r="O182" t="str">
        <f>IF(ISNUMBER(gdp_with_nv!O182)=TRUE,gdp_with_nv!O182,"NaN")</f>
        <v>NaN</v>
      </c>
      <c r="P182" t="str">
        <f>IF(ISNUMBER(gdp_with_nv!P182)=TRUE,gdp_with_nv!P182,"NaN")</f>
        <v>NaN</v>
      </c>
      <c r="Q182" t="str">
        <f>IF(ISNUMBER(gdp_with_nv!Q182)=TRUE,gdp_with_nv!Q182,"NaN")</f>
        <v>NaN</v>
      </c>
      <c r="R182" t="str">
        <f>IF(ISNUMBER(gdp_with_nv!R182)=TRUE,gdp_with_nv!R182,"NaN")</f>
        <v>NaN</v>
      </c>
      <c r="S182" t="str">
        <f>IF(ISNUMBER(gdp_with_nv!S182)=TRUE,gdp_with_nv!S182,"NaN")</f>
        <v>NaN</v>
      </c>
      <c r="T182" t="str">
        <f>IF(ISNUMBER(gdp_with_nv!T182)=TRUE,gdp_with_nv!T182,"NaN")</f>
        <v>NaN</v>
      </c>
      <c r="U182" t="str">
        <f>IF(ISNUMBER(gdp_with_nv!U182)=TRUE,gdp_with_nv!U182,"NaN")</f>
        <v>NaN</v>
      </c>
      <c r="V182" t="str">
        <f>IF(ISNUMBER(gdp_with_nv!V182)=TRUE,gdp_with_nv!V182,"NaN")</f>
        <v>NaN</v>
      </c>
    </row>
    <row r="183" spans="1:22" x14ac:dyDescent="0.25">
      <c r="A183" s="1">
        <v>41685</v>
      </c>
      <c r="B183" t="str">
        <f>IF(ISNUMBER(gdp_with_nv!B183)=TRUE,gdp_with_nv!B183,"NaN")</f>
        <v>NaN</v>
      </c>
      <c r="C183" t="str">
        <f>IF(ISNUMBER(gdp_with_nv!C183)=TRUE,gdp_with_nv!C183,"NaN")</f>
        <v>NaN</v>
      </c>
      <c r="D183" t="str">
        <f>IF(ISNUMBER(gdp_with_nv!D183)=TRUE,gdp_with_nv!D183,"NaN")</f>
        <v>NaN</v>
      </c>
      <c r="E183" t="str">
        <f>IF(ISNUMBER(gdp_with_nv!E183)=TRUE,gdp_with_nv!E183,"NaN")</f>
        <v>NaN</v>
      </c>
      <c r="F183" t="str">
        <f>IF(ISNUMBER(gdp_with_nv!F183)=TRUE,gdp_with_nv!F183,"NaN")</f>
        <v>NaN</v>
      </c>
      <c r="G183" t="str">
        <f>IF(ISNUMBER(gdp_with_nv!G183)=TRUE,gdp_with_nv!G183,"NaN")</f>
        <v>NaN</v>
      </c>
      <c r="H183" t="str">
        <f>IF(ISNUMBER(gdp_with_nv!H183)=TRUE,gdp_with_nv!H183,"NaN")</f>
        <v>NaN</v>
      </c>
      <c r="I183" t="str">
        <f>IF(ISNUMBER(gdp_with_nv!I183)=TRUE,gdp_with_nv!I183,"NaN")</f>
        <v>NaN</v>
      </c>
      <c r="J183" t="str">
        <f>IF(ISNUMBER(gdp_with_nv!J183)=TRUE,gdp_with_nv!J183,"NaN")</f>
        <v>NaN</v>
      </c>
      <c r="K183" t="str">
        <f>IF(ISNUMBER(gdp_with_nv!K183)=TRUE,gdp_with_nv!K183,"NaN")</f>
        <v>NaN</v>
      </c>
      <c r="L183" t="str">
        <f>IF(ISNUMBER(gdp_with_nv!L183)=TRUE,gdp_with_nv!L183,"NaN")</f>
        <v>NaN</v>
      </c>
      <c r="M183" t="str">
        <f>IF(ISNUMBER(gdp_with_nv!M183)=TRUE,gdp_with_nv!M183,"NaN")</f>
        <v>NaN</v>
      </c>
      <c r="N183" t="str">
        <f>IF(ISNUMBER(gdp_with_nv!N183)=TRUE,gdp_with_nv!N183,"NaN")</f>
        <v>NaN</v>
      </c>
      <c r="O183" t="str">
        <f>IF(ISNUMBER(gdp_with_nv!O183)=TRUE,gdp_with_nv!O183,"NaN")</f>
        <v>NaN</v>
      </c>
      <c r="P183" t="str">
        <f>IF(ISNUMBER(gdp_with_nv!P183)=TRUE,gdp_with_nv!P183,"NaN")</f>
        <v>NaN</v>
      </c>
      <c r="Q183" t="str">
        <f>IF(ISNUMBER(gdp_with_nv!Q183)=TRUE,gdp_with_nv!Q183,"NaN")</f>
        <v>NaN</v>
      </c>
      <c r="R183" t="str">
        <f>IF(ISNUMBER(gdp_with_nv!R183)=TRUE,gdp_with_nv!R183,"NaN")</f>
        <v>NaN</v>
      </c>
      <c r="S183" t="str">
        <f>IF(ISNUMBER(gdp_with_nv!S183)=TRUE,gdp_with_nv!S183,"NaN")</f>
        <v>NaN</v>
      </c>
      <c r="T183" t="str">
        <f>IF(ISNUMBER(gdp_with_nv!T183)=TRUE,gdp_with_nv!T183,"NaN")</f>
        <v>NaN</v>
      </c>
      <c r="U183" t="str">
        <f>IF(ISNUMBER(gdp_with_nv!U183)=TRUE,gdp_with_nv!U183,"NaN")</f>
        <v>NaN</v>
      </c>
      <c r="V183" t="str">
        <f>IF(ISNUMBER(gdp_with_nv!V183)=TRUE,gdp_with_nv!V183,"NaN")</f>
        <v>NaN</v>
      </c>
    </row>
    <row r="184" spans="1:22" x14ac:dyDescent="0.25">
      <c r="A184" s="1">
        <v>41713</v>
      </c>
      <c r="B184">
        <f>IF(ISNUMBER(gdp_with_nv!B184)=TRUE,gdp_with_nv!B184,"NaN")</f>
        <v>685.18</v>
      </c>
      <c r="C184">
        <f>IF(ISNUMBER(gdp_with_nv!C184)=TRUE,gdp_with_nv!C184,"NaN")</f>
        <v>515710</v>
      </c>
      <c r="D184">
        <f>IF(ISNUMBER(gdp_with_nv!D184)=TRUE,gdp_with_nv!D184,"NaN")</f>
        <v>385916.08</v>
      </c>
      <c r="E184">
        <f>IF(ISNUMBER(gdp_with_nv!E184)=TRUE,gdp_with_nv!E184,"NaN")</f>
        <v>95.016800000000003</v>
      </c>
      <c r="F184">
        <f>IF(ISNUMBER(gdp_with_nv!F184)=TRUE,gdp_with_nv!F184,"NaN")</f>
        <v>159407.20000000001</v>
      </c>
      <c r="G184">
        <f>IF(ISNUMBER(gdp_with_nv!G184)=TRUE,gdp_with_nv!G184,"NaN")</f>
        <v>99677</v>
      </c>
      <c r="H184">
        <f>IF(ISNUMBER(gdp_with_nv!H184)=TRUE,gdp_with_nv!H184,"NaN")</f>
        <v>46265</v>
      </c>
      <c r="I184">
        <f>IF(ISNUMBER(gdp_with_nv!I184)=TRUE,gdp_with_nv!I184,"NaN")</f>
        <v>46641</v>
      </c>
      <c r="J184">
        <f>IF(ISNUMBER(gdp_with_nv!J184)=TRUE,gdp_with_nv!J184,"NaN")</f>
        <v>41295.4</v>
      </c>
      <c r="K184">
        <f>IF(ISNUMBER(gdp_with_nv!K184)=TRUE,gdp_with_nv!K184,"NaN")</f>
        <v>8934.7999999999993</v>
      </c>
      <c r="L184">
        <f>IF(ISNUMBER(gdp_with_nv!L184)=TRUE,gdp_with_nv!L184,"NaN")</f>
        <v>18189.84</v>
      </c>
      <c r="M184">
        <f>IF(ISNUMBER(gdp_with_nv!M184)=TRUE,gdp_with_nv!M184,"NaN")</f>
        <v>10877.3</v>
      </c>
      <c r="N184">
        <f>IF(ISNUMBER(gdp_with_nv!N184)=TRUE,gdp_with_nv!N184,"NaN")</f>
        <v>41951.6</v>
      </c>
      <c r="O184">
        <f>IF(ISNUMBER(gdp_with_nv!O184)=TRUE,gdp_with_nv!O184,"NaN")</f>
        <v>46491</v>
      </c>
      <c r="P184">
        <f>IF(ISNUMBER(gdp_with_nv!P184)=TRUE,gdp_with_nv!P184,"NaN")</f>
        <v>1759182</v>
      </c>
      <c r="Q184">
        <f>IF(ISNUMBER(gdp_with_nv!Q184)=TRUE,gdp_with_nv!Q184,"NaN")</f>
        <v>3794.2</v>
      </c>
      <c r="R184">
        <f>IF(ISNUMBER(gdp_with_nv!R184)=TRUE,gdp_with_nv!R184,"NaN")</f>
        <v>5197874</v>
      </c>
      <c r="S184">
        <f>IF(ISNUMBER(gdp_with_nv!S184)=TRUE,gdp_with_nv!S184,"NaN")</f>
        <v>8203.6</v>
      </c>
      <c r="T184">
        <f>IF(ISNUMBER(gdp_with_nv!T184)=TRUE,gdp_with_nv!T184,"NaN")</f>
        <v>4024.241</v>
      </c>
      <c r="U184">
        <f>IF(ISNUMBER(gdp_with_nv!U184)=TRUE,gdp_with_nv!U184,"NaN")</f>
        <v>24061.512999999999</v>
      </c>
      <c r="V184">
        <f>IF(ISNUMBER(gdp_with_nv!V184)=TRUE,gdp_with_nv!V184,"NaN")</f>
        <v>23633.252</v>
      </c>
    </row>
    <row r="185" spans="1:22" x14ac:dyDescent="0.25">
      <c r="A185" s="1">
        <v>41744</v>
      </c>
      <c r="B185" t="str">
        <f>IF(ISNUMBER(gdp_with_nv!B185)=TRUE,gdp_with_nv!B185,"NaN")</f>
        <v>NaN</v>
      </c>
      <c r="C185" t="str">
        <f>IF(ISNUMBER(gdp_with_nv!C185)=TRUE,gdp_with_nv!C185,"NaN")</f>
        <v>NaN</v>
      </c>
      <c r="D185" t="str">
        <f>IF(ISNUMBER(gdp_with_nv!D185)=TRUE,gdp_with_nv!D185,"NaN")</f>
        <v>NaN</v>
      </c>
      <c r="E185" t="str">
        <f>IF(ISNUMBER(gdp_with_nv!E185)=TRUE,gdp_with_nv!E185,"NaN")</f>
        <v>NaN</v>
      </c>
      <c r="F185" t="str">
        <f>IF(ISNUMBER(gdp_with_nv!F185)=TRUE,gdp_with_nv!F185,"NaN")</f>
        <v>NaN</v>
      </c>
      <c r="G185" t="str">
        <f>IF(ISNUMBER(gdp_with_nv!G185)=TRUE,gdp_with_nv!G185,"NaN")</f>
        <v>NaN</v>
      </c>
      <c r="H185" t="str">
        <f>IF(ISNUMBER(gdp_with_nv!H185)=TRUE,gdp_with_nv!H185,"NaN")</f>
        <v>NaN</v>
      </c>
      <c r="I185" t="str">
        <f>IF(ISNUMBER(gdp_with_nv!I185)=TRUE,gdp_with_nv!I185,"NaN")</f>
        <v>NaN</v>
      </c>
      <c r="J185" t="str">
        <f>IF(ISNUMBER(gdp_with_nv!J185)=TRUE,gdp_with_nv!J185,"NaN")</f>
        <v>NaN</v>
      </c>
      <c r="K185" t="str">
        <f>IF(ISNUMBER(gdp_with_nv!K185)=TRUE,gdp_with_nv!K185,"NaN")</f>
        <v>NaN</v>
      </c>
      <c r="L185" t="str">
        <f>IF(ISNUMBER(gdp_with_nv!L185)=TRUE,gdp_with_nv!L185,"NaN")</f>
        <v>NaN</v>
      </c>
      <c r="M185" t="str">
        <f>IF(ISNUMBER(gdp_with_nv!M185)=TRUE,gdp_with_nv!M185,"NaN")</f>
        <v>NaN</v>
      </c>
      <c r="N185" t="str">
        <f>IF(ISNUMBER(gdp_with_nv!N185)=TRUE,gdp_with_nv!N185,"NaN")</f>
        <v>NaN</v>
      </c>
      <c r="O185" t="str">
        <f>IF(ISNUMBER(gdp_with_nv!O185)=TRUE,gdp_with_nv!O185,"NaN")</f>
        <v>NaN</v>
      </c>
      <c r="P185" t="str">
        <f>IF(ISNUMBER(gdp_with_nv!P185)=TRUE,gdp_with_nv!P185,"NaN")</f>
        <v>NaN</v>
      </c>
      <c r="Q185" t="str">
        <f>IF(ISNUMBER(gdp_with_nv!Q185)=TRUE,gdp_with_nv!Q185,"NaN")</f>
        <v>NaN</v>
      </c>
      <c r="R185" t="str">
        <f>IF(ISNUMBER(gdp_with_nv!R185)=TRUE,gdp_with_nv!R185,"NaN")</f>
        <v>NaN</v>
      </c>
      <c r="S185" t="str">
        <f>IF(ISNUMBER(gdp_with_nv!S185)=TRUE,gdp_with_nv!S185,"NaN")</f>
        <v>NaN</v>
      </c>
      <c r="T185" t="str">
        <f>IF(ISNUMBER(gdp_with_nv!T185)=TRUE,gdp_with_nv!T185,"NaN")</f>
        <v>NaN</v>
      </c>
      <c r="U185" t="str">
        <f>IF(ISNUMBER(gdp_with_nv!U185)=TRUE,gdp_with_nv!U185,"NaN")</f>
        <v>NaN</v>
      </c>
      <c r="V185" t="str">
        <f>IF(ISNUMBER(gdp_with_nv!V185)=TRUE,gdp_with_nv!V185,"NaN")</f>
        <v>NaN</v>
      </c>
    </row>
    <row r="186" spans="1:22" x14ac:dyDescent="0.25">
      <c r="A186" s="1">
        <v>41774</v>
      </c>
      <c r="B186" t="str">
        <f>IF(ISNUMBER(gdp_with_nv!B186)=TRUE,gdp_with_nv!B186,"NaN")</f>
        <v>NaN</v>
      </c>
      <c r="C186" t="str">
        <f>IF(ISNUMBER(gdp_with_nv!C186)=TRUE,gdp_with_nv!C186,"NaN")</f>
        <v>NaN</v>
      </c>
      <c r="D186" t="str">
        <f>IF(ISNUMBER(gdp_with_nv!D186)=TRUE,gdp_with_nv!D186,"NaN")</f>
        <v>NaN</v>
      </c>
      <c r="E186" t="str">
        <f>IF(ISNUMBER(gdp_with_nv!E186)=TRUE,gdp_with_nv!E186,"NaN")</f>
        <v>NaN</v>
      </c>
      <c r="F186" t="str">
        <f>IF(ISNUMBER(gdp_with_nv!F186)=TRUE,gdp_with_nv!F186,"NaN")</f>
        <v>NaN</v>
      </c>
      <c r="G186" t="str">
        <f>IF(ISNUMBER(gdp_with_nv!G186)=TRUE,gdp_with_nv!G186,"NaN")</f>
        <v>NaN</v>
      </c>
      <c r="H186" t="str">
        <f>IF(ISNUMBER(gdp_with_nv!H186)=TRUE,gdp_with_nv!H186,"NaN")</f>
        <v>NaN</v>
      </c>
      <c r="I186" t="str">
        <f>IF(ISNUMBER(gdp_with_nv!I186)=TRUE,gdp_with_nv!I186,"NaN")</f>
        <v>NaN</v>
      </c>
      <c r="J186" t="str">
        <f>IF(ISNUMBER(gdp_with_nv!J186)=TRUE,gdp_with_nv!J186,"NaN")</f>
        <v>NaN</v>
      </c>
      <c r="K186" t="str">
        <f>IF(ISNUMBER(gdp_with_nv!K186)=TRUE,gdp_with_nv!K186,"NaN")</f>
        <v>NaN</v>
      </c>
      <c r="L186" t="str">
        <f>IF(ISNUMBER(gdp_with_nv!L186)=TRUE,gdp_with_nv!L186,"NaN")</f>
        <v>NaN</v>
      </c>
      <c r="M186" t="str">
        <f>IF(ISNUMBER(gdp_with_nv!M186)=TRUE,gdp_with_nv!M186,"NaN")</f>
        <v>NaN</v>
      </c>
      <c r="N186" t="str">
        <f>IF(ISNUMBER(gdp_with_nv!N186)=TRUE,gdp_with_nv!N186,"NaN")</f>
        <v>NaN</v>
      </c>
      <c r="O186" t="str">
        <f>IF(ISNUMBER(gdp_with_nv!O186)=TRUE,gdp_with_nv!O186,"NaN")</f>
        <v>NaN</v>
      </c>
      <c r="P186" t="str">
        <f>IF(ISNUMBER(gdp_with_nv!P186)=TRUE,gdp_with_nv!P186,"NaN")</f>
        <v>NaN</v>
      </c>
      <c r="Q186" t="str">
        <f>IF(ISNUMBER(gdp_with_nv!Q186)=TRUE,gdp_with_nv!Q186,"NaN")</f>
        <v>NaN</v>
      </c>
      <c r="R186" t="str">
        <f>IF(ISNUMBER(gdp_with_nv!R186)=TRUE,gdp_with_nv!R186,"NaN")</f>
        <v>NaN</v>
      </c>
      <c r="S186" t="str">
        <f>IF(ISNUMBER(gdp_with_nv!S186)=TRUE,gdp_with_nv!S186,"NaN")</f>
        <v>NaN</v>
      </c>
      <c r="T186" t="str">
        <f>IF(ISNUMBER(gdp_with_nv!T186)=TRUE,gdp_with_nv!T186,"NaN")</f>
        <v>NaN</v>
      </c>
      <c r="U186" t="str">
        <f>IF(ISNUMBER(gdp_with_nv!U186)=TRUE,gdp_with_nv!U186,"NaN")</f>
        <v>NaN</v>
      </c>
      <c r="V186" t="str">
        <f>IF(ISNUMBER(gdp_with_nv!V186)=TRUE,gdp_with_nv!V186,"NaN")</f>
        <v>NaN</v>
      </c>
    </row>
    <row r="187" spans="1:22" x14ac:dyDescent="0.25">
      <c r="A187" s="1">
        <v>41805</v>
      </c>
      <c r="B187">
        <f>IF(ISNUMBER(gdp_with_nv!B187)=TRUE,gdp_with_nv!B187,"NaN")</f>
        <v>684.47</v>
      </c>
      <c r="C187">
        <f>IF(ISNUMBER(gdp_with_nv!C187)=TRUE,gdp_with_nv!C187,"NaN")</f>
        <v>516658</v>
      </c>
      <c r="D187">
        <f>IF(ISNUMBER(gdp_with_nv!D187)=TRUE,gdp_with_nv!D187,"NaN")</f>
        <v>385762.18</v>
      </c>
      <c r="E187">
        <f>IF(ISNUMBER(gdp_with_nv!E187)=TRUE,gdp_with_nv!E187,"NaN")</f>
        <v>95.398899999999998</v>
      </c>
      <c r="F187">
        <f>IF(ISNUMBER(gdp_with_nv!F187)=TRUE,gdp_with_nv!F187,"NaN")</f>
        <v>160235.5</v>
      </c>
      <c r="G187">
        <f>IF(ISNUMBER(gdp_with_nv!G187)=TRUE,gdp_with_nv!G187,"NaN")</f>
        <v>100049</v>
      </c>
      <c r="H187">
        <f>IF(ISNUMBER(gdp_with_nv!H187)=TRUE,gdp_with_nv!H187,"NaN")</f>
        <v>46094</v>
      </c>
      <c r="I187">
        <f>IF(ISNUMBER(gdp_with_nv!I187)=TRUE,gdp_with_nv!I187,"NaN")</f>
        <v>46581</v>
      </c>
      <c r="J187">
        <f>IF(ISNUMBER(gdp_with_nv!J187)=TRUE,gdp_with_nv!J187,"NaN")</f>
        <v>41086.400000000001</v>
      </c>
      <c r="K187">
        <f>IF(ISNUMBER(gdp_with_nv!K187)=TRUE,gdp_with_nv!K187,"NaN")</f>
        <v>9046.1</v>
      </c>
      <c r="L187">
        <f>IF(ISNUMBER(gdp_with_nv!L187)=TRUE,gdp_with_nv!L187,"NaN")</f>
        <v>18307.43</v>
      </c>
      <c r="M187">
        <f>IF(ISNUMBER(gdp_with_nv!M187)=TRUE,gdp_with_nv!M187,"NaN")</f>
        <v>10864.3</v>
      </c>
      <c r="N187">
        <f>IF(ISNUMBER(gdp_with_nv!N187)=TRUE,gdp_with_nv!N187,"NaN")</f>
        <v>42102.9</v>
      </c>
      <c r="O187">
        <f>IF(ISNUMBER(gdp_with_nv!O187)=TRUE,gdp_with_nv!O187,"NaN")</f>
        <v>47975</v>
      </c>
      <c r="P187">
        <f>IF(ISNUMBER(gdp_with_nv!P187)=TRUE,gdp_with_nv!P187,"NaN")</f>
        <v>1880043</v>
      </c>
      <c r="Q187">
        <f>IF(ISNUMBER(gdp_with_nv!Q187)=TRUE,gdp_with_nv!Q187,"NaN")</f>
        <v>3766.5</v>
      </c>
      <c r="R187">
        <f>IF(ISNUMBER(gdp_with_nv!R187)=TRUE,gdp_with_nv!R187,"NaN")</f>
        <v>5196753</v>
      </c>
      <c r="S187">
        <f>IF(ISNUMBER(gdp_with_nv!S187)=TRUE,gdp_with_nv!S187,"NaN")</f>
        <v>8257.2999999999993</v>
      </c>
      <c r="T187">
        <f>IF(ISNUMBER(gdp_with_nv!T187)=TRUE,gdp_with_nv!T187,"NaN")</f>
        <v>4390.5263999999997</v>
      </c>
      <c r="U187">
        <f>IF(ISNUMBER(gdp_with_nv!U187)=TRUE,gdp_with_nv!U187,"NaN")</f>
        <v>24104.985000000001</v>
      </c>
      <c r="V187">
        <f>IF(ISNUMBER(gdp_with_nv!V187)=TRUE,gdp_with_nv!V187,"NaN")</f>
        <v>23673.902000000002</v>
      </c>
    </row>
    <row r="188" spans="1:22" x14ac:dyDescent="0.25">
      <c r="A188" s="1">
        <v>41835</v>
      </c>
      <c r="B188" t="str">
        <f>IF(ISNUMBER(gdp_with_nv!B188)=TRUE,gdp_with_nv!B188,"NaN")</f>
        <v>NaN</v>
      </c>
      <c r="C188" t="str">
        <f>IF(ISNUMBER(gdp_with_nv!C188)=TRUE,gdp_with_nv!C188,"NaN")</f>
        <v>NaN</v>
      </c>
      <c r="D188" t="str">
        <f>IF(ISNUMBER(gdp_with_nv!D188)=TRUE,gdp_with_nv!D188,"NaN")</f>
        <v>NaN</v>
      </c>
      <c r="E188" t="str">
        <f>IF(ISNUMBER(gdp_with_nv!E188)=TRUE,gdp_with_nv!E188,"NaN")</f>
        <v>NaN</v>
      </c>
      <c r="F188" t="str">
        <f>IF(ISNUMBER(gdp_with_nv!F188)=TRUE,gdp_with_nv!F188,"NaN")</f>
        <v>NaN</v>
      </c>
      <c r="G188" t="str">
        <f>IF(ISNUMBER(gdp_with_nv!G188)=TRUE,gdp_with_nv!G188,"NaN")</f>
        <v>NaN</v>
      </c>
      <c r="H188" t="str">
        <f>IF(ISNUMBER(gdp_with_nv!H188)=TRUE,gdp_with_nv!H188,"NaN")</f>
        <v>NaN</v>
      </c>
      <c r="I188" t="str">
        <f>IF(ISNUMBER(gdp_with_nv!I188)=TRUE,gdp_with_nv!I188,"NaN")</f>
        <v>NaN</v>
      </c>
      <c r="J188" t="str">
        <f>IF(ISNUMBER(gdp_with_nv!J188)=TRUE,gdp_with_nv!J188,"NaN")</f>
        <v>NaN</v>
      </c>
      <c r="K188" t="str">
        <f>IF(ISNUMBER(gdp_with_nv!K188)=TRUE,gdp_with_nv!K188,"NaN")</f>
        <v>NaN</v>
      </c>
      <c r="L188" t="str">
        <f>IF(ISNUMBER(gdp_with_nv!L188)=TRUE,gdp_with_nv!L188,"NaN")</f>
        <v>NaN</v>
      </c>
      <c r="M188" t="str">
        <f>IF(ISNUMBER(gdp_with_nv!M188)=TRUE,gdp_with_nv!M188,"NaN")</f>
        <v>NaN</v>
      </c>
      <c r="N188" t="str">
        <f>IF(ISNUMBER(gdp_with_nv!N188)=TRUE,gdp_with_nv!N188,"NaN")</f>
        <v>NaN</v>
      </c>
      <c r="O188" t="str">
        <f>IF(ISNUMBER(gdp_with_nv!O188)=TRUE,gdp_with_nv!O188,"NaN")</f>
        <v>NaN</v>
      </c>
      <c r="P188" t="str">
        <f>IF(ISNUMBER(gdp_with_nv!P188)=TRUE,gdp_with_nv!P188,"NaN")</f>
        <v>NaN</v>
      </c>
      <c r="Q188" t="str">
        <f>IF(ISNUMBER(gdp_with_nv!Q188)=TRUE,gdp_with_nv!Q188,"NaN")</f>
        <v>NaN</v>
      </c>
      <c r="R188" t="str">
        <f>IF(ISNUMBER(gdp_with_nv!R188)=TRUE,gdp_with_nv!R188,"NaN")</f>
        <v>NaN</v>
      </c>
      <c r="S188" t="str">
        <f>IF(ISNUMBER(gdp_with_nv!S188)=TRUE,gdp_with_nv!S188,"NaN")</f>
        <v>NaN</v>
      </c>
      <c r="T188" t="str">
        <f>IF(ISNUMBER(gdp_with_nv!T188)=TRUE,gdp_with_nv!T188,"NaN")</f>
        <v>NaN</v>
      </c>
      <c r="U188" t="str">
        <f>IF(ISNUMBER(gdp_with_nv!U188)=TRUE,gdp_with_nv!U188,"NaN")</f>
        <v>NaN</v>
      </c>
      <c r="V188" t="str">
        <f>IF(ISNUMBER(gdp_with_nv!V188)=TRUE,gdp_with_nv!V188,"NaN")</f>
        <v>NaN</v>
      </c>
    </row>
    <row r="189" spans="1:22" x14ac:dyDescent="0.25">
      <c r="A189" s="1">
        <v>41866</v>
      </c>
      <c r="B189" t="str">
        <f>IF(ISNUMBER(gdp_with_nv!B189)=TRUE,gdp_with_nv!B189,"NaN")</f>
        <v>NaN</v>
      </c>
      <c r="C189" t="str">
        <f>IF(ISNUMBER(gdp_with_nv!C189)=TRUE,gdp_with_nv!C189,"NaN")</f>
        <v>NaN</v>
      </c>
      <c r="D189" t="str">
        <f>IF(ISNUMBER(gdp_with_nv!D189)=TRUE,gdp_with_nv!D189,"NaN")</f>
        <v>NaN</v>
      </c>
      <c r="E189" t="str">
        <f>IF(ISNUMBER(gdp_with_nv!E189)=TRUE,gdp_with_nv!E189,"NaN")</f>
        <v>NaN</v>
      </c>
      <c r="F189" t="str">
        <f>IF(ISNUMBER(gdp_with_nv!F189)=TRUE,gdp_with_nv!F189,"NaN")</f>
        <v>NaN</v>
      </c>
      <c r="G189" t="str">
        <f>IF(ISNUMBER(gdp_with_nv!G189)=TRUE,gdp_with_nv!G189,"NaN")</f>
        <v>NaN</v>
      </c>
      <c r="H189" t="str">
        <f>IF(ISNUMBER(gdp_with_nv!H189)=TRUE,gdp_with_nv!H189,"NaN")</f>
        <v>NaN</v>
      </c>
      <c r="I189" t="str">
        <f>IF(ISNUMBER(gdp_with_nv!I189)=TRUE,gdp_with_nv!I189,"NaN")</f>
        <v>NaN</v>
      </c>
      <c r="J189" t="str">
        <f>IF(ISNUMBER(gdp_with_nv!J189)=TRUE,gdp_with_nv!J189,"NaN")</f>
        <v>NaN</v>
      </c>
      <c r="K189" t="str">
        <f>IF(ISNUMBER(gdp_with_nv!K189)=TRUE,gdp_with_nv!K189,"NaN")</f>
        <v>NaN</v>
      </c>
      <c r="L189" t="str">
        <f>IF(ISNUMBER(gdp_with_nv!L189)=TRUE,gdp_with_nv!L189,"NaN")</f>
        <v>NaN</v>
      </c>
      <c r="M189" t="str">
        <f>IF(ISNUMBER(gdp_with_nv!M189)=TRUE,gdp_with_nv!M189,"NaN")</f>
        <v>NaN</v>
      </c>
      <c r="N189" t="str">
        <f>IF(ISNUMBER(gdp_with_nv!N189)=TRUE,gdp_with_nv!N189,"NaN")</f>
        <v>NaN</v>
      </c>
      <c r="O189" t="str">
        <f>IF(ISNUMBER(gdp_with_nv!O189)=TRUE,gdp_with_nv!O189,"NaN")</f>
        <v>NaN</v>
      </c>
      <c r="P189" t="str">
        <f>IF(ISNUMBER(gdp_with_nv!P189)=TRUE,gdp_with_nv!P189,"NaN")</f>
        <v>NaN</v>
      </c>
      <c r="Q189" t="str">
        <f>IF(ISNUMBER(gdp_with_nv!Q189)=TRUE,gdp_with_nv!Q189,"NaN")</f>
        <v>NaN</v>
      </c>
      <c r="R189" t="str">
        <f>IF(ISNUMBER(gdp_with_nv!R189)=TRUE,gdp_with_nv!R189,"NaN")</f>
        <v>NaN</v>
      </c>
      <c r="S189" t="str">
        <f>IF(ISNUMBER(gdp_with_nv!S189)=TRUE,gdp_with_nv!S189,"NaN")</f>
        <v>NaN</v>
      </c>
      <c r="T189" t="str">
        <f>IF(ISNUMBER(gdp_with_nv!T189)=TRUE,gdp_with_nv!T189,"NaN")</f>
        <v>NaN</v>
      </c>
      <c r="U189" t="str">
        <f>IF(ISNUMBER(gdp_with_nv!U189)=TRUE,gdp_with_nv!U189,"NaN")</f>
        <v>NaN</v>
      </c>
      <c r="V189" t="str">
        <f>IF(ISNUMBER(gdp_with_nv!V189)=TRUE,gdp_with_nv!V189,"NaN")</f>
        <v>NaN</v>
      </c>
    </row>
    <row r="190" spans="1:22" x14ac:dyDescent="0.25">
      <c r="A190" s="1">
        <v>41897</v>
      </c>
      <c r="B190">
        <f>IF(ISNUMBER(gdp_with_nv!B190)=TRUE,gdp_with_nv!B190,"NaN")</f>
        <v>686.41</v>
      </c>
      <c r="C190">
        <f>IF(ISNUMBER(gdp_with_nv!C190)=TRUE,gdp_with_nv!C190,"NaN")</f>
        <v>518511</v>
      </c>
      <c r="D190">
        <f>IF(ISNUMBER(gdp_with_nv!D190)=TRUE,gdp_with_nv!D190,"NaN")</f>
        <v>386149.24</v>
      </c>
      <c r="E190">
        <f>IF(ISNUMBER(gdp_with_nv!E190)=TRUE,gdp_with_nv!E190,"NaN")</f>
        <v>95.962400000000002</v>
      </c>
      <c r="F190">
        <f>IF(ISNUMBER(gdp_with_nv!F190)=TRUE,gdp_with_nv!F190,"NaN")</f>
        <v>160901.20000000001</v>
      </c>
      <c r="G190">
        <f>IF(ISNUMBER(gdp_with_nv!G190)=TRUE,gdp_with_nv!G190,"NaN")</f>
        <v>100401</v>
      </c>
      <c r="H190">
        <f>IF(ISNUMBER(gdp_with_nv!H190)=TRUE,gdp_with_nv!H190,"NaN")</f>
        <v>46595</v>
      </c>
      <c r="I190">
        <f>IF(ISNUMBER(gdp_with_nv!I190)=TRUE,gdp_with_nv!I190,"NaN")</f>
        <v>46677</v>
      </c>
      <c r="J190">
        <f>IF(ISNUMBER(gdp_with_nv!J190)=TRUE,gdp_with_nv!J190,"NaN")</f>
        <v>41830.1</v>
      </c>
      <c r="K190">
        <f>IF(ISNUMBER(gdp_with_nv!K190)=TRUE,gdp_with_nv!K190,"NaN")</f>
        <v>9109.4</v>
      </c>
      <c r="L190">
        <f>IF(ISNUMBER(gdp_with_nv!L190)=TRUE,gdp_with_nv!L190,"NaN")</f>
        <v>18441.98</v>
      </c>
      <c r="M190">
        <f>IF(ISNUMBER(gdp_with_nv!M190)=TRUE,gdp_with_nv!M190,"NaN")</f>
        <v>11228.2</v>
      </c>
      <c r="N190">
        <f>IF(ISNUMBER(gdp_with_nv!N190)=TRUE,gdp_with_nv!N190,"NaN")</f>
        <v>42169.4</v>
      </c>
      <c r="O190">
        <f>IF(ISNUMBER(gdp_with_nv!O190)=TRUE,gdp_with_nv!O190,"NaN")</f>
        <v>49054</v>
      </c>
      <c r="P190">
        <f>IF(ISNUMBER(gdp_with_nv!P190)=TRUE,gdp_with_nv!P190,"NaN")</f>
        <v>2122139</v>
      </c>
      <c r="Q190">
        <f>IF(ISNUMBER(gdp_with_nv!Q190)=TRUE,gdp_with_nv!Q190,"NaN")</f>
        <v>3771.3</v>
      </c>
      <c r="R190">
        <f>IF(ISNUMBER(gdp_with_nv!R190)=TRUE,gdp_with_nv!R190,"NaN")</f>
        <v>5221182</v>
      </c>
      <c r="S190">
        <f>IF(ISNUMBER(gdp_with_nv!S190)=TRUE,gdp_with_nv!S190,"NaN")</f>
        <v>8285.2000000000007</v>
      </c>
      <c r="T190">
        <f>IF(ISNUMBER(gdp_with_nv!T190)=TRUE,gdp_with_nv!T190,"NaN")</f>
        <v>4278.2883000000002</v>
      </c>
      <c r="U190">
        <f>IF(ISNUMBER(gdp_with_nv!U190)=TRUE,gdp_with_nv!U190,"NaN")</f>
        <v>24190.784</v>
      </c>
      <c r="V190">
        <f>IF(ISNUMBER(gdp_with_nv!V190)=TRUE,gdp_with_nv!V190,"NaN")</f>
        <v>23757.213</v>
      </c>
    </row>
    <row r="191" spans="1:22" x14ac:dyDescent="0.25">
      <c r="A191" s="1">
        <v>41927</v>
      </c>
      <c r="B191" t="str">
        <f>IF(ISNUMBER(gdp_with_nv!B191)=TRUE,gdp_with_nv!B191,"NaN")</f>
        <v>NaN</v>
      </c>
      <c r="C191" t="str">
        <f>IF(ISNUMBER(gdp_with_nv!C191)=TRUE,gdp_with_nv!C191,"NaN")</f>
        <v>NaN</v>
      </c>
      <c r="D191" t="str">
        <f>IF(ISNUMBER(gdp_with_nv!D191)=TRUE,gdp_with_nv!D191,"NaN")</f>
        <v>NaN</v>
      </c>
      <c r="E191" t="str">
        <f>IF(ISNUMBER(gdp_with_nv!E191)=TRUE,gdp_with_nv!E191,"NaN")</f>
        <v>NaN</v>
      </c>
      <c r="F191" t="str">
        <f>IF(ISNUMBER(gdp_with_nv!F191)=TRUE,gdp_with_nv!F191,"NaN")</f>
        <v>NaN</v>
      </c>
      <c r="G191" t="str">
        <f>IF(ISNUMBER(gdp_with_nv!G191)=TRUE,gdp_with_nv!G191,"NaN")</f>
        <v>NaN</v>
      </c>
      <c r="H191" t="str">
        <f>IF(ISNUMBER(gdp_with_nv!H191)=TRUE,gdp_with_nv!H191,"NaN")</f>
        <v>NaN</v>
      </c>
      <c r="I191" t="str">
        <f>IF(ISNUMBER(gdp_with_nv!I191)=TRUE,gdp_with_nv!I191,"NaN")</f>
        <v>NaN</v>
      </c>
      <c r="J191" t="str">
        <f>IF(ISNUMBER(gdp_with_nv!J191)=TRUE,gdp_with_nv!J191,"NaN")</f>
        <v>NaN</v>
      </c>
      <c r="K191" t="str">
        <f>IF(ISNUMBER(gdp_with_nv!K191)=TRUE,gdp_with_nv!K191,"NaN")</f>
        <v>NaN</v>
      </c>
      <c r="L191" t="str">
        <f>IF(ISNUMBER(gdp_with_nv!L191)=TRUE,gdp_with_nv!L191,"NaN")</f>
        <v>NaN</v>
      </c>
      <c r="M191" t="str">
        <f>IF(ISNUMBER(gdp_with_nv!M191)=TRUE,gdp_with_nv!M191,"NaN")</f>
        <v>NaN</v>
      </c>
      <c r="N191" t="str">
        <f>IF(ISNUMBER(gdp_with_nv!N191)=TRUE,gdp_with_nv!N191,"NaN")</f>
        <v>NaN</v>
      </c>
      <c r="O191" t="str">
        <f>IF(ISNUMBER(gdp_with_nv!O191)=TRUE,gdp_with_nv!O191,"NaN")</f>
        <v>NaN</v>
      </c>
      <c r="P191" t="str">
        <f>IF(ISNUMBER(gdp_with_nv!P191)=TRUE,gdp_with_nv!P191,"NaN")</f>
        <v>NaN</v>
      </c>
      <c r="Q191" t="str">
        <f>IF(ISNUMBER(gdp_with_nv!Q191)=TRUE,gdp_with_nv!Q191,"NaN")</f>
        <v>NaN</v>
      </c>
      <c r="R191" t="str">
        <f>IF(ISNUMBER(gdp_with_nv!R191)=TRUE,gdp_with_nv!R191,"NaN")</f>
        <v>NaN</v>
      </c>
      <c r="S191" t="str">
        <f>IF(ISNUMBER(gdp_with_nv!S191)=TRUE,gdp_with_nv!S191,"NaN")</f>
        <v>NaN</v>
      </c>
      <c r="T191" t="str">
        <f>IF(ISNUMBER(gdp_with_nv!T191)=TRUE,gdp_with_nv!T191,"NaN")</f>
        <v>NaN</v>
      </c>
      <c r="U191" t="str">
        <f>IF(ISNUMBER(gdp_with_nv!U191)=TRUE,gdp_with_nv!U191,"NaN")</f>
        <v>NaN</v>
      </c>
      <c r="V191" t="str">
        <f>IF(ISNUMBER(gdp_with_nv!V191)=TRUE,gdp_with_nv!V191,"NaN")</f>
        <v>NaN</v>
      </c>
    </row>
    <row r="192" spans="1:22" x14ac:dyDescent="0.25">
      <c r="A192" s="1">
        <v>41958</v>
      </c>
      <c r="B192" t="str">
        <f>IF(ISNUMBER(gdp_with_nv!B192)=TRUE,gdp_with_nv!B192,"NaN")</f>
        <v>NaN</v>
      </c>
      <c r="C192" t="str">
        <f>IF(ISNUMBER(gdp_with_nv!C192)=TRUE,gdp_with_nv!C192,"NaN")</f>
        <v>NaN</v>
      </c>
      <c r="D192" t="str">
        <f>IF(ISNUMBER(gdp_with_nv!D192)=TRUE,gdp_with_nv!D192,"NaN")</f>
        <v>NaN</v>
      </c>
      <c r="E192" t="str">
        <f>IF(ISNUMBER(gdp_with_nv!E192)=TRUE,gdp_with_nv!E192,"NaN")</f>
        <v>NaN</v>
      </c>
      <c r="F192" t="str">
        <f>IF(ISNUMBER(gdp_with_nv!F192)=TRUE,gdp_with_nv!F192,"NaN")</f>
        <v>NaN</v>
      </c>
      <c r="G192" t="str">
        <f>IF(ISNUMBER(gdp_with_nv!G192)=TRUE,gdp_with_nv!G192,"NaN")</f>
        <v>NaN</v>
      </c>
      <c r="H192" t="str">
        <f>IF(ISNUMBER(gdp_with_nv!H192)=TRUE,gdp_with_nv!H192,"NaN")</f>
        <v>NaN</v>
      </c>
      <c r="I192" t="str">
        <f>IF(ISNUMBER(gdp_with_nv!I192)=TRUE,gdp_with_nv!I192,"NaN")</f>
        <v>NaN</v>
      </c>
      <c r="J192" t="str">
        <f>IF(ISNUMBER(gdp_with_nv!J192)=TRUE,gdp_with_nv!J192,"NaN")</f>
        <v>NaN</v>
      </c>
      <c r="K192" t="str">
        <f>IF(ISNUMBER(gdp_with_nv!K192)=TRUE,gdp_with_nv!K192,"NaN")</f>
        <v>NaN</v>
      </c>
      <c r="L192" t="str">
        <f>IF(ISNUMBER(gdp_with_nv!L192)=TRUE,gdp_with_nv!L192,"NaN")</f>
        <v>NaN</v>
      </c>
      <c r="M192" t="str">
        <f>IF(ISNUMBER(gdp_with_nv!M192)=TRUE,gdp_with_nv!M192,"NaN")</f>
        <v>NaN</v>
      </c>
      <c r="N192" t="str">
        <f>IF(ISNUMBER(gdp_with_nv!N192)=TRUE,gdp_with_nv!N192,"NaN")</f>
        <v>NaN</v>
      </c>
      <c r="O192" t="str">
        <f>IF(ISNUMBER(gdp_with_nv!O192)=TRUE,gdp_with_nv!O192,"NaN")</f>
        <v>NaN</v>
      </c>
      <c r="P192" t="str">
        <f>IF(ISNUMBER(gdp_with_nv!P192)=TRUE,gdp_with_nv!P192,"NaN")</f>
        <v>NaN</v>
      </c>
      <c r="Q192" t="str">
        <f>IF(ISNUMBER(gdp_with_nv!Q192)=TRUE,gdp_with_nv!Q192,"NaN")</f>
        <v>NaN</v>
      </c>
      <c r="R192" t="str">
        <f>IF(ISNUMBER(gdp_with_nv!R192)=TRUE,gdp_with_nv!R192,"NaN")</f>
        <v>NaN</v>
      </c>
      <c r="S192" t="str">
        <f>IF(ISNUMBER(gdp_with_nv!S192)=TRUE,gdp_with_nv!S192,"NaN")</f>
        <v>NaN</v>
      </c>
      <c r="T192" t="str">
        <f>IF(ISNUMBER(gdp_with_nv!T192)=TRUE,gdp_with_nv!T192,"NaN")</f>
        <v>NaN</v>
      </c>
      <c r="U192" t="str">
        <f>IF(ISNUMBER(gdp_with_nv!U192)=TRUE,gdp_with_nv!U192,"NaN")</f>
        <v>NaN</v>
      </c>
      <c r="V192" t="str">
        <f>IF(ISNUMBER(gdp_with_nv!V192)=TRUE,gdp_with_nv!V192,"NaN")</f>
        <v>NaN</v>
      </c>
    </row>
    <row r="193" spans="1:22" x14ac:dyDescent="0.25">
      <c r="A193" s="1">
        <v>41988</v>
      </c>
      <c r="B193">
        <f>IF(ISNUMBER(gdp_with_nv!B193)=TRUE,gdp_with_nv!B193,"NaN")</f>
        <v>691.83</v>
      </c>
      <c r="C193">
        <f>IF(ISNUMBER(gdp_with_nv!C193)=TRUE,gdp_with_nv!C193,"NaN")</f>
        <v>519170</v>
      </c>
      <c r="D193">
        <f>IF(ISNUMBER(gdp_with_nv!D193)=TRUE,gdp_with_nv!D193,"NaN")</f>
        <v>385968.56</v>
      </c>
      <c r="E193">
        <f>IF(ISNUMBER(gdp_with_nv!E193)=TRUE,gdp_with_nv!E193,"NaN")</f>
        <v>96.672600000000003</v>
      </c>
      <c r="F193">
        <f>IF(ISNUMBER(gdp_with_nv!F193)=TRUE,gdp_with_nv!F193,"NaN")</f>
        <v>162634.9</v>
      </c>
      <c r="G193">
        <f>IF(ISNUMBER(gdp_with_nv!G193)=TRUE,gdp_with_nv!G193,"NaN")</f>
        <v>100677</v>
      </c>
      <c r="H193">
        <f>IF(ISNUMBER(gdp_with_nv!H193)=TRUE,gdp_with_nv!H193,"NaN")</f>
        <v>45997</v>
      </c>
      <c r="I193">
        <f>IF(ISNUMBER(gdp_with_nv!I193)=TRUE,gdp_with_nv!I193,"NaN")</f>
        <v>46653</v>
      </c>
      <c r="J193">
        <f>IF(ISNUMBER(gdp_with_nv!J193)=TRUE,gdp_with_nv!J193,"NaN")</f>
        <v>42389.8</v>
      </c>
      <c r="K193">
        <f>IF(ISNUMBER(gdp_with_nv!K193)=TRUE,gdp_with_nv!K193,"NaN")</f>
        <v>9115.7999999999993</v>
      </c>
      <c r="L193">
        <f>IF(ISNUMBER(gdp_with_nv!L193)=TRUE,gdp_with_nv!L193,"NaN")</f>
        <v>18590.400000000001</v>
      </c>
      <c r="M193">
        <f>IF(ISNUMBER(gdp_with_nv!M193)=TRUE,gdp_with_nv!M193,"NaN")</f>
        <v>11476.8</v>
      </c>
      <c r="N193">
        <f>IF(ISNUMBER(gdp_with_nv!N193)=TRUE,gdp_with_nv!N193,"NaN")</f>
        <v>42428.4</v>
      </c>
      <c r="O193">
        <f>IF(ISNUMBER(gdp_with_nv!O193)=TRUE,gdp_with_nv!O193,"NaN")</f>
        <v>49461</v>
      </c>
      <c r="P193">
        <f>IF(ISNUMBER(gdp_with_nv!P193)=TRUE,gdp_with_nv!P193,"NaN")</f>
        <v>2030043</v>
      </c>
      <c r="Q193">
        <f>IF(ISNUMBER(gdp_with_nv!Q193)=TRUE,gdp_with_nv!Q193,"NaN")</f>
        <v>3769.3</v>
      </c>
      <c r="R193">
        <f>IF(ISNUMBER(gdp_with_nv!R193)=TRUE,gdp_with_nv!R193,"NaN")</f>
        <v>5247147</v>
      </c>
      <c r="S193">
        <f>IF(ISNUMBER(gdp_with_nv!S193)=TRUE,gdp_with_nv!S193,"NaN")</f>
        <v>8319</v>
      </c>
      <c r="T193">
        <f>IF(ISNUMBER(gdp_with_nv!T193)=TRUE,gdp_with_nv!T193,"NaN")</f>
        <v>4530.1668</v>
      </c>
      <c r="U193">
        <f>IF(ISNUMBER(gdp_with_nv!U193)=TRUE,gdp_with_nv!U193,"NaN")</f>
        <v>24298.641</v>
      </c>
      <c r="V193">
        <f>IF(ISNUMBER(gdp_with_nv!V193)=TRUE,gdp_with_nv!V193,"NaN")</f>
        <v>23861.742000000002</v>
      </c>
    </row>
    <row r="194" spans="1:22" x14ac:dyDescent="0.25">
      <c r="A194" s="1">
        <v>42019</v>
      </c>
      <c r="B194" t="str">
        <f>IF(ISNUMBER(gdp_with_nv!B194)=TRUE,gdp_with_nv!B194,"NaN")</f>
        <v>NaN</v>
      </c>
      <c r="C194" t="str">
        <f>IF(ISNUMBER(gdp_with_nv!C194)=TRUE,gdp_with_nv!C194,"NaN")</f>
        <v>NaN</v>
      </c>
      <c r="D194" t="str">
        <f>IF(ISNUMBER(gdp_with_nv!D194)=TRUE,gdp_with_nv!D194,"NaN")</f>
        <v>NaN</v>
      </c>
      <c r="E194" t="str">
        <f>IF(ISNUMBER(gdp_with_nv!E194)=TRUE,gdp_with_nv!E194,"NaN")</f>
        <v>NaN</v>
      </c>
      <c r="F194" t="str">
        <f>IF(ISNUMBER(gdp_with_nv!F194)=TRUE,gdp_with_nv!F194,"NaN")</f>
        <v>NaN</v>
      </c>
      <c r="G194" t="str">
        <f>IF(ISNUMBER(gdp_with_nv!G194)=TRUE,gdp_with_nv!G194,"NaN")</f>
        <v>NaN</v>
      </c>
      <c r="H194" t="str">
        <f>IF(ISNUMBER(gdp_with_nv!H194)=TRUE,gdp_with_nv!H194,"NaN")</f>
        <v>NaN</v>
      </c>
      <c r="I194" t="str">
        <f>IF(ISNUMBER(gdp_with_nv!I194)=TRUE,gdp_with_nv!I194,"NaN")</f>
        <v>NaN</v>
      </c>
      <c r="J194" t="str">
        <f>IF(ISNUMBER(gdp_with_nv!J194)=TRUE,gdp_with_nv!J194,"NaN")</f>
        <v>NaN</v>
      </c>
      <c r="K194" t="str">
        <f>IF(ISNUMBER(gdp_with_nv!K194)=TRUE,gdp_with_nv!K194,"NaN")</f>
        <v>NaN</v>
      </c>
      <c r="L194" t="str">
        <f>IF(ISNUMBER(gdp_with_nv!L194)=TRUE,gdp_with_nv!L194,"NaN")</f>
        <v>NaN</v>
      </c>
      <c r="M194" t="str">
        <f>IF(ISNUMBER(gdp_with_nv!M194)=TRUE,gdp_with_nv!M194,"NaN")</f>
        <v>NaN</v>
      </c>
      <c r="N194" t="str">
        <f>IF(ISNUMBER(gdp_with_nv!N194)=TRUE,gdp_with_nv!N194,"NaN")</f>
        <v>NaN</v>
      </c>
      <c r="O194" t="str">
        <f>IF(ISNUMBER(gdp_with_nv!O194)=TRUE,gdp_with_nv!O194,"NaN")</f>
        <v>NaN</v>
      </c>
      <c r="P194" t="str">
        <f>IF(ISNUMBER(gdp_with_nv!P194)=TRUE,gdp_with_nv!P194,"NaN")</f>
        <v>NaN</v>
      </c>
      <c r="Q194" t="str">
        <f>IF(ISNUMBER(gdp_with_nv!Q194)=TRUE,gdp_with_nv!Q194,"NaN")</f>
        <v>NaN</v>
      </c>
      <c r="R194" t="str">
        <f>IF(ISNUMBER(gdp_with_nv!R194)=TRUE,gdp_with_nv!R194,"NaN")</f>
        <v>NaN</v>
      </c>
      <c r="S194" t="str">
        <f>IF(ISNUMBER(gdp_with_nv!S194)=TRUE,gdp_with_nv!S194,"NaN")</f>
        <v>NaN</v>
      </c>
      <c r="T194" t="str">
        <f>IF(ISNUMBER(gdp_with_nv!T194)=TRUE,gdp_with_nv!T194,"NaN")</f>
        <v>NaN</v>
      </c>
      <c r="U194" t="str">
        <f>IF(ISNUMBER(gdp_with_nv!U194)=TRUE,gdp_with_nv!U194,"NaN")</f>
        <v>NaN</v>
      </c>
      <c r="V194" t="str">
        <f>IF(ISNUMBER(gdp_with_nv!V194)=TRUE,gdp_with_nv!V194,"NaN")</f>
        <v>NaN</v>
      </c>
    </row>
    <row r="195" spans="1:22" x14ac:dyDescent="0.25">
      <c r="A195" s="1">
        <v>42050</v>
      </c>
      <c r="B195" t="str">
        <f>IF(ISNUMBER(gdp_with_nv!B195)=TRUE,gdp_with_nv!B195,"NaN")</f>
        <v>NaN</v>
      </c>
      <c r="C195" t="str">
        <f>IF(ISNUMBER(gdp_with_nv!C195)=TRUE,gdp_with_nv!C195,"NaN")</f>
        <v>NaN</v>
      </c>
      <c r="D195" t="str">
        <f>IF(ISNUMBER(gdp_with_nv!D195)=TRUE,gdp_with_nv!D195,"NaN")</f>
        <v>NaN</v>
      </c>
      <c r="E195" t="str">
        <f>IF(ISNUMBER(gdp_with_nv!E195)=TRUE,gdp_with_nv!E195,"NaN")</f>
        <v>NaN</v>
      </c>
      <c r="F195" t="str">
        <f>IF(ISNUMBER(gdp_with_nv!F195)=TRUE,gdp_with_nv!F195,"NaN")</f>
        <v>NaN</v>
      </c>
      <c r="G195" t="str">
        <f>IF(ISNUMBER(gdp_with_nv!G195)=TRUE,gdp_with_nv!G195,"NaN")</f>
        <v>NaN</v>
      </c>
      <c r="H195" t="str">
        <f>IF(ISNUMBER(gdp_with_nv!H195)=TRUE,gdp_with_nv!H195,"NaN")</f>
        <v>NaN</v>
      </c>
      <c r="I195" t="str">
        <f>IF(ISNUMBER(gdp_with_nv!I195)=TRUE,gdp_with_nv!I195,"NaN")</f>
        <v>NaN</v>
      </c>
      <c r="J195" t="str">
        <f>IF(ISNUMBER(gdp_with_nv!J195)=TRUE,gdp_with_nv!J195,"NaN")</f>
        <v>NaN</v>
      </c>
      <c r="K195" t="str">
        <f>IF(ISNUMBER(gdp_with_nv!K195)=TRUE,gdp_with_nv!K195,"NaN")</f>
        <v>NaN</v>
      </c>
      <c r="L195" t="str">
        <f>IF(ISNUMBER(gdp_with_nv!L195)=TRUE,gdp_with_nv!L195,"NaN")</f>
        <v>NaN</v>
      </c>
      <c r="M195" t="str">
        <f>IF(ISNUMBER(gdp_with_nv!M195)=TRUE,gdp_with_nv!M195,"NaN")</f>
        <v>NaN</v>
      </c>
      <c r="N195" t="str">
        <f>IF(ISNUMBER(gdp_with_nv!N195)=TRUE,gdp_with_nv!N195,"NaN")</f>
        <v>NaN</v>
      </c>
      <c r="O195" t="str">
        <f>IF(ISNUMBER(gdp_with_nv!O195)=TRUE,gdp_with_nv!O195,"NaN")</f>
        <v>NaN</v>
      </c>
      <c r="P195" t="str">
        <f>IF(ISNUMBER(gdp_with_nv!P195)=TRUE,gdp_with_nv!P195,"NaN")</f>
        <v>NaN</v>
      </c>
      <c r="Q195" t="str">
        <f>IF(ISNUMBER(gdp_with_nv!Q195)=TRUE,gdp_with_nv!Q195,"NaN")</f>
        <v>NaN</v>
      </c>
      <c r="R195" t="str">
        <f>IF(ISNUMBER(gdp_with_nv!R195)=TRUE,gdp_with_nv!R195,"NaN")</f>
        <v>NaN</v>
      </c>
      <c r="S195" t="str">
        <f>IF(ISNUMBER(gdp_with_nv!S195)=TRUE,gdp_with_nv!S195,"NaN")</f>
        <v>NaN</v>
      </c>
      <c r="T195" t="str">
        <f>IF(ISNUMBER(gdp_with_nv!T195)=TRUE,gdp_with_nv!T195,"NaN")</f>
        <v>NaN</v>
      </c>
      <c r="U195" t="str">
        <f>IF(ISNUMBER(gdp_with_nv!U195)=TRUE,gdp_with_nv!U195,"NaN")</f>
        <v>NaN</v>
      </c>
      <c r="V195" t="str">
        <f>IF(ISNUMBER(gdp_with_nv!V195)=TRUE,gdp_with_nv!V195,"NaN")</f>
        <v>NaN</v>
      </c>
    </row>
    <row r="196" spans="1:22" x14ac:dyDescent="0.25">
      <c r="A196" s="1">
        <v>42078</v>
      </c>
      <c r="B196">
        <f>IF(ISNUMBER(gdp_with_nv!B196)=TRUE,gdp_with_nv!B196,"NaN")</f>
        <v>693</v>
      </c>
      <c r="C196">
        <f>IF(ISNUMBER(gdp_with_nv!C196)=TRUE,gdp_with_nv!C196,"NaN")</f>
        <v>522488</v>
      </c>
      <c r="D196">
        <f>IF(ISNUMBER(gdp_with_nv!D196)=TRUE,gdp_with_nv!D196,"NaN")</f>
        <v>387054.23</v>
      </c>
      <c r="E196">
        <f>IF(ISNUMBER(gdp_with_nv!E196)=TRUE,gdp_with_nv!E196,"NaN")</f>
        <v>97.5959</v>
      </c>
      <c r="F196">
        <f>IF(ISNUMBER(gdp_with_nv!F196)=TRUE,gdp_with_nv!F196,"NaN")</f>
        <v>163563.5</v>
      </c>
      <c r="G196">
        <f>IF(ISNUMBER(gdp_with_nv!G196)=TRUE,gdp_with_nv!G196,"NaN")</f>
        <v>101063</v>
      </c>
      <c r="H196">
        <f>IF(ISNUMBER(gdp_with_nv!H196)=TRUE,gdp_with_nv!H196,"NaN")</f>
        <v>46306</v>
      </c>
      <c r="I196">
        <f>IF(ISNUMBER(gdp_with_nv!I196)=TRUE,gdp_with_nv!I196,"NaN")</f>
        <v>46434</v>
      </c>
      <c r="J196">
        <f>IF(ISNUMBER(gdp_with_nv!J196)=TRUE,gdp_with_nv!J196,"NaN")</f>
        <v>42602.5</v>
      </c>
      <c r="K196">
        <f>IF(ISNUMBER(gdp_with_nv!K196)=TRUE,gdp_with_nv!K196,"NaN")</f>
        <v>9171.9</v>
      </c>
      <c r="L196">
        <f>IF(ISNUMBER(gdp_with_nv!L196)=TRUE,gdp_with_nv!L196,"NaN")</f>
        <v>18803.7</v>
      </c>
      <c r="M196">
        <f>IF(ISNUMBER(gdp_with_nv!M196)=TRUE,gdp_with_nv!M196,"NaN")</f>
        <v>11374.4</v>
      </c>
      <c r="N196">
        <f>IF(ISNUMBER(gdp_with_nv!N196)=TRUE,gdp_with_nv!N196,"NaN")</f>
        <v>42681.599999999999</v>
      </c>
      <c r="O196">
        <f>IF(ISNUMBER(gdp_with_nv!O196)=TRUE,gdp_with_nv!O196,"NaN")</f>
        <v>59544</v>
      </c>
      <c r="P196">
        <f>IF(ISNUMBER(gdp_with_nv!P196)=TRUE,gdp_with_nv!P196,"NaN")</f>
        <v>1896622</v>
      </c>
      <c r="Q196">
        <f>IF(ISNUMBER(gdp_with_nv!Q196)=TRUE,gdp_with_nv!Q196,"NaN")</f>
        <v>3792</v>
      </c>
      <c r="R196">
        <f>IF(ISNUMBER(gdp_with_nv!R196)=TRUE,gdp_with_nv!R196,"NaN")</f>
        <v>5296373</v>
      </c>
      <c r="S196">
        <f>IF(ISNUMBER(gdp_with_nv!S196)=TRUE,gdp_with_nv!S196,"NaN")</f>
        <v>8327.7000000000007</v>
      </c>
      <c r="T196">
        <f>IF(ISNUMBER(gdp_with_nv!T196)=TRUE,gdp_with_nv!T196,"NaN")</f>
        <v>4074.3402000000001</v>
      </c>
      <c r="U196">
        <f>IF(ISNUMBER(gdp_with_nv!U196)=TRUE,gdp_with_nv!U196,"NaN")</f>
        <v>24578.977000000003</v>
      </c>
      <c r="V196">
        <f>IF(ISNUMBER(gdp_with_nv!V196)=TRUE,gdp_with_nv!V196,"NaN")</f>
        <v>24055.15</v>
      </c>
    </row>
    <row r="197" spans="1:22" x14ac:dyDescent="0.25">
      <c r="A197" s="1">
        <v>42109</v>
      </c>
      <c r="B197" t="str">
        <f>IF(ISNUMBER(gdp_with_nv!B197)=TRUE,gdp_with_nv!B197,"NaN")</f>
        <v>NaN</v>
      </c>
      <c r="C197" t="str">
        <f>IF(ISNUMBER(gdp_with_nv!C197)=TRUE,gdp_with_nv!C197,"NaN")</f>
        <v>NaN</v>
      </c>
      <c r="D197" t="str">
        <f>IF(ISNUMBER(gdp_with_nv!D197)=TRUE,gdp_with_nv!D197,"NaN")</f>
        <v>NaN</v>
      </c>
      <c r="E197" t="str">
        <f>IF(ISNUMBER(gdp_with_nv!E197)=TRUE,gdp_with_nv!E197,"NaN")</f>
        <v>NaN</v>
      </c>
      <c r="F197" t="str">
        <f>IF(ISNUMBER(gdp_with_nv!F197)=TRUE,gdp_with_nv!F197,"NaN")</f>
        <v>NaN</v>
      </c>
      <c r="G197" t="str">
        <f>IF(ISNUMBER(gdp_with_nv!G197)=TRUE,gdp_with_nv!G197,"NaN")</f>
        <v>NaN</v>
      </c>
      <c r="H197" t="str">
        <f>IF(ISNUMBER(gdp_with_nv!H197)=TRUE,gdp_with_nv!H197,"NaN")</f>
        <v>NaN</v>
      </c>
      <c r="I197" t="str">
        <f>IF(ISNUMBER(gdp_with_nv!I197)=TRUE,gdp_with_nv!I197,"NaN")</f>
        <v>NaN</v>
      </c>
      <c r="J197" t="str">
        <f>IF(ISNUMBER(gdp_with_nv!J197)=TRUE,gdp_with_nv!J197,"NaN")</f>
        <v>NaN</v>
      </c>
      <c r="K197" t="str">
        <f>IF(ISNUMBER(gdp_with_nv!K197)=TRUE,gdp_with_nv!K197,"NaN")</f>
        <v>NaN</v>
      </c>
      <c r="L197" t="str">
        <f>IF(ISNUMBER(gdp_with_nv!L197)=TRUE,gdp_with_nv!L197,"NaN")</f>
        <v>NaN</v>
      </c>
      <c r="M197" t="str">
        <f>IF(ISNUMBER(gdp_with_nv!M197)=TRUE,gdp_with_nv!M197,"NaN")</f>
        <v>NaN</v>
      </c>
      <c r="N197" t="str">
        <f>IF(ISNUMBER(gdp_with_nv!N197)=TRUE,gdp_with_nv!N197,"NaN")</f>
        <v>NaN</v>
      </c>
      <c r="O197" t="str">
        <f>IF(ISNUMBER(gdp_with_nv!O197)=TRUE,gdp_with_nv!O197,"NaN")</f>
        <v>NaN</v>
      </c>
      <c r="P197" t="str">
        <f>IF(ISNUMBER(gdp_with_nv!P197)=TRUE,gdp_with_nv!P197,"NaN")</f>
        <v>NaN</v>
      </c>
      <c r="Q197" t="str">
        <f>IF(ISNUMBER(gdp_with_nv!Q197)=TRUE,gdp_with_nv!Q197,"NaN")</f>
        <v>NaN</v>
      </c>
      <c r="R197" t="str">
        <f>IF(ISNUMBER(gdp_with_nv!R197)=TRUE,gdp_with_nv!R197,"NaN")</f>
        <v>NaN</v>
      </c>
      <c r="S197" t="str">
        <f>IF(ISNUMBER(gdp_with_nv!S197)=TRUE,gdp_with_nv!S197,"NaN")</f>
        <v>NaN</v>
      </c>
      <c r="T197" t="str">
        <f>IF(ISNUMBER(gdp_with_nv!T197)=TRUE,gdp_with_nv!T197,"NaN")</f>
        <v>NaN</v>
      </c>
      <c r="U197" t="str">
        <f>IF(ISNUMBER(gdp_with_nv!U197)=TRUE,gdp_with_nv!U197,"NaN")</f>
        <v>NaN</v>
      </c>
      <c r="V197" t="str">
        <f>IF(ISNUMBER(gdp_with_nv!V197)=TRUE,gdp_with_nv!V197,"NaN")</f>
        <v>NaN</v>
      </c>
    </row>
    <row r="198" spans="1:22" x14ac:dyDescent="0.25">
      <c r="A198" s="1">
        <v>42139</v>
      </c>
      <c r="B198" t="str">
        <f>IF(ISNUMBER(gdp_with_nv!B198)=TRUE,gdp_with_nv!B198,"NaN")</f>
        <v>NaN</v>
      </c>
      <c r="C198" t="str">
        <f>IF(ISNUMBER(gdp_with_nv!C198)=TRUE,gdp_with_nv!C198,"NaN")</f>
        <v>NaN</v>
      </c>
      <c r="D198" t="str">
        <f>IF(ISNUMBER(gdp_with_nv!D198)=TRUE,gdp_with_nv!D198,"NaN")</f>
        <v>NaN</v>
      </c>
      <c r="E198" t="str">
        <f>IF(ISNUMBER(gdp_with_nv!E198)=TRUE,gdp_with_nv!E198,"NaN")</f>
        <v>NaN</v>
      </c>
      <c r="F198" t="str">
        <f>IF(ISNUMBER(gdp_with_nv!F198)=TRUE,gdp_with_nv!F198,"NaN")</f>
        <v>NaN</v>
      </c>
      <c r="G198" t="str">
        <f>IF(ISNUMBER(gdp_with_nv!G198)=TRUE,gdp_with_nv!G198,"NaN")</f>
        <v>NaN</v>
      </c>
      <c r="H198" t="str">
        <f>IF(ISNUMBER(gdp_with_nv!H198)=TRUE,gdp_with_nv!H198,"NaN")</f>
        <v>NaN</v>
      </c>
      <c r="I198" t="str">
        <f>IF(ISNUMBER(gdp_with_nv!I198)=TRUE,gdp_with_nv!I198,"NaN")</f>
        <v>NaN</v>
      </c>
      <c r="J198" t="str">
        <f>IF(ISNUMBER(gdp_with_nv!J198)=TRUE,gdp_with_nv!J198,"NaN")</f>
        <v>NaN</v>
      </c>
      <c r="K198" t="str">
        <f>IF(ISNUMBER(gdp_with_nv!K198)=TRUE,gdp_with_nv!K198,"NaN")</f>
        <v>NaN</v>
      </c>
      <c r="L198" t="str">
        <f>IF(ISNUMBER(gdp_with_nv!L198)=TRUE,gdp_with_nv!L198,"NaN")</f>
        <v>NaN</v>
      </c>
      <c r="M198" t="str">
        <f>IF(ISNUMBER(gdp_with_nv!M198)=TRUE,gdp_with_nv!M198,"NaN")</f>
        <v>NaN</v>
      </c>
      <c r="N198" t="str">
        <f>IF(ISNUMBER(gdp_with_nv!N198)=TRUE,gdp_with_nv!N198,"NaN")</f>
        <v>NaN</v>
      </c>
      <c r="O198" t="str">
        <f>IF(ISNUMBER(gdp_with_nv!O198)=TRUE,gdp_with_nv!O198,"NaN")</f>
        <v>NaN</v>
      </c>
      <c r="P198" t="str">
        <f>IF(ISNUMBER(gdp_with_nv!P198)=TRUE,gdp_with_nv!P198,"NaN")</f>
        <v>NaN</v>
      </c>
      <c r="Q198" t="str">
        <f>IF(ISNUMBER(gdp_with_nv!Q198)=TRUE,gdp_with_nv!Q198,"NaN")</f>
        <v>NaN</v>
      </c>
      <c r="R198" t="str">
        <f>IF(ISNUMBER(gdp_with_nv!R198)=TRUE,gdp_with_nv!R198,"NaN")</f>
        <v>NaN</v>
      </c>
      <c r="S198" t="str">
        <f>IF(ISNUMBER(gdp_with_nv!S198)=TRUE,gdp_with_nv!S198,"NaN")</f>
        <v>NaN</v>
      </c>
      <c r="T198" t="str">
        <f>IF(ISNUMBER(gdp_with_nv!T198)=TRUE,gdp_with_nv!T198,"NaN")</f>
        <v>NaN</v>
      </c>
      <c r="U198" t="str">
        <f>IF(ISNUMBER(gdp_with_nv!U198)=TRUE,gdp_with_nv!U198,"NaN")</f>
        <v>NaN</v>
      </c>
      <c r="V198" t="str">
        <f>IF(ISNUMBER(gdp_with_nv!V198)=TRUE,gdp_with_nv!V198,"NaN")</f>
        <v>NaN</v>
      </c>
    </row>
    <row r="199" spans="1:22" x14ac:dyDescent="0.25">
      <c r="A199" s="1">
        <v>42170</v>
      </c>
      <c r="B199">
        <f>IF(ISNUMBER(gdp_with_nv!B199)=TRUE,gdp_with_nv!B199,"NaN")</f>
        <v>696.62</v>
      </c>
      <c r="C199">
        <f>IF(ISNUMBER(gdp_with_nv!C199)=TRUE,gdp_with_nv!C199,"NaN")</f>
        <v>522606</v>
      </c>
      <c r="D199">
        <f>IF(ISNUMBER(gdp_with_nv!D199)=TRUE,gdp_with_nv!D199,"NaN")</f>
        <v>388489.76</v>
      </c>
      <c r="E199">
        <f>IF(ISNUMBER(gdp_with_nv!E199)=TRUE,gdp_with_nv!E199,"NaN")</f>
        <v>98.354699999999994</v>
      </c>
      <c r="F199">
        <f>IF(ISNUMBER(gdp_with_nv!F199)=TRUE,gdp_with_nv!F199,"NaN")</f>
        <v>163673.60000000001</v>
      </c>
      <c r="G199">
        <f>IF(ISNUMBER(gdp_with_nv!G199)=TRUE,gdp_with_nv!G199,"NaN")</f>
        <v>101666</v>
      </c>
      <c r="H199">
        <f>IF(ISNUMBER(gdp_with_nv!H199)=TRUE,gdp_with_nv!H199,"NaN")</f>
        <v>46326</v>
      </c>
      <c r="I199">
        <f>IF(ISNUMBER(gdp_with_nv!I199)=TRUE,gdp_with_nv!I199,"NaN")</f>
        <v>46880</v>
      </c>
      <c r="J199">
        <f>IF(ISNUMBER(gdp_with_nv!J199)=TRUE,gdp_with_nv!J199,"NaN")</f>
        <v>42573.9</v>
      </c>
      <c r="K199">
        <f>IF(ISNUMBER(gdp_with_nv!K199)=TRUE,gdp_with_nv!K199,"NaN")</f>
        <v>9229.7999999999993</v>
      </c>
      <c r="L199">
        <f>IF(ISNUMBER(gdp_with_nv!L199)=TRUE,gdp_with_nv!L199,"NaN")</f>
        <v>18983.55</v>
      </c>
      <c r="M199">
        <f>IF(ISNUMBER(gdp_with_nv!M199)=TRUE,gdp_with_nv!M199,"NaN")</f>
        <v>11398.3</v>
      </c>
      <c r="N199">
        <f>IF(ISNUMBER(gdp_with_nv!N199)=TRUE,gdp_with_nv!N199,"NaN")</f>
        <v>42800.5</v>
      </c>
      <c r="O199">
        <f>IF(ISNUMBER(gdp_with_nv!O199)=TRUE,gdp_with_nv!O199,"NaN")</f>
        <v>60132</v>
      </c>
      <c r="P199">
        <f>IF(ISNUMBER(gdp_with_nv!P199)=TRUE,gdp_with_nv!P199,"NaN")</f>
        <v>2024071</v>
      </c>
      <c r="Q199">
        <f>IF(ISNUMBER(gdp_with_nv!Q199)=TRUE,gdp_with_nv!Q199,"NaN")</f>
        <v>3830</v>
      </c>
      <c r="R199">
        <f>IF(ISNUMBER(gdp_with_nv!R199)=TRUE,gdp_with_nv!R199,"NaN")</f>
        <v>5353179</v>
      </c>
      <c r="S199">
        <f>IF(ISNUMBER(gdp_with_nv!S199)=TRUE,gdp_with_nv!S199,"NaN")</f>
        <v>8389.7000000000007</v>
      </c>
      <c r="T199">
        <f>IF(ISNUMBER(gdp_with_nv!T199)=TRUE,gdp_with_nv!T199,"NaN")</f>
        <v>4471.9696999999996</v>
      </c>
      <c r="U199">
        <f>IF(ISNUMBER(gdp_with_nv!U199)=TRUE,gdp_with_nv!U199,"NaN")</f>
        <v>24671.32</v>
      </c>
      <c r="V199">
        <f>IF(ISNUMBER(gdp_with_nv!V199)=TRUE,gdp_with_nv!V199,"NaN")</f>
        <v>24142.372000000003</v>
      </c>
    </row>
    <row r="200" spans="1:22" x14ac:dyDescent="0.25">
      <c r="A200" s="1">
        <v>42200</v>
      </c>
      <c r="B200" t="str">
        <f>IF(ISNUMBER(gdp_with_nv!B200)=TRUE,gdp_with_nv!B200,"NaN")</f>
        <v>NaN</v>
      </c>
      <c r="C200" t="str">
        <f>IF(ISNUMBER(gdp_with_nv!C200)=TRUE,gdp_with_nv!C200,"NaN")</f>
        <v>NaN</v>
      </c>
      <c r="D200" t="str">
        <f>IF(ISNUMBER(gdp_with_nv!D200)=TRUE,gdp_with_nv!D200,"NaN")</f>
        <v>NaN</v>
      </c>
      <c r="E200" t="str">
        <f>IF(ISNUMBER(gdp_with_nv!E200)=TRUE,gdp_with_nv!E200,"NaN")</f>
        <v>NaN</v>
      </c>
      <c r="F200" t="str">
        <f>IF(ISNUMBER(gdp_with_nv!F200)=TRUE,gdp_with_nv!F200,"NaN")</f>
        <v>NaN</v>
      </c>
      <c r="G200" t="str">
        <f>IF(ISNUMBER(gdp_with_nv!G200)=TRUE,gdp_with_nv!G200,"NaN")</f>
        <v>NaN</v>
      </c>
      <c r="H200" t="str">
        <f>IF(ISNUMBER(gdp_with_nv!H200)=TRUE,gdp_with_nv!H200,"NaN")</f>
        <v>NaN</v>
      </c>
      <c r="I200" t="str">
        <f>IF(ISNUMBER(gdp_with_nv!I200)=TRUE,gdp_with_nv!I200,"NaN")</f>
        <v>NaN</v>
      </c>
      <c r="J200" t="str">
        <f>IF(ISNUMBER(gdp_with_nv!J200)=TRUE,gdp_with_nv!J200,"NaN")</f>
        <v>NaN</v>
      </c>
      <c r="K200" t="str">
        <f>IF(ISNUMBER(gdp_with_nv!K200)=TRUE,gdp_with_nv!K200,"NaN")</f>
        <v>NaN</v>
      </c>
      <c r="L200" t="str">
        <f>IF(ISNUMBER(gdp_with_nv!L200)=TRUE,gdp_with_nv!L200,"NaN")</f>
        <v>NaN</v>
      </c>
      <c r="M200" t="str">
        <f>IF(ISNUMBER(gdp_with_nv!M200)=TRUE,gdp_with_nv!M200,"NaN")</f>
        <v>NaN</v>
      </c>
      <c r="N200" t="str">
        <f>IF(ISNUMBER(gdp_with_nv!N200)=TRUE,gdp_with_nv!N200,"NaN")</f>
        <v>NaN</v>
      </c>
      <c r="O200" t="str">
        <f>IF(ISNUMBER(gdp_with_nv!O200)=TRUE,gdp_with_nv!O200,"NaN")</f>
        <v>NaN</v>
      </c>
      <c r="P200" t="str">
        <f>IF(ISNUMBER(gdp_with_nv!P200)=TRUE,gdp_with_nv!P200,"NaN")</f>
        <v>NaN</v>
      </c>
      <c r="Q200" t="str">
        <f>IF(ISNUMBER(gdp_with_nv!Q200)=TRUE,gdp_with_nv!Q200,"NaN")</f>
        <v>NaN</v>
      </c>
      <c r="R200" t="str">
        <f>IF(ISNUMBER(gdp_with_nv!R200)=TRUE,gdp_with_nv!R200,"NaN")</f>
        <v>NaN</v>
      </c>
      <c r="S200" t="str">
        <f>IF(ISNUMBER(gdp_with_nv!S200)=TRUE,gdp_with_nv!S200,"NaN")</f>
        <v>NaN</v>
      </c>
      <c r="T200" t="str">
        <f>IF(ISNUMBER(gdp_with_nv!T200)=TRUE,gdp_with_nv!T200,"NaN")</f>
        <v>NaN</v>
      </c>
      <c r="U200" t="str">
        <f>IF(ISNUMBER(gdp_with_nv!U200)=TRUE,gdp_with_nv!U200,"NaN")</f>
        <v>NaN</v>
      </c>
      <c r="V200" t="str">
        <f>IF(ISNUMBER(gdp_with_nv!V200)=TRUE,gdp_with_nv!V200,"NaN")</f>
        <v>NaN</v>
      </c>
    </row>
    <row r="201" spans="1:22" x14ac:dyDescent="0.25">
      <c r="A201" s="1">
        <v>42231</v>
      </c>
      <c r="B201" t="str">
        <f>IF(ISNUMBER(gdp_with_nv!B201)=TRUE,gdp_with_nv!B201,"NaN")</f>
        <v>NaN</v>
      </c>
      <c r="C201" t="str">
        <f>IF(ISNUMBER(gdp_with_nv!C201)=TRUE,gdp_with_nv!C201,"NaN")</f>
        <v>NaN</v>
      </c>
      <c r="D201" t="str">
        <f>IF(ISNUMBER(gdp_with_nv!D201)=TRUE,gdp_with_nv!D201,"NaN")</f>
        <v>NaN</v>
      </c>
      <c r="E201" t="str">
        <f>IF(ISNUMBER(gdp_with_nv!E201)=TRUE,gdp_with_nv!E201,"NaN")</f>
        <v>NaN</v>
      </c>
      <c r="F201" t="str">
        <f>IF(ISNUMBER(gdp_with_nv!F201)=TRUE,gdp_with_nv!F201,"NaN")</f>
        <v>NaN</v>
      </c>
      <c r="G201" t="str">
        <f>IF(ISNUMBER(gdp_with_nv!G201)=TRUE,gdp_with_nv!G201,"NaN")</f>
        <v>NaN</v>
      </c>
      <c r="H201" t="str">
        <f>IF(ISNUMBER(gdp_with_nv!H201)=TRUE,gdp_with_nv!H201,"NaN")</f>
        <v>NaN</v>
      </c>
      <c r="I201" t="str">
        <f>IF(ISNUMBER(gdp_with_nv!I201)=TRUE,gdp_with_nv!I201,"NaN")</f>
        <v>NaN</v>
      </c>
      <c r="J201" t="str">
        <f>IF(ISNUMBER(gdp_with_nv!J201)=TRUE,gdp_with_nv!J201,"NaN")</f>
        <v>NaN</v>
      </c>
      <c r="K201" t="str">
        <f>IF(ISNUMBER(gdp_with_nv!K201)=TRUE,gdp_with_nv!K201,"NaN")</f>
        <v>NaN</v>
      </c>
      <c r="L201" t="str">
        <f>IF(ISNUMBER(gdp_with_nv!L201)=TRUE,gdp_with_nv!L201,"NaN")</f>
        <v>NaN</v>
      </c>
      <c r="M201" t="str">
        <f>IF(ISNUMBER(gdp_with_nv!M201)=TRUE,gdp_with_nv!M201,"NaN")</f>
        <v>NaN</v>
      </c>
      <c r="N201" t="str">
        <f>IF(ISNUMBER(gdp_with_nv!N201)=TRUE,gdp_with_nv!N201,"NaN")</f>
        <v>NaN</v>
      </c>
      <c r="O201" t="str">
        <f>IF(ISNUMBER(gdp_with_nv!O201)=TRUE,gdp_with_nv!O201,"NaN")</f>
        <v>NaN</v>
      </c>
      <c r="P201" t="str">
        <f>IF(ISNUMBER(gdp_with_nv!P201)=TRUE,gdp_with_nv!P201,"NaN")</f>
        <v>NaN</v>
      </c>
      <c r="Q201" t="str">
        <f>IF(ISNUMBER(gdp_with_nv!Q201)=TRUE,gdp_with_nv!Q201,"NaN")</f>
        <v>NaN</v>
      </c>
      <c r="R201" t="str">
        <f>IF(ISNUMBER(gdp_with_nv!R201)=TRUE,gdp_with_nv!R201,"NaN")</f>
        <v>NaN</v>
      </c>
      <c r="S201" t="str">
        <f>IF(ISNUMBER(gdp_with_nv!S201)=TRUE,gdp_with_nv!S201,"NaN")</f>
        <v>NaN</v>
      </c>
      <c r="T201" t="str">
        <f>IF(ISNUMBER(gdp_with_nv!T201)=TRUE,gdp_with_nv!T201,"NaN")</f>
        <v>NaN</v>
      </c>
      <c r="U201" t="str">
        <f>IF(ISNUMBER(gdp_with_nv!U201)=TRUE,gdp_with_nv!U201,"NaN")</f>
        <v>NaN</v>
      </c>
      <c r="V201" t="str">
        <f>IF(ISNUMBER(gdp_with_nv!V201)=TRUE,gdp_with_nv!V201,"NaN")</f>
        <v>NaN</v>
      </c>
    </row>
    <row r="202" spans="1:22" x14ac:dyDescent="0.25">
      <c r="A202" s="1">
        <v>42262</v>
      </c>
      <c r="B202">
        <f>IF(ISNUMBER(gdp_with_nv!B202)=TRUE,gdp_with_nv!B202,"NaN")</f>
        <v>698.29</v>
      </c>
      <c r="C202">
        <f>IF(ISNUMBER(gdp_with_nv!C202)=TRUE,gdp_with_nv!C202,"NaN")</f>
        <v>524405</v>
      </c>
      <c r="D202">
        <f>IF(ISNUMBER(gdp_with_nv!D202)=TRUE,gdp_with_nv!D202,"NaN")</f>
        <v>388827.66</v>
      </c>
      <c r="E202">
        <f>IF(ISNUMBER(gdp_with_nv!E202)=TRUE,gdp_with_nv!E202,"NaN")</f>
        <v>99.271199999999993</v>
      </c>
      <c r="F202">
        <f>IF(ISNUMBER(gdp_with_nv!F202)=TRUE,gdp_with_nv!F202,"NaN")</f>
        <v>164011.20000000001</v>
      </c>
      <c r="G202">
        <f>IF(ISNUMBER(gdp_with_nv!G202)=TRUE,gdp_with_nv!G202,"NaN")</f>
        <v>101775</v>
      </c>
      <c r="H202">
        <f>IF(ISNUMBER(gdp_with_nv!H202)=TRUE,gdp_with_nv!H202,"NaN")</f>
        <v>45518</v>
      </c>
      <c r="I202">
        <f>IF(ISNUMBER(gdp_with_nv!I202)=TRUE,gdp_with_nv!I202,"NaN")</f>
        <v>46721</v>
      </c>
      <c r="J202">
        <f>IF(ISNUMBER(gdp_with_nv!J202)=TRUE,gdp_with_nv!J202,"NaN")</f>
        <v>43644.2</v>
      </c>
      <c r="K202">
        <f>IF(ISNUMBER(gdp_with_nv!K202)=TRUE,gdp_with_nv!K202,"NaN")</f>
        <v>9252</v>
      </c>
      <c r="L202">
        <f>IF(ISNUMBER(gdp_with_nv!L202)=TRUE,gdp_with_nv!L202,"NaN")</f>
        <v>19189.84</v>
      </c>
      <c r="M202">
        <f>IF(ISNUMBER(gdp_with_nv!M202)=TRUE,gdp_with_nv!M202,"NaN")</f>
        <v>11423.9</v>
      </c>
      <c r="N202">
        <f>IF(ISNUMBER(gdp_with_nv!N202)=TRUE,gdp_with_nv!N202,"NaN")</f>
        <v>42856.1</v>
      </c>
      <c r="O202">
        <f>IF(ISNUMBER(gdp_with_nv!O202)=TRUE,gdp_with_nv!O202,"NaN")</f>
        <v>60807</v>
      </c>
      <c r="P202">
        <f>IF(ISNUMBER(gdp_with_nv!P202)=TRUE,gdp_with_nv!P202,"NaN")</f>
        <v>2276730</v>
      </c>
      <c r="Q202">
        <f>IF(ISNUMBER(gdp_with_nv!Q202)=TRUE,gdp_with_nv!Q202,"NaN")</f>
        <v>3852.8</v>
      </c>
      <c r="R202">
        <f>IF(ISNUMBER(gdp_with_nv!R202)=TRUE,gdp_with_nv!R202,"NaN")</f>
        <v>5395001</v>
      </c>
      <c r="S202">
        <f>IF(ISNUMBER(gdp_with_nv!S202)=TRUE,gdp_with_nv!S202,"NaN")</f>
        <v>8437.9</v>
      </c>
      <c r="T202">
        <f>IF(ISNUMBER(gdp_with_nv!T202)=TRUE,gdp_with_nv!T202,"NaN")</f>
        <v>4357.8436000000002</v>
      </c>
      <c r="U202">
        <f>IF(ISNUMBER(gdp_with_nv!U202)=TRUE,gdp_with_nv!U202,"NaN")</f>
        <v>24741.757000000001</v>
      </c>
      <c r="V202">
        <f>IF(ISNUMBER(gdp_with_nv!V202)=TRUE,gdp_with_nv!V202,"NaN")</f>
        <v>24209.326000000001</v>
      </c>
    </row>
    <row r="203" spans="1:22" x14ac:dyDescent="0.25">
      <c r="A203" s="1">
        <v>42292</v>
      </c>
      <c r="B203" t="str">
        <f>IF(ISNUMBER(gdp_with_nv!B203)=TRUE,gdp_with_nv!B203,"NaN")</f>
        <v>NaN</v>
      </c>
      <c r="C203" t="str">
        <f>IF(ISNUMBER(gdp_with_nv!C203)=TRUE,gdp_with_nv!C203,"NaN")</f>
        <v>NaN</v>
      </c>
      <c r="D203" t="str">
        <f>IF(ISNUMBER(gdp_with_nv!D203)=TRUE,gdp_with_nv!D203,"NaN")</f>
        <v>NaN</v>
      </c>
      <c r="E203" t="str">
        <f>IF(ISNUMBER(gdp_with_nv!E203)=TRUE,gdp_with_nv!E203,"NaN")</f>
        <v>NaN</v>
      </c>
      <c r="F203" t="str">
        <f>IF(ISNUMBER(gdp_with_nv!F203)=TRUE,gdp_with_nv!F203,"NaN")</f>
        <v>NaN</v>
      </c>
      <c r="G203" t="str">
        <f>IF(ISNUMBER(gdp_with_nv!G203)=TRUE,gdp_with_nv!G203,"NaN")</f>
        <v>NaN</v>
      </c>
      <c r="H203" t="str">
        <f>IF(ISNUMBER(gdp_with_nv!H203)=TRUE,gdp_with_nv!H203,"NaN")</f>
        <v>NaN</v>
      </c>
      <c r="I203" t="str">
        <f>IF(ISNUMBER(gdp_with_nv!I203)=TRUE,gdp_with_nv!I203,"NaN")</f>
        <v>NaN</v>
      </c>
      <c r="J203" t="str">
        <f>IF(ISNUMBER(gdp_with_nv!J203)=TRUE,gdp_with_nv!J203,"NaN")</f>
        <v>NaN</v>
      </c>
      <c r="K203" t="str">
        <f>IF(ISNUMBER(gdp_with_nv!K203)=TRUE,gdp_with_nv!K203,"NaN")</f>
        <v>NaN</v>
      </c>
      <c r="L203" t="str">
        <f>IF(ISNUMBER(gdp_with_nv!L203)=TRUE,gdp_with_nv!L203,"NaN")</f>
        <v>NaN</v>
      </c>
      <c r="M203" t="str">
        <f>IF(ISNUMBER(gdp_with_nv!M203)=TRUE,gdp_with_nv!M203,"NaN")</f>
        <v>NaN</v>
      </c>
      <c r="N203" t="str">
        <f>IF(ISNUMBER(gdp_with_nv!N203)=TRUE,gdp_with_nv!N203,"NaN")</f>
        <v>NaN</v>
      </c>
      <c r="O203" t="str">
        <f>IF(ISNUMBER(gdp_with_nv!O203)=TRUE,gdp_with_nv!O203,"NaN")</f>
        <v>NaN</v>
      </c>
      <c r="P203" t="str">
        <f>IF(ISNUMBER(gdp_with_nv!P203)=TRUE,gdp_with_nv!P203,"NaN")</f>
        <v>NaN</v>
      </c>
      <c r="Q203" t="str">
        <f>IF(ISNUMBER(gdp_with_nv!Q203)=TRUE,gdp_with_nv!Q203,"NaN")</f>
        <v>NaN</v>
      </c>
      <c r="R203" t="str">
        <f>IF(ISNUMBER(gdp_with_nv!R203)=TRUE,gdp_with_nv!R203,"NaN")</f>
        <v>NaN</v>
      </c>
      <c r="S203" t="str">
        <f>IF(ISNUMBER(gdp_with_nv!S203)=TRUE,gdp_with_nv!S203,"NaN")</f>
        <v>NaN</v>
      </c>
      <c r="T203" t="str">
        <f>IF(ISNUMBER(gdp_with_nv!T203)=TRUE,gdp_with_nv!T203,"NaN")</f>
        <v>NaN</v>
      </c>
      <c r="U203" t="str">
        <f>IF(ISNUMBER(gdp_with_nv!U203)=TRUE,gdp_with_nv!U203,"NaN")</f>
        <v>NaN</v>
      </c>
      <c r="V203" t="str">
        <f>IF(ISNUMBER(gdp_with_nv!V203)=TRUE,gdp_with_nv!V203,"NaN")</f>
        <v>NaN</v>
      </c>
    </row>
    <row r="204" spans="1:22" x14ac:dyDescent="0.25">
      <c r="A204" s="1">
        <v>42323</v>
      </c>
      <c r="B204" t="str">
        <f>IF(ISNUMBER(gdp_with_nv!B204)=TRUE,gdp_with_nv!B204,"NaN")</f>
        <v>NaN</v>
      </c>
      <c r="C204" t="str">
        <f>IF(ISNUMBER(gdp_with_nv!C204)=TRUE,gdp_with_nv!C204,"NaN")</f>
        <v>NaN</v>
      </c>
      <c r="D204" t="str">
        <f>IF(ISNUMBER(gdp_with_nv!D204)=TRUE,gdp_with_nv!D204,"NaN")</f>
        <v>NaN</v>
      </c>
      <c r="E204" t="str">
        <f>IF(ISNUMBER(gdp_with_nv!E204)=TRUE,gdp_with_nv!E204,"NaN")</f>
        <v>NaN</v>
      </c>
      <c r="F204" t="str">
        <f>IF(ISNUMBER(gdp_with_nv!F204)=TRUE,gdp_with_nv!F204,"NaN")</f>
        <v>NaN</v>
      </c>
      <c r="G204" t="str">
        <f>IF(ISNUMBER(gdp_with_nv!G204)=TRUE,gdp_with_nv!G204,"NaN")</f>
        <v>NaN</v>
      </c>
      <c r="H204" t="str">
        <f>IF(ISNUMBER(gdp_with_nv!H204)=TRUE,gdp_with_nv!H204,"NaN")</f>
        <v>NaN</v>
      </c>
      <c r="I204" t="str">
        <f>IF(ISNUMBER(gdp_with_nv!I204)=TRUE,gdp_with_nv!I204,"NaN")</f>
        <v>NaN</v>
      </c>
      <c r="J204" t="str">
        <f>IF(ISNUMBER(gdp_with_nv!J204)=TRUE,gdp_with_nv!J204,"NaN")</f>
        <v>NaN</v>
      </c>
      <c r="K204" t="str">
        <f>IF(ISNUMBER(gdp_with_nv!K204)=TRUE,gdp_with_nv!K204,"NaN")</f>
        <v>NaN</v>
      </c>
      <c r="L204" t="str">
        <f>IF(ISNUMBER(gdp_with_nv!L204)=TRUE,gdp_with_nv!L204,"NaN")</f>
        <v>NaN</v>
      </c>
      <c r="M204" t="str">
        <f>IF(ISNUMBER(gdp_with_nv!M204)=TRUE,gdp_with_nv!M204,"NaN")</f>
        <v>NaN</v>
      </c>
      <c r="N204" t="str">
        <f>IF(ISNUMBER(gdp_with_nv!N204)=TRUE,gdp_with_nv!N204,"NaN")</f>
        <v>NaN</v>
      </c>
      <c r="O204" t="str">
        <f>IF(ISNUMBER(gdp_with_nv!O204)=TRUE,gdp_with_nv!O204,"NaN")</f>
        <v>NaN</v>
      </c>
      <c r="P204" t="str">
        <f>IF(ISNUMBER(gdp_with_nv!P204)=TRUE,gdp_with_nv!P204,"NaN")</f>
        <v>NaN</v>
      </c>
      <c r="Q204" t="str">
        <f>IF(ISNUMBER(gdp_with_nv!Q204)=TRUE,gdp_with_nv!Q204,"NaN")</f>
        <v>NaN</v>
      </c>
      <c r="R204" t="str">
        <f>IF(ISNUMBER(gdp_with_nv!R204)=TRUE,gdp_with_nv!R204,"NaN")</f>
        <v>NaN</v>
      </c>
      <c r="S204" t="str">
        <f>IF(ISNUMBER(gdp_with_nv!S204)=TRUE,gdp_with_nv!S204,"NaN")</f>
        <v>NaN</v>
      </c>
      <c r="T204" t="str">
        <f>IF(ISNUMBER(gdp_with_nv!T204)=TRUE,gdp_with_nv!T204,"NaN")</f>
        <v>NaN</v>
      </c>
      <c r="U204" t="str">
        <f>IF(ISNUMBER(gdp_with_nv!U204)=TRUE,gdp_with_nv!U204,"NaN")</f>
        <v>NaN</v>
      </c>
      <c r="V204" t="str">
        <f>IF(ISNUMBER(gdp_with_nv!V204)=TRUE,gdp_with_nv!V204,"NaN")</f>
        <v>NaN</v>
      </c>
    </row>
    <row r="205" spans="1:22" x14ac:dyDescent="0.25">
      <c r="A205" s="1">
        <v>42353</v>
      </c>
      <c r="B205">
        <f>IF(ISNUMBER(gdp_with_nv!B205)=TRUE,gdp_with_nv!B205,"NaN")</f>
        <v>700.81</v>
      </c>
      <c r="C205">
        <f>IF(ISNUMBER(gdp_with_nv!C205)=TRUE,gdp_with_nv!C205,"NaN")</f>
        <v>525584</v>
      </c>
      <c r="D205">
        <f>IF(ISNUMBER(gdp_with_nv!D205)=TRUE,gdp_with_nv!D205,"NaN")</f>
        <v>389667.17</v>
      </c>
      <c r="E205">
        <f>IF(ISNUMBER(gdp_with_nv!E205)=TRUE,gdp_with_nv!E205,"NaN")</f>
        <v>100.1046</v>
      </c>
      <c r="F205">
        <f>IF(ISNUMBER(gdp_with_nv!F205)=TRUE,gdp_with_nv!F205,"NaN")</f>
        <v>164479.70000000001</v>
      </c>
      <c r="G205">
        <f>IF(ISNUMBER(gdp_with_nv!G205)=TRUE,gdp_with_nv!G205,"NaN")</f>
        <v>102315</v>
      </c>
      <c r="H205">
        <f>IF(ISNUMBER(gdp_with_nv!H205)=TRUE,gdp_with_nv!H205,"NaN")</f>
        <v>46229</v>
      </c>
      <c r="I205">
        <f>IF(ISNUMBER(gdp_with_nv!I205)=TRUE,gdp_with_nv!I205,"NaN")</f>
        <v>47018</v>
      </c>
      <c r="J205">
        <f>IF(ISNUMBER(gdp_with_nv!J205)=TRUE,gdp_with_nv!J205,"NaN")</f>
        <v>43683.6</v>
      </c>
      <c r="K205">
        <f>IF(ISNUMBER(gdp_with_nv!K205)=TRUE,gdp_with_nv!K205,"NaN")</f>
        <v>9294.2000000000007</v>
      </c>
      <c r="L205">
        <f>IF(ISNUMBER(gdp_with_nv!L205)=TRUE,gdp_with_nv!L205,"NaN")</f>
        <v>19369.55</v>
      </c>
      <c r="M205">
        <f>IF(ISNUMBER(gdp_with_nv!M205)=TRUE,gdp_with_nv!M205,"NaN")</f>
        <v>11822.2</v>
      </c>
      <c r="N205">
        <f>IF(ISNUMBER(gdp_with_nv!N205)=TRUE,gdp_with_nv!N205,"NaN")</f>
        <v>43005</v>
      </c>
      <c r="O205">
        <f>IF(ISNUMBER(gdp_with_nv!O205)=TRUE,gdp_with_nv!O205,"NaN")</f>
        <v>63243</v>
      </c>
      <c r="P205">
        <f>IF(ISNUMBER(gdp_with_nv!P205)=TRUE,gdp_with_nv!P205,"NaN")</f>
        <v>2173244</v>
      </c>
      <c r="Q205">
        <f>IF(ISNUMBER(gdp_with_nv!Q205)=TRUE,gdp_with_nv!Q205,"NaN")</f>
        <v>3879.9</v>
      </c>
      <c r="R205">
        <f>IF(ISNUMBER(gdp_with_nv!R205)=TRUE,gdp_with_nv!R205,"NaN")</f>
        <v>5365830</v>
      </c>
      <c r="S205">
        <f>IF(ISNUMBER(gdp_with_nv!S205)=TRUE,gdp_with_nv!S205,"NaN")</f>
        <v>8485.7000000000007</v>
      </c>
      <c r="T205">
        <f>IF(ISNUMBER(gdp_with_nv!T205)=TRUE,gdp_with_nv!T205,"NaN")</f>
        <v>4567.8094000000001</v>
      </c>
      <c r="U205">
        <f>IF(ISNUMBER(gdp_with_nv!U205)=TRUE,gdp_with_nv!U205,"NaN")</f>
        <v>24866.074000000001</v>
      </c>
      <c r="V205">
        <f>IF(ISNUMBER(gdp_with_nv!V205)=TRUE,gdp_with_nv!V205,"NaN")</f>
        <v>24329.816000000003</v>
      </c>
    </row>
    <row r="206" spans="1:22" x14ac:dyDescent="0.25">
      <c r="A206" s="1">
        <v>42384</v>
      </c>
      <c r="B206" t="str">
        <f>IF(ISNUMBER(gdp_with_nv!B206)=TRUE,gdp_with_nv!B206,"NaN")</f>
        <v>NaN</v>
      </c>
      <c r="C206" t="str">
        <f>IF(ISNUMBER(gdp_with_nv!C206)=TRUE,gdp_with_nv!C206,"NaN")</f>
        <v>NaN</v>
      </c>
      <c r="D206" t="str">
        <f>IF(ISNUMBER(gdp_with_nv!D206)=TRUE,gdp_with_nv!D206,"NaN")</f>
        <v>NaN</v>
      </c>
      <c r="E206" t="str">
        <f>IF(ISNUMBER(gdp_with_nv!E206)=TRUE,gdp_with_nv!E206,"NaN")</f>
        <v>NaN</v>
      </c>
      <c r="F206" t="str">
        <f>IF(ISNUMBER(gdp_with_nv!F206)=TRUE,gdp_with_nv!F206,"NaN")</f>
        <v>NaN</v>
      </c>
      <c r="G206" t="str">
        <f>IF(ISNUMBER(gdp_with_nv!G206)=TRUE,gdp_with_nv!G206,"NaN")</f>
        <v>NaN</v>
      </c>
      <c r="H206" t="str">
        <f>IF(ISNUMBER(gdp_with_nv!H206)=TRUE,gdp_with_nv!H206,"NaN")</f>
        <v>NaN</v>
      </c>
      <c r="I206" t="str">
        <f>IF(ISNUMBER(gdp_with_nv!I206)=TRUE,gdp_with_nv!I206,"NaN")</f>
        <v>NaN</v>
      </c>
      <c r="J206" t="str">
        <f>IF(ISNUMBER(gdp_with_nv!J206)=TRUE,gdp_with_nv!J206,"NaN")</f>
        <v>NaN</v>
      </c>
      <c r="K206" t="str">
        <f>IF(ISNUMBER(gdp_with_nv!K206)=TRUE,gdp_with_nv!K206,"NaN")</f>
        <v>NaN</v>
      </c>
      <c r="L206" t="str">
        <f>IF(ISNUMBER(gdp_with_nv!L206)=TRUE,gdp_with_nv!L206,"NaN")</f>
        <v>NaN</v>
      </c>
      <c r="M206" t="str">
        <f>IF(ISNUMBER(gdp_with_nv!M206)=TRUE,gdp_with_nv!M206,"NaN")</f>
        <v>NaN</v>
      </c>
      <c r="N206" t="str">
        <f>IF(ISNUMBER(gdp_with_nv!N206)=TRUE,gdp_with_nv!N206,"NaN")</f>
        <v>NaN</v>
      </c>
      <c r="O206" t="str">
        <f>IF(ISNUMBER(gdp_with_nv!O206)=TRUE,gdp_with_nv!O206,"NaN")</f>
        <v>NaN</v>
      </c>
      <c r="P206" t="str">
        <f>IF(ISNUMBER(gdp_with_nv!P206)=TRUE,gdp_with_nv!P206,"NaN")</f>
        <v>NaN</v>
      </c>
      <c r="Q206" t="str">
        <f>IF(ISNUMBER(gdp_with_nv!Q206)=TRUE,gdp_with_nv!Q206,"NaN")</f>
        <v>NaN</v>
      </c>
      <c r="R206" t="str">
        <f>IF(ISNUMBER(gdp_with_nv!R206)=TRUE,gdp_with_nv!R206,"NaN")</f>
        <v>NaN</v>
      </c>
      <c r="S206" t="str">
        <f>IF(ISNUMBER(gdp_with_nv!S206)=TRUE,gdp_with_nv!S206,"NaN")</f>
        <v>NaN</v>
      </c>
      <c r="T206" t="str">
        <f>IF(ISNUMBER(gdp_with_nv!T206)=TRUE,gdp_with_nv!T206,"NaN")</f>
        <v>NaN</v>
      </c>
      <c r="U206" t="str">
        <f>IF(ISNUMBER(gdp_with_nv!U206)=TRUE,gdp_with_nv!U206,"NaN")</f>
        <v>NaN</v>
      </c>
      <c r="V206" t="str">
        <f>IF(ISNUMBER(gdp_with_nv!V206)=TRUE,gdp_with_nv!V206,"NaN")</f>
        <v>NaN</v>
      </c>
    </row>
    <row r="207" spans="1:22" x14ac:dyDescent="0.25">
      <c r="A207" s="1">
        <v>42415</v>
      </c>
      <c r="B207" t="str">
        <f>IF(ISNUMBER(gdp_with_nv!B207)=TRUE,gdp_with_nv!B207,"NaN")</f>
        <v>NaN</v>
      </c>
      <c r="C207" t="str">
        <f>IF(ISNUMBER(gdp_with_nv!C207)=TRUE,gdp_with_nv!C207,"NaN")</f>
        <v>NaN</v>
      </c>
      <c r="D207" t="str">
        <f>IF(ISNUMBER(gdp_with_nv!D207)=TRUE,gdp_with_nv!D207,"NaN")</f>
        <v>NaN</v>
      </c>
      <c r="E207" t="str">
        <f>IF(ISNUMBER(gdp_with_nv!E207)=TRUE,gdp_with_nv!E207,"NaN")</f>
        <v>NaN</v>
      </c>
      <c r="F207" t="str">
        <f>IF(ISNUMBER(gdp_with_nv!F207)=TRUE,gdp_with_nv!F207,"NaN")</f>
        <v>NaN</v>
      </c>
      <c r="G207" t="str">
        <f>IF(ISNUMBER(gdp_with_nv!G207)=TRUE,gdp_with_nv!G207,"NaN")</f>
        <v>NaN</v>
      </c>
      <c r="H207" t="str">
        <f>IF(ISNUMBER(gdp_with_nv!H207)=TRUE,gdp_with_nv!H207,"NaN")</f>
        <v>NaN</v>
      </c>
      <c r="I207" t="str">
        <f>IF(ISNUMBER(gdp_with_nv!I207)=TRUE,gdp_with_nv!I207,"NaN")</f>
        <v>NaN</v>
      </c>
      <c r="J207" t="str">
        <f>IF(ISNUMBER(gdp_with_nv!J207)=TRUE,gdp_with_nv!J207,"NaN")</f>
        <v>NaN</v>
      </c>
      <c r="K207" t="str">
        <f>IF(ISNUMBER(gdp_with_nv!K207)=TRUE,gdp_with_nv!K207,"NaN")</f>
        <v>NaN</v>
      </c>
      <c r="L207" t="str">
        <f>IF(ISNUMBER(gdp_with_nv!L207)=TRUE,gdp_with_nv!L207,"NaN")</f>
        <v>NaN</v>
      </c>
      <c r="M207" t="str">
        <f>IF(ISNUMBER(gdp_with_nv!M207)=TRUE,gdp_with_nv!M207,"NaN")</f>
        <v>NaN</v>
      </c>
      <c r="N207" t="str">
        <f>IF(ISNUMBER(gdp_with_nv!N207)=TRUE,gdp_with_nv!N207,"NaN")</f>
        <v>NaN</v>
      </c>
      <c r="O207" t="str">
        <f>IF(ISNUMBER(gdp_with_nv!O207)=TRUE,gdp_with_nv!O207,"NaN")</f>
        <v>NaN</v>
      </c>
      <c r="P207" t="str">
        <f>IF(ISNUMBER(gdp_with_nv!P207)=TRUE,gdp_with_nv!P207,"NaN")</f>
        <v>NaN</v>
      </c>
      <c r="Q207" t="str">
        <f>IF(ISNUMBER(gdp_with_nv!Q207)=TRUE,gdp_with_nv!Q207,"NaN")</f>
        <v>NaN</v>
      </c>
      <c r="R207" t="str">
        <f>IF(ISNUMBER(gdp_with_nv!R207)=TRUE,gdp_with_nv!R207,"NaN")</f>
        <v>NaN</v>
      </c>
      <c r="S207" t="str">
        <f>IF(ISNUMBER(gdp_with_nv!S207)=TRUE,gdp_with_nv!S207,"NaN")</f>
        <v>NaN</v>
      </c>
      <c r="T207" t="str">
        <f>IF(ISNUMBER(gdp_with_nv!T207)=TRUE,gdp_with_nv!T207,"NaN")</f>
        <v>NaN</v>
      </c>
      <c r="U207" t="str">
        <f>IF(ISNUMBER(gdp_with_nv!U207)=TRUE,gdp_with_nv!U207,"NaN")</f>
        <v>NaN</v>
      </c>
      <c r="V207" t="str">
        <f>IF(ISNUMBER(gdp_with_nv!V207)=TRUE,gdp_with_nv!V207,"NaN")</f>
        <v>NaN</v>
      </c>
    </row>
    <row r="208" spans="1:22" x14ac:dyDescent="0.25">
      <c r="A208" s="1">
        <v>42444</v>
      </c>
      <c r="B208">
        <f>IF(ISNUMBER(gdp_with_nv!B208)=TRUE,gdp_with_nv!B208,"NaN")</f>
        <v>705.82</v>
      </c>
      <c r="C208">
        <f>IF(ISNUMBER(gdp_with_nv!C208)=TRUE,gdp_with_nv!C208,"NaN")</f>
        <v>529006</v>
      </c>
      <c r="D208">
        <f>IF(ISNUMBER(gdp_with_nv!D208)=TRUE,gdp_with_nv!D208,"NaN")</f>
        <v>391395.06</v>
      </c>
      <c r="E208">
        <f>IF(ISNUMBER(gdp_with_nv!E208)=TRUE,gdp_with_nv!E208,"NaN")</f>
        <v>100.87390000000001</v>
      </c>
      <c r="F208">
        <f>IF(ISNUMBER(gdp_with_nv!F208)=TRUE,gdp_with_nv!F208,"NaN")</f>
        <v>165560</v>
      </c>
      <c r="G208">
        <f>IF(ISNUMBER(gdp_with_nv!G208)=TRUE,gdp_with_nv!G208,"NaN")</f>
        <v>102381</v>
      </c>
      <c r="H208">
        <f>IF(ISNUMBER(gdp_with_nv!H208)=TRUE,gdp_with_nv!H208,"NaN")</f>
        <v>45954</v>
      </c>
      <c r="I208">
        <f>IF(ISNUMBER(gdp_with_nv!I208)=TRUE,gdp_with_nv!I208,"NaN")</f>
        <v>47412</v>
      </c>
      <c r="J208">
        <f>IF(ISNUMBER(gdp_with_nv!J208)=TRUE,gdp_with_nv!J208,"NaN")</f>
        <v>43799.4</v>
      </c>
      <c r="K208">
        <f>IF(ISNUMBER(gdp_with_nv!K208)=TRUE,gdp_with_nv!K208,"NaN")</f>
        <v>9353.2000000000007</v>
      </c>
      <c r="L208">
        <f>IF(ISNUMBER(gdp_with_nv!L208)=TRUE,gdp_with_nv!L208,"NaN")</f>
        <v>19500.98</v>
      </c>
      <c r="M208">
        <f>IF(ISNUMBER(gdp_with_nv!M208)=TRUE,gdp_with_nv!M208,"NaN")</f>
        <v>11767.9</v>
      </c>
      <c r="N208">
        <f>IF(ISNUMBER(gdp_with_nv!N208)=TRUE,gdp_with_nv!N208,"NaN")</f>
        <v>43120.2</v>
      </c>
      <c r="O208">
        <f>IF(ISNUMBER(gdp_with_nv!O208)=TRUE,gdp_with_nv!O208,"NaN")</f>
        <v>61902</v>
      </c>
      <c r="P208">
        <f>IF(ISNUMBER(gdp_with_nv!P208)=TRUE,gdp_with_nv!P208,"NaN")</f>
        <v>2001843</v>
      </c>
      <c r="Q208">
        <f>IF(ISNUMBER(gdp_with_nv!Q208)=TRUE,gdp_with_nv!Q208,"NaN")</f>
        <v>3901.3</v>
      </c>
      <c r="R208">
        <f>IF(ISNUMBER(gdp_with_nv!R208)=TRUE,gdp_with_nv!R208,"NaN")</f>
        <v>5374001</v>
      </c>
      <c r="S208">
        <f>IF(ISNUMBER(gdp_with_nv!S208)=TRUE,gdp_with_nv!S208,"NaN")</f>
        <v>8538.1</v>
      </c>
      <c r="T208">
        <f>IF(ISNUMBER(gdp_with_nv!T208)=TRUE,gdp_with_nv!T208,"NaN")</f>
        <v>4136.4665000000005</v>
      </c>
      <c r="U208">
        <f>IF(ISNUMBER(gdp_with_nv!U208)=TRUE,gdp_with_nv!U208,"NaN")</f>
        <v>24992.276000000002</v>
      </c>
      <c r="V208">
        <f>IF(ISNUMBER(gdp_with_nv!V208)=TRUE,gdp_with_nv!V208,"NaN")</f>
        <v>24453.752</v>
      </c>
    </row>
    <row r="209" spans="1:22" x14ac:dyDescent="0.25">
      <c r="A209" s="1">
        <v>42475</v>
      </c>
      <c r="B209" t="str">
        <f>IF(ISNUMBER(gdp_with_nv!B209)=TRUE,gdp_with_nv!B209,"NaN")</f>
        <v>NaN</v>
      </c>
      <c r="C209" t="str">
        <f>IF(ISNUMBER(gdp_with_nv!C209)=TRUE,gdp_with_nv!C209,"NaN")</f>
        <v>NaN</v>
      </c>
      <c r="D209" t="str">
        <f>IF(ISNUMBER(gdp_with_nv!D209)=TRUE,gdp_with_nv!D209,"NaN")</f>
        <v>NaN</v>
      </c>
      <c r="E209" t="str">
        <f>IF(ISNUMBER(gdp_with_nv!E209)=TRUE,gdp_with_nv!E209,"NaN")</f>
        <v>NaN</v>
      </c>
      <c r="F209" t="str">
        <f>IF(ISNUMBER(gdp_with_nv!F209)=TRUE,gdp_with_nv!F209,"NaN")</f>
        <v>NaN</v>
      </c>
      <c r="G209" t="str">
        <f>IF(ISNUMBER(gdp_with_nv!G209)=TRUE,gdp_with_nv!G209,"NaN")</f>
        <v>NaN</v>
      </c>
      <c r="H209" t="str">
        <f>IF(ISNUMBER(gdp_with_nv!H209)=TRUE,gdp_with_nv!H209,"NaN")</f>
        <v>NaN</v>
      </c>
      <c r="I209" t="str">
        <f>IF(ISNUMBER(gdp_with_nv!I209)=TRUE,gdp_with_nv!I209,"NaN")</f>
        <v>NaN</v>
      </c>
      <c r="J209" t="str">
        <f>IF(ISNUMBER(gdp_with_nv!J209)=TRUE,gdp_with_nv!J209,"NaN")</f>
        <v>NaN</v>
      </c>
      <c r="K209" t="str">
        <f>IF(ISNUMBER(gdp_with_nv!K209)=TRUE,gdp_with_nv!K209,"NaN")</f>
        <v>NaN</v>
      </c>
      <c r="L209" t="str">
        <f>IF(ISNUMBER(gdp_with_nv!L209)=TRUE,gdp_with_nv!L209,"NaN")</f>
        <v>NaN</v>
      </c>
      <c r="M209" t="str">
        <f>IF(ISNUMBER(gdp_with_nv!M209)=TRUE,gdp_with_nv!M209,"NaN")</f>
        <v>NaN</v>
      </c>
      <c r="N209" t="str">
        <f>IF(ISNUMBER(gdp_with_nv!N209)=TRUE,gdp_with_nv!N209,"NaN")</f>
        <v>NaN</v>
      </c>
      <c r="O209" t="str">
        <f>IF(ISNUMBER(gdp_with_nv!O209)=TRUE,gdp_with_nv!O209,"NaN")</f>
        <v>NaN</v>
      </c>
      <c r="P209" t="str">
        <f>IF(ISNUMBER(gdp_with_nv!P209)=TRUE,gdp_with_nv!P209,"NaN")</f>
        <v>NaN</v>
      </c>
      <c r="Q209" t="str">
        <f>IF(ISNUMBER(gdp_with_nv!Q209)=TRUE,gdp_with_nv!Q209,"NaN")</f>
        <v>NaN</v>
      </c>
      <c r="R209" t="str">
        <f>IF(ISNUMBER(gdp_with_nv!R209)=TRUE,gdp_with_nv!R209,"NaN")</f>
        <v>NaN</v>
      </c>
      <c r="S209" t="str">
        <f>IF(ISNUMBER(gdp_with_nv!S209)=TRUE,gdp_with_nv!S209,"NaN")</f>
        <v>NaN</v>
      </c>
      <c r="T209" t="str">
        <f>IF(ISNUMBER(gdp_with_nv!T209)=TRUE,gdp_with_nv!T209,"NaN")</f>
        <v>NaN</v>
      </c>
      <c r="U209" t="str">
        <f>IF(ISNUMBER(gdp_with_nv!U209)=TRUE,gdp_with_nv!U209,"NaN")</f>
        <v>NaN</v>
      </c>
      <c r="V209" t="str">
        <f>IF(ISNUMBER(gdp_with_nv!V209)=TRUE,gdp_with_nv!V209,"NaN")</f>
        <v>NaN</v>
      </c>
    </row>
    <row r="210" spans="1:22" x14ac:dyDescent="0.25">
      <c r="A210" s="1">
        <v>42505</v>
      </c>
      <c r="B210" t="str">
        <f>IF(ISNUMBER(gdp_with_nv!B210)=TRUE,gdp_with_nv!B210,"NaN")</f>
        <v>NaN</v>
      </c>
      <c r="C210" t="str">
        <f>IF(ISNUMBER(gdp_with_nv!C210)=TRUE,gdp_with_nv!C210,"NaN")</f>
        <v>NaN</v>
      </c>
      <c r="D210" t="str">
        <f>IF(ISNUMBER(gdp_with_nv!D210)=TRUE,gdp_with_nv!D210,"NaN")</f>
        <v>NaN</v>
      </c>
      <c r="E210" t="str">
        <f>IF(ISNUMBER(gdp_with_nv!E210)=TRUE,gdp_with_nv!E210,"NaN")</f>
        <v>NaN</v>
      </c>
      <c r="F210" t="str">
        <f>IF(ISNUMBER(gdp_with_nv!F210)=TRUE,gdp_with_nv!F210,"NaN")</f>
        <v>NaN</v>
      </c>
      <c r="G210" t="str">
        <f>IF(ISNUMBER(gdp_with_nv!G210)=TRUE,gdp_with_nv!G210,"NaN")</f>
        <v>NaN</v>
      </c>
      <c r="H210" t="str">
        <f>IF(ISNUMBER(gdp_with_nv!H210)=TRUE,gdp_with_nv!H210,"NaN")</f>
        <v>NaN</v>
      </c>
      <c r="I210" t="str">
        <f>IF(ISNUMBER(gdp_with_nv!I210)=TRUE,gdp_with_nv!I210,"NaN")</f>
        <v>NaN</v>
      </c>
      <c r="J210" t="str">
        <f>IF(ISNUMBER(gdp_with_nv!J210)=TRUE,gdp_with_nv!J210,"NaN")</f>
        <v>NaN</v>
      </c>
      <c r="K210" t="str">
        <f>IF(ISNUMBER(gdp_with_nv!K210)=TRUE,gdp_with_nv!K210,"NaN")</f>
        <v>NaN</v>
      </c>
      <c r="L210" t="str">
        <f>IF(ISNUMBER(gdp_with_nv!L210)=TRUE,gdp_with_nv!L210,"NaN")</f>
        <v>NaN</v>
      </c>
      <c r="M210" t="str">
        <f>IF(ISNUMBER(gdp_with_nv!M210)=TRUE,gdp_with_nv!M210,"NaN")</f>
        <v>NaN</v>
      </c>
      <c r="N210" t="str">
        <f>IF(ISNUMBER(gdp_with_nv!N210)=TRUE,gdp_with_nv!N210,"NaN")</f>
        <v>NaN</v>
      </c>
      <c r="O210" t="str">
        <f>IF(ISNUMBER(gdp_with_nv!O210)=TRUE,gdp_with_nv!O210,"NaN")</f>
        <v>NaN</v>
      </c>
      <c r="P210" t="str">
        <f>IF(ISNUMBER(gdp_with_nv!P210)=TRUE,gdp_with_nv!P210,"NaN")</f>
        <v>NaN</v>
      </c>
      <c r="Q210" t="str">
        <f>IF(ISNUMBER(gdp_with_nv!Q210)=TRUE,gdp_with_nv!Q210,"NaN")</f>
        <v>NaN</v>
      </c>
      <c r="R210" t="str">
        <f>IF(ISNUMBER(gdp_with_nv!R210)=TRUE,gdp_with_nv!R210,"NaN")</f>
        <v>NaN</v>
      </c>
      <c r="S210" t="str">
        <f>IF(ISNUMBER(gdp_with_nv!S210)=TRUE,gdp_with_nv!S210,"NaN")</f>
        <v>NaN</v>
      </c>
      <c r="T210" t="str">
        <f>IF(ISNUMBER(gdp_with_nv!T210)=TRUE,gdp_with_nv!T210,"NaN")</f>
        <v>NaN</v>
      </c>
      <c r="U210" t="str">
        <f>IF(ISNUMBER(gdp_with_nv!U210)=TRUE,gdp_with_nv!U210,"NaN")</f>
        <v>NaN</v>
      </c>
      <c r="V210" t="str">
        <f>IF(ISNUMBER(gdp_with_nv!V210)=TRUE,gdp_with_nv!V210,"NaN")</f>
        <v>NaN</v>
      </c>
    </row>
    <row r="211" spans="1:22" x14ac:dyDescent="0.25">
      <c r="A211" s="1">
        <v>42536</v>
      </c>
      <c r="B211">
        <f>IF(ISNUMBER(gdp_with_nv!B211)=TRUE,gdp_with_nv!B211,"NaN")</f>
        <v>709.11</v>
      </c>
      <c r="C211">
        <f>IF(ISNUMBER(gdp_with_nv!C211)=TRUE,gdp_with_nv!C211,"NaN")</f>
        <v>528300</v>
      </c>
      <c r="D211">
        <f>IF(ISNUMBER(gdp_with_nv!D211)=TRUE,gdp_with_nv!D211,"NaN")</f>
        <v>391773.03</v>
      </c>
      <c r="E211">
        <f>IF(ISNUMBER(gdp_with_nv!E211)=TRUE,gdp_with_nv!E211,"NaN")</f>
        <v>101.7131</v>
      </c>
      <c r="F211">
        <f>IF(ISNUMBER(gdp_with_nv!F211)=TRUE,gdp_with_nv!F211,"NaN")</f>
        <v>166794.79999999999</v>
      </c>
      <c r="G211">
        <f>IF(ISNUMBER(gdp_with_nv!G211)=TRUE,gdp_with_nv!G211,"NaN")</f>
        <v>102878</v>
      </c>
      <c r="H211">
        <f>IF(ISNUMBER(gdp_with_nv!H211)=TRUE,gdp_with_nv!H211,"NaN")</f>
        <v>46093</v>
      </c>
      <c r="I211">
        <f>IF(ISNUMBER(gdp_with_nv!I211)=TRUE,gdp_with_nv!I211,"NaN")</f>
        <v>47355</v>
      </c>
      <c r="J211">
        <f>IF(ISNUMBER(gdp_with_nv!J211)=TRUE,gdp_with_nv!J211,"NaN")</f>
        <v>44225.2</v>
      </c>
      <c r="K211">
        <f>IF(ISNUMBER(gdp_with_nv!K211)=TRUE,gdp_with_nv!K211,"NaN")</f>
        <v>9419.2999999999993</v>
      </c>
      <c r="L211">
        <f>IF(ISNUMBER(gdp_with_nv!L211)=TRUE,gdp_with_nv!L211,"NaN")</f>
        <v>19670.87</v>
      </c>
      <c r="M211">
        <f>IF(ISNUMBER(gdp_with_nv!M211)=TRUE,gdp_with_nv!M211,"NaN")</f>
        <v>11975.2</v>
      </c>
      <c r="N211">
        <f>IF(ISNUMBER(gdp_with_nv!N211)=TRUE,gdp_with_nv!N211,"NaN")</f>
        <v>43219.4</v>
      </c>
      <c r="O211">
        <f>IF(ISNUMBER(gdp_with_nv!O211)=TRUE,gdp_with_nv!O211,"NaN")</f>
        <v>62359</v>
      </c>
      <c r="P211">
        <f>IF(ISNUMBER(gdp_with_nv!P211)=TRUE,gdp_with_nv!P211,"NaN")</f>
        <v>2093679</v>
      </c>
      <c r="Q211">
        <f>IF(ISNUMBER(gdp_with_nv!Q211)=TRUE,gdp_with_nv!Q211,"NaN")</f>
        <v>3935.8</v>
      </c>
      <c r="R211">
        <f>IF(ISNUMBER(gdp_with_nv!R211)=TRUE,gdp_with_nv!R211,"NaN")</f>
        <v>5407052</v>
      </c>
      <c r="S211">
        <f>IF(ISNUMBER(gdp_with_nv!S211)=TRUE,gdp_with_nv!S211,"NaN")</f>
        <v>8570</v>
      </c>
      <c r="T211">
        <f>IF(ISNUMBER(gdp_with_nv!T211)=TRUE,gdp_with_nv!T211,"NaN")</f>
        <v>4501.3725999999997</v>
      </c>
      <c r="U211">
        <f>IF(ISNUMBER(gdp_with_nv!U211)=TRUE,gdp_with_nv!U211,"NaN")</f>
        <v>25068.685000000001</v>
      </c>
      <c r="V211">
        <f>IF(ISNUMBER(gdp_with_nv!V211)=TRUE,gdp_with_nv!V211,"NaN")</f>
        <v>24526.562000000002</v>
      </c>
    </row>
    <row r="212" spans="1:22" x14ac:dyDescent="0.25">
      <c r="A212" s="1">
        <v>42566</v>
      </c>
      <c r="B212" t="str">
        <f>IF(ISNUMBER(gdp_with_nv!B212)=TRUE,gdp_with_nv!B212,"NaN")</f>
        <v>NaN</v>
      </c>
      <c r="C212" t="str">
        <f>IF(ISNUMBER(gdp_with_nv!C212)=TRUE,gdp_with_nv!C212,"NaN")</f>
        <v>NaN</v>
      </c>
      <c r="D212" t="str">
        <f>IF(ISNUMBER(gdp_with_nv!D212)=TRUE,gdp_with_nv!D212,"NaN")</f>
        <v>NaN</v>
      </c>
      <c r="E212" t="str">
        <f>IF(ISNUMBER(gdp_with_nv!E212)=TRUE,gdp_with_nv!E212,"NaN")</f>
        <v>NaN</v>
      </c>
      <c r="F212" t="str">
        <f>IF(ISNUMBER(gdp_with_nv!F212)=TRUE,gdp_with_nv!F212,"NaN")</f>
        <v>NaN</v>
      </c>
      <c r="G212" t="str">
        <f>IF(ISNUMBER(gdp_with_nv!G212)=TRUE,gdp_with_nv!G212,"NaN")</f>
        <v>NaN</v>
      </c>
      <c r="H212" t="str">
        <f>IF(ISNUMBER(gdp_with_nv!H212)=TRUE,gdp_with_nv!H212,"NaN")</f>
        <v>NaN</v>
      </c>
      <c r="I212" t="str">
        <f>IF(ISNUMBER(gdp_with_nv!I212)=TRUE,gdp_with_nv!I212,"NaN")</f>
        <v>NaN</v>
      </c>
      <c r="J212" t="str">
        <f>IF(ISNUMBER(gdp_with_nv!J212)=TRUE,gdp_with_nv!J212,"NaN")</f>
        <v>NaN</v>
      </c>
      <c r="K212" t="str">
        <f>IF(ISNUMBER(gdp_with_nv!K212)=TRUE,gdp_with_nv!K212,"NaN")</f>
        <v>NaN</v>
      </c>
      <c r="L212" t="str">
        <f>IF(ISNUMBER(gdp_with_nv!L212)=TRUE,gdp_with_nv!L212,"NaN")</f>
        <v>NaN</v>
      </c>
      <c r="M212" t="str">
        <f>IF(ISNUMBER(gdp_with_nv!M212)=TRUE,gdp_with_nv!M212,"NaN")</f>
        <v>NaN</v>
      </c>
      <c r="N212" t="str">
        <f>IF(ISNUMBER(gdp_with_nv!N212)=TRUE,gdp_with_nv!N212,"NaN")</f>
        <v>NaN</v>
      </c>
      <c r="O212" t="str">
        <f>IF(ISNUMBER(gdp_with_nv!O212)=TRUE,gdp_with_nv!O212,"NaN")</f>
        <v>NaN</v>
      </c>
      <c r="P212" t="str">
        <f>IF(ISNUMBER(gdp_with_nv!P212)=TRUE,gdp_with_nv!P212,"NaN")</f>
        <v>NaN</v>
      </c>
      <c r="Q212" t="str">
        <f>IF(ISNUMBER(gdp_with_nv!Q212)=TRUE,gdp_with_nv!Q212,"NaN")</f>
        <v>NaN</v>
      </c>
      <c r="R212" t="str">
        <f>IF(ISNUMBER(gdp_with_nv!R212)=TRUE,gdp_with_nv!R212,"NaN")</f>
        <v>NaN</v>
      </c>
      <c r="S212" t="str">
        <f>IF(ISNUMBER(gdp_with_nv!S212)=TRUE,gdp_with_nv!S212,"NaN")</f>
        <v>NaN</v>
      </c>
      <c r="T212" t="str">
        <f>IF(ISNUMBER(gdp_with_nv!T212)=TRUE,gdp_with_nv!T212,"NaN")</f>
        <v>NaN</v>
      </c>
      <c r="U212" t="str">
        <f>IF(ISNUMBER(gdp_with_nv!U212)=TRUE,gdp_with_nv!U212,"NaN")</f>
        <v>NaN</v>
      </c>
      <c r="V212" t="str">
        <f>IF(ISNUMBER(gdp_with_nv!V212)=TRUE,gdp_with_nv!V212,"NaN")</f>
        <v>NaN</v>
      </c>
    </row>
    <row r="213" spans="1:22" x14ac:dyDescent="0.25">
      <c r="A213" s="1">
        <v>42597</v>
      </c>
      <c r="B213" t="str">
        <f>IF(ISNUMBER(gdp_with_nv!B213)=TRUE,gdp_with_nv!B213,"NaN")</f>
        <v>NaN</v>
      </c>
      <c r="C213" t="str">
        <f>IF(ISNUMBER(gdp_with_nv!C213)=TRUE,gdp_with_nv!C213,"NaN")</f>
        <v>NaN</v>
      </c>
      <c r="D213" t="str">
        <f>IF(ISNUMBER(gdp_with_nv!D213)=TRUE,gdp_with_nv!D213,"NaN")</f>
        <v>NaN</v>
      </c>
      <c r="E213" t="str">
        <f>IF(ISNUMBER(gdp_with_nv!E213)=TRUE,gdp_with_nv!E213,"NaN")</f>
        <v>NaN</v>
      </c>
      <c r="F213" t="str">
        <f>IF(ISNUMBER(gdp_with_nv!F213)=TRUE,gdp_with_nv!F213,"NaN")</f>
        <v>NaN</v>
      </c>
      <c r="G213" t="str">
        <f>IF(ISNUMBER(gdp_with_nv!G213)=TRUE,gdp_with_nv!G213,"NaN")</f>
        <v>NaN</v>
      </c>
      <c r="H213" t="str">
        <f>IF(ISNUMBER(gdp_with_nv!H213)=TRUE,gdp_with_nv!H213,"NaN")</f>
        <v>NaN</v>
      </c>
      <c r="I213" t="str">
        <f>IF(ISNUMBER(gdp_with_nv!I213)=TRUE,gdp_with_nv!I213,"NaN")</f>
        <v>NaN</v>
      </c>
      <c r="J213" t="str">
        <f>IF(ISNUMBER(gdp_with_nv!J213)=TRUE,gdp_with_nv!J213,"NaN")</f>
        <v>NaN</v>
      </c>
      <c r="K213" t="str">
        <f>IF(ISNUMBER(gdp_with_nv!K213)=TRUE,gdp_with_nv!K213,"NaN")</f>
        <v>NaN</v>
      </c>
      <c r="L213" t="str">
        <f>IF(ISNUMBER(gdp_with_nv!L213)=TRUE,gdp_with_nv!L213,"NaN")</f>
        <v>NaN</v>
      </c>
      <c r="M213" t="str">
        <f>IF(ISNUMBER(gdp_with_nv!M213)=TRUE,gdp_with_nv!M213,"NaN")</f>
        <v>NaN</v>
      </c>
      <c r="N213" t="str">
        <f>IF(ISNUMBER(gdp_with_nv!N213)=TRUE,gdp_with_nv!N213,"NaN")</f>
        <v>NaN</v>
      </c>
      <c r="O213" t="str">
        <f>IF(ISNUMBER(gdp_with_nv!O213)=TRUE,gdp_with_nv!O213,"NaN")</f>
        <v>NaN</v>
      </c>
      <c r="P213" t="str">
        <f>IF(ISNUMBER(gdp_with_nv!P213)=TRUE,gdp_with_nv!P213,"NaN")</f>
        <v>NaN</v>
      </c>
      <c r="Q213" t="str">
        <f>IF(ISNUMBER(gdp_with_nv!Q213)=TRUE,gdp_with_nv!Q213,"NaN")</f>
        <v>NaN</v>
      </c>
      <c r="R213" t="str">
        <f>IF(ISNUMBER(gdp_with_nv!R213)=TRUE,gdp_with_nv!R213,"NaN")</f>
        <v>NaN</v>
      </c>
      <c r="S213" t="str">
        <f>IF(ISNUMBER(gdp_with_nv!S213)=TRUE,gdp_with_nv!S213,"NaN")</f>
        <v>NaN</v>
      </c>
      <c r="T213" t="str">
        <f>IF(ISNUMBER(gdp_with_nv!T213)=TRUE,gdp_with_nv!T213,"NaN")</f>
        <v>NaN</v>
      </c>
      <c r="U213" t="str">
        <f>IF(ISNUMBER(gdp_with_nv!U213)=TRUE,gdp_with_nv!U213,"NaN")</f>
        <v>NaN</v>
      </c>
      <c r="V213" t="str">
        <f>IF(ISNUMBER(gdp_with_nv!V213)=TRUE,gdp_with_nv!V213,"NaN")</f>
        <v>NaN</v>
      </c>
    </row>
    <row r="214" spans="1:22" x14ac:dyDescent="0.25">
      <c r="A214" s="1">
        <v>42628</v>
      </c>
      <c r="B214">
        <f>IF(ISNUMBER(gdp_with_nv!B214)=TRUE,gdp_with_nv!B214,"NaN")</f>
        <v>710.08</v>
      </c>
      <c r="C214">
        <f>IF(ISNUMBER(gdp_with_nv!C214)=TRUE,gdp_with_nv!C214,"NaN")</f>
        <v>529412</v>
      </c>
      <c r="D214">
        <f>IF(ISNUMBER(gdp_with_nv!D214)=TRUE,gdp_with_nv!D214,"NaN")</f>
        <v>392792.44</v>
      </c>
      <c r="E214">
        <f>IF(ISNUMBER(gdp_with_nv!E214)=TRUE,gdp_with_nv!E214,"NaN")</f>
        <v>102.41459999999999</v>
      </c>
      <c r="F214">
        <f>IF(ISNUMBER(gdp_with_nv!F214)=TRUE,gdp_with_nv!F214,"NaN")</f>
        <v>168065.7</v>
      </c>
      <c r="G214">
        <f>IF(ISNUMBER(gdp_with_nv!G214)=TRUE,gdp_with_nv!G214,"NaN")</f>
        <v>103050</v>
      </c>
      <c r="H214">
        <f>IF(ISNUMBER(gdp_with_nv!H214)=TRUE,gdp_with_nv!H214,"NaN")</f>
        <v>46522</v>
      </c>
      <c r="I214">
        <f>IF(ISNUMBER(gdp_with_nv!I214)=TRUE,gdp_with_nv!I214,"NaN")</f>
        <v>47616</v>
      </c>
      <c r="J214">
        <f>IF(ISNUMBER(gdp_with_nv!J214)=TRUE,gdp_with_nv!J214,"NaN")</f>
        <v>43706.6</v>
      </c>
      <c r="K214">
        <f>IF(ISNUMBER(gdp_with_nv!K214)=TRUE,gdp_with_nv!K214,"NaN")</f>
        <v>9518</v>
      </c>
      <c r="L214">
        <f>IF(ISNUMBER(gdp_with_nv!L214)=TRUE,gdp_with_nv!L214,"NaN")</f>
        <v>19807.53</v>
      </c>
      <c r="M214">
        <f>IF(ISNUMBER(gdp_with_nv!M214)=TRUE,gdp_with_nv!M214,"NaN")</f>
        <v>11968.9</v>
      </c>
      <c r="N214">
        <f>IF(ISNUMBER(gdp_with_nv!N214)=TRUE,gdp_with_nv!N214,"NaN")</f>
        <v>43591.7</v>
      </c>
      <c r="O214">
        <f>IF(ISNUMBER(gdp_with_nv!O214)=TRUE,gdp_with_nv!O214,"NaN")</f>
        <v>64849</v>
      </c>
      <c r="P214">
        <f>IF(ISNUMBER(gdp_with_nv!P214)=TRUE,gdp_with_nv!P214,"NaN")</f>
        <v>2344874</v>
      </c>
      <c r="Q214">
        <f>IF(ISNUMBER(gdp_with_nv!Q214)=TRUE,gdp_with_nv!Q214,"NaN")</f>
        <v>3964.5</v>
      </c>
      <c r="R214">
        <f>IF(ISNUMBER(gdp_with_nv!R214)=TRUE,gdp_with_nv!R214,"NaN")</f>
        <v>5424068</v>
      </c>
      <c r="S214">
        <f>IF(ISNUMBER(gdp_with_nv!S214)=TRUE,gdp_with_nv!S214,"NaN")</f>
        <v>8606.7999999999993</v>
      </c>
      <c r="T214">
        <f>IF(ISNUMBER(gdp_with_nv!T214)=TRUE,gdp_with_nv!T214,"NaN")</f>
        <v>4415.8729999999996</v>
      </c>
      <c r="U214">
        <f>IF(ISNUMBER(gdp_with_nv!U214)=TRUE,gdp_with_nv!U214,"NaN")</f>
        <v>25177.816000000003</v>
      </c>
      <c r="V214">
        <f>IF(ISNUMBER(gdp_with_nv!V214)=TRUE,gdp_with_nv!V214,"NaN")</f>
        <v>24632.555</v>
      </c>
    </row>
    <row r="215" spans="1:22" x14ac:dyDescent="0.25">
      <c r="A215" s="1">
        <v>42658</v>
      </c>
      <c r="B215" t="str">
        <f>IF(ISNUMBER(gdp_with_nv!B215)=TRUE,gdp_with_nv!B215,"NaN")</f>
        <v>NaN</v>
      </c>
      <c r="C215" t="str">
        <f>IF(ISNUMBER(gdp_with_nv!C215)=TRUE,gdp_with_nv!C215,"NaN")</f>
        <v>NaN</v>
      </c>
      <c r="D215" t="str">
        <f>IF(ISNUMBER(gdp_with_nv!D215)=TRUE,gdp_with_nv!D215,"NaN")</f>
        <v>NaN</v>
      </c>
      <c r="E215" t="str">
        <f>IF(ISNUMBER(gdp_with_nv!E215)=TRUE,gdp_with_nv!E215,"NaN")</f>
        <v>NaN</v>
      </c>
      <c r="F215" t="str">
        <f>IF(ISNUMBER(gdp_with_nv!F215)=TRUE,gdp_with_nv!F215,"NaN")</f>
        <v>NaN</v>
      </c>
      <c r="G215" t="str">
        <f>IF(ISNUMBER(gdp_with_nv!G215)=TRUE,gdp_with_nv!G215,"NaN")</f>
        <v>NaN</v>
      </c>
      <c r="H215" t="str">
        <f>IF(ISNUMBER(gdp_with_nv!H215)=TRUE,gdp_with_nv!H215,"NaN")</f>
        <v>NaN</v>
      </c>
      <c r="I215" t="str">
        <f>IF(ISNUMBER(gdp_with_nv!I215)=TRUE,gdp_with_nv!I215,"NaN")</f>
        <v>NaN</v>
      </c>
      <c r="J215" t="str">
        <f>IF(ISNUMBER(gdp_with_nv!J215)=TRUE,gdp_with_nv!J215,"NaN")</f>
        <v>NaN</v>
      </c>
      <c r="K215" t="str">
        <f>IF(ISNUMBER(gdp_with_nv!K215)=TRUE,gdp_with_nv!K215,"NaN")</f>
        <v>NaN</v>
      </c>
      <c r="L215" t="str">
        <f>IF(ISNUMBER(gdp_with_nv!L215)=TRUE,gdp_with_nv!L215,"NaN")</f>
        <v>NaN</v>
      </c>
      <c r="M215" t="str">
        <f>IF(ISNUMBER(gdp_with_nv!M215)=TRUE,gdp_with_nv!M215,"NaN")</f>
        <v>NaN</v>
      </c>
      <c r="N215" t="str">
        <f>IF(ISNUMBER(gdp_with_nv!N215)=TRUE,gdp_with_nv!N215,"NaN")</f>
        <v>NaN</v>
      </c>
      <c r="O215" t="str">
        <f>IF(ISNUMBER(gdp_with_nv!O215)=TRUE,gdp_with_nv!O215,"NaN")</f>
        <v>NaN</v>
      </c>
      <c r="P215" t="str">
        <f>IF(ISNUMBER(gdp_with_nv!P215)=TRUE,gdp_with_nv!P215,"NaN")</f>
        <v>NaN</v>
      </c>
      <c r="Q215" t="str">
        <f>IF(ISNUMBER(gdp_with_nv!Q215)=TRUE,gdp_with_nv!Q215,"NaN")</f>
        <v>NaN</v>
      </c>
      <c r="R215" t="str">
        <f>IF(ISNUMBER(gdp_with_nv!R215)=TRUE,gdp_with_nv!R215,"NaN")</f>
        <v>NaN</v>
      </c>
      <c r="S215" t="str">
        <f>IF(ISNUMBER(gdp_with_nv!S215)=TRUE,gdp_with_nv!S215,"NaN")</f>
        <v>NaN</v>
      </c>
      <c r="T215" t="str">
        <f>IF(ISNUMBER(gdp_with_nv!T215)=TRUE,gdp_with_nv!T215,"NaN")</f>
        <v>NaN</v>
      </c>
      <c r="U215" t="str">
        <f>IF(ISNUMBER(gdp_with_nv!U215)=TRUE,gdp_with_nv!U215,"NaN")</f>
        <v>NaN</v>
      </c>
      <c r="V215" t="str">
        <f>IF(ISNUMBER(gdp_with_nv!V215)=TRUE,gdp_with_nv!V215,"NaN")</f>
        <v>NaN</v>
      </c>
    </row>
    <row r="216" spans="1:22" x14ac:dyDescent="0.25">
      <c r="A216" s="1">
        <v>42689</v>
      </c>
      <c r="B216" t="str">
        <f>IF(ISNUMBER(gdp_with_nv!B216)=TRUE,gdp_with_nv!B216,"NaN")</f>
        <v>NaN</v>
      </c>
      <c r="C216" t="str">
        <f>IF(ISNUMBER(gdp_with_nv!C216)=TRUE,gdp_with_nv!C216,"NaN")</f>
        <v>NaN</v>
      </c>
      <c r="D216" t="str">
        <f>IF(ISNUMBER(gdp_with_nv!D216)=TRUE,gdp_with_nv!D216,"NaN")</f>
        <v>NaN</v>
      </c>
      <c r="E216" t="str">
        <f>IF(ISNUMBER(gdp_with_nv!E216)=TRUE,gdp_with_nv!E216,"NaN")</f>
        <v>NaN</v>
      </c>
      <c r="F216" t="str">
        <f>IF(ISNUMBER(gdp_with_nv!F216)=TRUE,gdp_with_nv!F216,"NaN")</f>
        <v>NaN</v>
      </c>
      <c r="G216" t="str">
        <f>IF(ISNUMBER(gdp_with_nv!G216)=TRUE,gdp_with_nv!G216,"NaN")</f>
        <v>NaN</v>
      </c>
      <c r="H216" t="str">
        <f>IF(ISNUMBER(gdp_with_nv!H216)=TRUE,gdp_with_nv!H216,"NaN")</f>
        <v>NaN</v>
      </c>
      <c r="I216" t="str">
        <f>IF(ISNUMBER(gdp_with_nv!I216)=TRUE,gdp_with_nv!I216,"NaN")</f>
        <v>NaN</v>
      </c>
      <c r="J216" t="str">
        <f>IF(ISNUMBER(gdp_with_nv!J216)=TRUE,gdp_with_nv!J216,"NaN")</f>
        <v>NaN</v>
      </c>
      <c r="K216" t="str">
        <f>IF(ISNUMBER(gdp_with_nv!K216)=TRUE,gdp_with_nv!K216,"NaN")</f>
        <v>NaN</v>
      </c>
      <c r="L216" t="str">
        <f>IF(ISNUMBER(gdp_with_nv!L216)=TRUE,gdp_with_nv!L216,"NaN")</f>
        <v>NaN</v>
      </c>
      <c r="M216" t="str">
        <f>IF(ISNUMBER(gdp_with_nv!M216)=TRUE,gdp_with_nv!M216,"NaN")</f>
        <v>NaN</v>
      </c>
      <c r="N216" t="str">
        <f>IF(ISNUMBER(gdp_with_nv!N216)=TRUE,gdp_with_nv!N216,"NaN")</f>
        <v>NaN</v>
      </c>
      <c r="O216" t="str">
        <f>IF(ISNUMBER(gdp_with_nv!O216)=TRUE,gdp_with_nv!O216,"NaN")</f>
        <v>NaN</v>
      </c>
      <c r="P216" t="str">
        <f>IF(ISNUMBER(gdp_with_nv!P216)=TRUE,gdp_with_nv!P216,"NaN")</f>
        <v>NaN</v>
      </c>
      <c r="Q216" t="str">
        <f>IF(ISNUMBER(gdp_with_nv!Q216)=TRUE,gdp_with_nv!Q216,"NaN")</f>
        <v>NaN</v>
      </c>
      <c r="R216" t="str">
        <f>IF(ISNUMBER(gdp_with_nv!R216)=TRUE,gdp_with_nv!R216,"NaN")</f>
        <v>NaN</v>
      </c>
      <c r="S216" t="str">
        <f>IF(ISNUMBER(gdp_with_nv!S216)=TRUE,gdp_with_nv!S216,"NaN")</f>
        <v>NaN</v>
      </c>
      <c r="T216" t="str">
        <f>IF(ISNUMBER(gdp_with_nv!T216)=TRUE,gdp_with_nv!T216,"NaN")</f>
        <v>NaN</v>
      </c>
      <c r="U216" t="str">
        <f>IF(ISNUMBER(gdp_with_nv!U216)=TRUE,gdp_with_nv!U216,"NaN")</f>
        <v>NaN</v>
      </c>
      <c r="V216" t="str">
        <f>IF(ISNUMBER(gdp_with_nv!V216)=TRUE,gdp_with_nv!V216,"NaN")</f>
        <v>NaN</v>
      </c>
    </row>
    <row r="217" spans="1:22" x14ac:dyDescent="0.25">
      <c r="A217" s="1">
        <v>42719</v>
      </c>
      <c r="B217">
        <f>IF(ISNUMBER(gdp_with_nv!B217)=TRUE,gdp_with_nv!B217,"NaN")</f>
        <v>713.11</v>
      </c>
      <c r="C217">
        <f>IF(ISNUMBER(gdp_with_nv!C217)=TRUE,gdp_with_nv!C217,"NaN")</f>
        <v>531659</v>
      </c>
      <c r="D217">
        <f>IF(ISNUMBER(gdp_with_nv!D217)=TRUE,gdp_with_nv!D217,"NaN")</f>
        <v>393512.08</v>
      </c>
      <c r="E217">
        <f>IF(ISNUMBER(gdp_with_nv!E217)=TRUE,gdp_with_nv!E217,"NaN")</f>
        <v>103.11660000000001</v>
      </c>
      <c r="F217">
        <f>IF(ISNUMBER(gdp_with_nv!F217)=TRUE,gdp_with_nv!F217,"NaN")</f>
        <v>168901.4</v>
      </c>
      <c r="G217">
        <f>IF(ISNUMBER(gdp_with_nv!G217)=TRUE,gdp_with_nv!G217,"NaN")</f>
        <v>103551</v>
      </c>
      <c r="H217">
        <f>IF(ISNUMBER(gdp_with_nv!H217)=TRUE,gdp_with_nv!H217,"NaN")</f>
        <v>46357</v>
      </c>
      <c r="I217">
        <f>IF(ISNUMBER(gdp_with_nv!I217)=TRUE,gdp_with_nv!I217,"NaN")</f>
        <v>47636</v>
      </c>
      <c r="J217">
        <f>IF(ISNUMBER(gdp_with_nv!J217)=TRUE,gdp_with_nv!J217,"NaN")</f>
        <v>43752.3</v>
      </c>
      <c r="K217">
        <f>IF(ISNUMBER(gdp_with_nv!K217)=TRUE,gdp_with_nv!K217,"NaN")</f>
        <v>9628.5</v>
      </c>
      <c r="L217" t="str">
        <f>IF(ISNUMBER(gdp_with_nv!L217)=TRUE,gdp_with_nv!L217,"NaN")</f>
        <v>NaN</v>
      </c>
      <c r="M217" t="str">
        <f>IF(ISNUMBER(gdp_with_nv!M217)=TRUE,gdp_with_nv!M217,"NaN")</f>
        <v>NaN</v>
      </c>
      <c r="N217">
        <f>IF(ISNUMBER(gdp_with_nv!N217)=TRUE,gdp_with_nv!N217,"NaN")</f>
        <v>43864.7</v>
      </c>
      <c r="O217" t="str">
        <f>IF(ISNUMBER(gdp_with_nv!O217)=TRUE,gdp_with_nv!O217,"NaN")</f>
        <v>NaN</v>
      </c>
      <c r="P217" t="str">
        <f>IF(ISNUMBER(gdp_with_nv!P217)=TRUE,gdp_with_nv!P217,"NaN")</f>
        <v>NaN</v>
      </c>
      <c r="Q217" t="str">
        <f>IF(ISNUMBER(gdp_with_nv!Q217)=TRUE,gdp_with_nv!Q217,"NaN")</f>
        <v>NaN</v>
      </c>
      <c r="R217">
        <f>IF(ISNUMBER(gdp_with_nv!R217)=TRUE,gdp_with_nv!R217,"NaN")</f>
        <v>5482206</v>
      </c>
      <c r="S217">
        <f>IF(ISNUMBER(gdp_with_nv!S217)=TRUE,gdp_with_nv!S217,"NaN")</f>
        <v>8720.2000000000007</v>
      </c>
      <c r="T217">
        <f>IF(ISNUMBER(gdp_with_nv!T217)=TRUE,gdp_with_nv!T217,"NaN")</f>
        <v>4693.1525000000001</v>
      </c>
      <c r="U217">
        <f>IF(ISNUMBER(gdp_with_nv!U217)=TRUE,gdp_with_nv!U217,"NaN")</f>
        <v>25277.72</v>
      </c>
      <c r="V217">
        <f>IF(ISNUMBER(gdp_with_nv!V217)=TRUE,gdp_with_nv!V217,"NaN")</f>
        <v>24729.595000000001</v>
      </c>
    </row>
    <row r="218" spans="1:22" x14ac:dyDescent="0.25">
      <c r="A218" s="1"/>
    </row>
    <row r="219" spans="1:22" x14ac:dyDescent="0.25">
      <c r="A219" s="1"/>
    </row>
    <row r="220" spans="1:22" x14ac:dyDescent="0.25">
      <c r="A220" s="1"/>
    </row>
  </sheetData>
  <dataValidations count="1">
    <dataValidation allowBlank="1" showErrorMessage="1" promptTitle="TRAFO" prompt="$A$1:$G$205" sqref="A1"/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workbookViewId="0">
      <selection sqref="A1:XFD1"/>
    </sheetView>
  </sheetViews>
  <sheetFormatPr baseColWidth="10" defaultColWidth="11.42578125" defaultRowHeight="15" x14ac:dyDescent="0.25"/>
  <cols>
    <col min="1" max="1" width="20" customWidth="1"/>
  </cols>
  <sheetData>
    <row r="1" spans="1:22" x14ac:dyDescent="0.25">
      <c r="B1" s="2" t="s">
        <v>23</v>
      </c>
      <c r="C1" s="2" t="s">
        <v>24</v>
      </c>
      <c r="D1" s="2" t="s">
        <v>25</v>
      </c>
      <c r="E1" s="2" t="s">
        <v>26</v>
      </c>
      <c r="F1" t="s">
        <v>32</v>
      </c>
      <c r="G1" t="s">
        <v>31</v>
      </c>
      <c r="H1" t="s">
        <v>33</v>
      </c>
      <c r="I1" t="s">
        <v>30</v>
      </c>
      <c r="J1" t="s">
        <v>29</v>
      </c>
      <c r="K1" t="s">
        <v>37</v>
      </c>
      <c r="L1" t="s">
        <v>38</v>
      </c>
      <c r="M1" t="s">
        <v>21</v>
      </c>
      <c r="N1" s="2" t="s">
        <v>27</v>
      </c>
      <c r="O1" s="2" t="s">
        <v>28</v>
      </c>
      <c r="P1" t="s">
        <v>36</v>
      </c>
      <c r="Q1" t="s">
        <v>39</v>
      </c>
      <c r="R1" t="s">
        <v>34</v>
      </c>
      <c r="S1" t="s">
        <v>35</v>
      </c>
      <c r="T1" t="s">
        <v>22</v>
      </c>
      <c r="U1" t="s">
        <v>43</v>
      </c>
      <c r="V1" t="s">
        <v>43</v>
      </c>
    </row>
    <row r="2" spans="1:22" x14ac:dyDescent="0.25">
      <c r="A2" s="1">
        <v>36175</v>
      </c>
      <c r="B2" s="2">
        <v>87.4</v>
      </c>
      <c r="C2" s="2">
        <v>110.6</v>
      </c>
      <c r="D2" s="2">
        <v>111.9</v>
      </c>
      <c r="E2" s="2">
        <v>112.42</v>
      </c>
      <c r="F2" t="s">
        <v>44</v>
      </c>
      <c r="G2" t="s">
        <v>44</v>
      </c>
      <c r="H2">
        <v>122.7</v>
      </c>
      <c r="I2">
        <v>81.8</v>
      </c>
      <c r="J2">
        <v>68.8</v>
      </c>
      <c r="K2">
        <v>51.2</v>
      </c>
      <c r="L2">
        <v>78.7</v>
      </c>
      <c r="M2" t="s">
        <v>44</v>
      </c>
      <c r="N2" t="s">
        <v>44</v>
      </c>
      <c r="O2" s="2">
        <v>64</v>
      </c>
      <c r="P2" t="s">
        <v>44</v>
      </c>
      <c r="Q2">
        <v>87.9469146013423</v>
      </c>
      <c r="R2" t="s">
        <v>44</v>
      </c>
      <c r="S2">
        <v>59.195</v>
      </c>
      <c r="T2" t="s">
        <v>44</v>
      </c>
      <c r="U2">
        <v>94.5</v>
      </c>
      <c r="V2">
        <v>94.5</v>
      </c>
    </row>
    <row r="3" spans="1:22" x14ac:dyDescent="0.25">
      <c r="A3" s="1">
        <v>36206</v>
      </c>
      <c r="B3" s="2">
        <v>85.2</v>
      </c>
      <c r="C3" s="2">
        <v>109.83</v>
      </c>
      <c r="D3" s="2">
        <v>111.3</v>
      </c>
      <c r="E3" s="2">
        <v>110.09</v>
      </c>
      <c r="F3" t="s">
        <v>44</v>
      </c>
      <c r="G3" t="s">
        <v>44</v>
      </c>
      <c r="H3">
        <v>121.2</v>
      </c>
      <c r="I3">
        <v>81.599999999999994</v>
      </c>
      <c r="J3">
        <v>68</v>
      </c>
      <c r="K3">
        <v>50.2</v>
      </c>
      <c r="L3">
        <v>76.400000000000006</v>
      </c>
      <c r="M3" t="s">
        <v>44</v>
      </c>
      <c r="N3" t="s">
        <v>44</v>
      </c>
      <c r="O3" s="2">
        <v>60.2</v>
      </c>
      <c r="P3" t="s">
        <v>44</v>
      </c>
      <c r="Q3">
        <v>90.677770649798106</v>
      </c>
      <c r="R3" t="s">
        <v>44</v>
      </c>
      <c r="S3">
        <v>56.594999999999999</v>
      </c>
      <c r="T3" t="s">
        <v>44</v>
      </c>
      <c r="U3">
        <v>93.3</v>
      </c>
      <c r="V3">
        <v>93.3</v>
      </c>
    </row>
    <row r="4" spans="1:22" x14ac:dyDescent="0.25">
      <c r="A4" s="1">
        <v>36234</v>
      </c>
      <c r="B4" s="2">
        <v>86.2</v>
      </c>
      <c r="C4" s="2">
        <v>109.91</v>
      </c>
      <c r="D4" s="2">
        <v>111.7</v>
      </c>
      <c r="E4" s="2">
        <v>109.3</v>
      </c>
      <c r="F4" t="s">
        <v>44</v>
      </c>
      <c r="G4" t="s">
        <v>44</v>
      </c>
      <c r="H4">
        <v>120.9</v>
      </c>
      <c r="I4">
        <v>81.599999999999994</v>
      </c>
      <c r="J4">
        <v>69.599999999999994</v>
      </c>
      <c r="K4">
        <v>51.6</v>
      </c>
      <c r="L4">
        <v>77.099999999999994</v>
      </c>
      <c r="M4" t="s">
        <v>44</v>
      </c>
      <c r="N4" t="s">
        <v>44</v>
      </c>
      <c r="O4" s="2">
        <v>57.6</v>
      </c>
      <c r="P4" t="s">
        <v>44</v>
      </c>
      <c r="Q4">
        <v>92.422979671049404</v>
      </c>
      <c r="R4" t="s">
        <v>44</v>
      </c>
      <c r="S4">
        <v>67.394000000000005</v>
      </c>
      <c r="T4" t="s">
        <v>44</v>
      </c>
      <c r="U4">
        <v>93.4</v>
      </c>
      <c r="V4">
        <v>93.4</v>
      </c>
    </row>
    <row r="5" spans="1:22" x14ac:dyDescent="0.25">
      <c r="A5" s="1">
        <v>36265</v>
      </c>
      <c r="B5" s="2">
        <v>86.6</v>
      </c>
      <c r="C5" s="2">
        <v>110.57</v>
      </c>
      <c r="D5" s="2">
        <v>110.9</v>
      </c>
      <c r="E5" s="2">
        <v>111.02</v>
      </c>
      <c r="F5" t="s">
        <v>44</v>
      </c>
      <c r="G5" t="s">
        <v>44</v>
      </c>
      <c r="H5">
        <v>120.9</v>
      </c>
      <c r="I5">
        <v>83.5</v>
      </c>
      <c r="J5">
        <v>70.3</v>
      </c>
      <c r="K5">
        <v>51.3</v>
      </c>
      <c r="L5">
        <v>75</v>
      </c>
      <c r="M5" t="s">
        <v>44</v>
      </c>
      <c r="N5" t="s">
        <v>44</v>
      </c>
      <c r="O5" s="2">
        <v>59.1</v>
      </c>
      <c r="P5" t="s">
        <v>44</v>
      </c>
      <c r="Q5">
        <v>91.344469641820695</v>
      </c>
      <c r="R5" t="s">
        <v>44</v>
      </c>
      <c r="S5">
        <v>72.194000000000003</v>
      </c>
      <c r="T5" t="s">
        <v>44</v>
      </c>
      <c r="U5">
        <v>94.1</v>
      </c>
      <c r="V5">
        <v>94.1</v>
      </c>
    </row>
    <row r="6" spans="1:22" x14ac:dyDescent="0.25">
      <c r="A6" s="1">
        <v>36295</v>
      </c>
      <c r="B6" s="2">
        <v>87</v>
      </c>
      <c r="C6" s="2">
        <v>110.49</v>
      </c>
      <c r="D6" s="2">
        <v>110</v>
      </c>
      <c r="E6" s="2">
        <v>110.69</v>
      </c>
      <c r="F6" t="s">
        <v>44</v>
      </c>
      <c r="G6" t="s">
        <v>44</v>
      </c>
      <c r="H6">
        <v>124.2</v>
      </c>
      <c r="I6">
        <v>82.7</v>
      </c>
      <c r="J6">
        <v>70.7</v>
      </c>
      <c r="K6">
        <v>51.9</v>
      </c>
      <c r="L6">
        <v>77.2</v>
      </c>
      <c r="M6" t="s">
        <v>44</v>
      </c>
      <c r="N6" t="s">
        <v>44</v>
      </c>
      <c r="O6" s="2">
        <v>59.8</v>
      </c>
      <c r="P6" t="s">
        <v>44</v>
      </c>
      <c r="Q6">
        <v>90.887121094111293</v>
      </c>
      <c r="R6" t="s">
        <v>44</v>
      </c>
      <c r="S6">
        <v>62.295000000000002</v>
      </c>
      <c r="T6" t="s">
        <v>44</v>
      </c>
      <c r="U6">
        <v>94</v>
      </c>
      <c r="V6">
        <v>94</v>
      </c>
    </row>
    <row r="7" spans="1:22" x14ac:dyDescent="0.25">
      <c r="A7" s="1">
        <v>36326</v>
      </c>
      <c r="B7" s="2">
        <v>87.2</v>
      </c>
      <c r="C7" s="2">
        <v>112.08</v>
      </c>
      <c r="D7" s="2">
        <v>111.8</v>
      </c>
      <c r="E7" s="2">
        <v>111.83</v>
      </c>
      <c r="F7" t="s">
        <v>44</v>
      </c>
      <c r="G7" t="s">
        <v>44</v>
      </c>
      <c r="H7">
        <v>123.4</v>
      </c>
      <c r="I7">
        <v>83.4</v>
      </c>
      <c r="J7">
        <v>71.7</v>
      </c>
      <c r="K7">
        <v>51.5</v>
      </c>
      <c r="L7">
        <v>78.8</v>
      </c>
      <c r="M7" t="s">
        <v>44</v>
      </c>
      <c r="N7" t="s">
        <v>44</v>
      </c>
      <c r="O7" s="2">
        <v>61.1</v>
      </c>
      <c r="P7" t="s">
        <v>44</v>
      </c>
      <c r="Q7">
        <v>92.499274484218205</v>
      </c>
      <c r="R7" t="s">
        <v>44</v>
      </c>
      <c r="S7">
        <v>63.395000000000003</v>
      </c>
      <c r="T7" t="s">
        <v>44</v>
      </c>
      <c r="U7">
        <v>94.8</v>
      </c>
      <c r="V7">
        <v>94.8</v>
      </c>
    </row>
    <row r="8" spans="1:22" x14ac:dyDescent="0.25">
      <c r="A8" s="1">
        <v>36356</v>
      </c>
      <c r="B8" s="2">
        <v>87.8</v>
      </c>
      <c r="C8" s="2">
        <v>112.17</v>
      </c>
      <c r="D8" s="2">
        <v>112.6</v>
      </c>
      <c r="E8" s="2">
        <v>113.76</v>
      </c>
      <c r="F8" t="s">
        <v>44</v>
      </c>
      <c r="G8" t="s">
        <v>44</v>
      </c>
      <c r="H8">
        <v>124.9</v>
      </c>
      <c r="I8">
        <v>83</v>
      </c>
      <c r="J8">
        <v>70.599999999999994</v>
      </c>
      <c r="K8">
        <v>51.2</v>
      </c>
      <c r="L8">
        <v>77.400000000000006</v>
      </c>
      <c r="M8" t="s">
        <v>44</v>
      </c>
      <c r="N8" t="s">
        <v>44</v>
      </c>
      <c r="O8" s="2">
        <v>65</v>
      </c>
      <c r="P8" t="s">
        <v>44</v>
      </c>
      <c r="Q8">
        <v>91.318559723234202</v>
      </c>
      <c r="R8" t="s">
        <v>44</v>
      </c>
      <c r="S8">
        <v>64.094999999999999</v>
      </c>
      <c r="T8" t="s">
        <v>44</v>
      </c>
      <c r="U8">
        <v>95.5</v>
      </c>
      <c r="V8">
        <v>95.5</v>
      </c>
    </row>
    <row r="9" spans="1:22" x14ac:dyDescent="0.25">
      <c r="A9" s="1">
        <v>36387</v>
      </c>
      <c r="B9" s="2">
        <v>88.4</v>
      </c>
      <c r="C9" s="2">
        <v>110.74</v>
      </c>
      <c r="D9" s="2">
        <v>113.3</v>
      </c>
      <c r="E9" s="2">
        <v>112.09</v>
      </c>
      <c r="F9" t="s">
        <v>44</v>
      </c>
      <c r="G9" t="s">
        <v>44</v>
      </c>
      <c r="H9">
        <v>122.8</v>
      </c>
      <c r="I9">
        <v>82.7</v>
      </c>
      <c r="J9">
        <v>72.400000000000006</v>
      </c>
      <c r="K9">
        <v>52.2</v>
      </c>
      <c r="L9">
        <v>78.400000000000006</v>
      </c>
      <c r="M9" t="s">
        <v>44</v>
      </c>
      <c r="N9" t="s">
        <v>44</v>
      </c>
      <c r="O9" s="2">
        <v>62.8</v>
      </c>
      <c r="P9" t="s">
        <v>44</v>
      </c>
      <c r="Q9">
        <v>89.837430050709798</v>
      </c>
      <c r="R9" t="s">
        <v>44</v>
      </c>
      <c r="S9">
        <v>56.195</v>
      </c>
      <c r="T9" t="s">
        <v>44</v>
      </c>
      <c r="U9">
        <v>95.5</v>
      </c>
      <c r="V9">
        <v>95.5</v>
      </c>
    </row>
    <row r="10" spans="1:22" x14ac:dyDescent="0.25">
      <c r="A10" s="1">
        <v>36418</v>
      </c>
      <c r="B10" s="2">
        <v>88.1</v>
      </c>
      <c r="C10" s="2">
        <v>112.76</v>
      </c>
      <c r="D10" s="2">
        <v>113.8</v>
      </c>
      <c r="E10" s="2">
        <v>113.62</v>
      </c>
      <c r="F10" t="s">
        <v>44</v>
      </c>
      <c r="G10" t="s">
        <v>44</v>
      </c>
      <c r="H10">
        <v>126.6</v>
      </c>
      <c r="I10">
        <v>84.3</v>
      </c>
      <c r="J10">
        <v>73.8</v>
      </c>
      <c r="K10">
        <v>52</v>
      </c>
      <c r="L10">
        <v>79.400000000000006</v>
      </c>
      <c r="M10" t="s">
        <v>44</v>
      </c>
      <c r="N10" t="s">
        <v>44</v>
      </c>
      <c r="O10" s="2">
        <v>67</v>
      </c>
      <c r="P10" t="s">
        <v>44</v>
      </c>
      <c r="Q10">
        <v>95.4215287649929</v>
      </c>
      <c r="R10" t="s">
        <v>44</v>
      </c>
      <c r="S10">
        <v>60.494999999999997</v>
      </c>
      <c r="T10" t="s">
        <v>44</v>
      </c>
      <c r="U10">
        <v>96.1</v>
      </c>
      <c r="V10">
        <v>96.1</v>
      </c>
    </row>
    <row r="11" spans="1:22" x14ac:dyDescent="0.25">
      <c r="A11" s="1">
        <v>36448</v>
      </c>
      <c r="B11" s="2">
        <v>88.8</v>
      </c>
      <c r="C11" s="2">
        <v>114.07</v>
      </c>
      <c r="D11" s="2">
        <v>114.9</v>
      </c>
      <c r="E11" s="2">
        <v>114.16</v>
      </c>
      <c r="F11" t="s">
        <v>44</v>
      </c>
      <c r="G11" t="s">
        <v>44</v>
      </c>
      <c r="H11">
        <v>126.2</v>
      </c>
      <c r="I11">
        <v>83.5</v>
      </c>
      <c r="J11">
        <v>74.8</v>
      </c>
      <c r="K11">
        <v>51.6</v>
      </c>
      <c r="L11">
        <v>80.900000000000006</v>
      </c>
      <c r="M11" t="s">
        <v>44</v>
      </c>
      <c r="N11" t="s">
        <v>44</v>
      </c>
      <c r="O11" s="2">
        <v>69.099999999999994</v>
      </c>
      <c r="P11" t="s">
        <v>44</v>
      </c>
      <c r="Q11">
        <v>87.472492439548006</v>
      </c>
      <c r="R11" t="s">
        <v>44</v>
      </c>
      <c r="S11">
        <v>56.994999999999997</v>
      </c>
      <c r="T11" t="s">
        <v>44</v>
      </c>
      <c r="U11">
        <v>97.1</v>
      </c>
      <c r="V11">
        <v>97.1</v>
      </c>
    </row>
    <row r="12" spans="1:22" x14ac:dyDescent="0.25">
      <c r="A12" s="1">
        <v>36479</v>
      </c>
      <c r="B12" s="2">
        <v>88.7</v>
      </c>
      <c r="C12" s="2">
        <v>114.1</v>
      </c>
      <c r="D12" s="2">
        <v>115.6</v>
      </c>
      <c r="E12" s="2">
        <v>114.68</v>
      </c>
      <c r="F12" t="s">
        <v>44</v>
      </c>
      <c r="G12" t="s">
        <v>44</v>
      </c>
      <c r="H12">
        <v>123.5</v>
      </c>
      <c r="I12">
        <v>83.9</v>
      </c>
      <c r="J12">
        <v>79.8</v>
      </c>
      <c r="K12">
        <v>53.1</v>
      </c>
      <c r="L12">
        <v>79.900000000000006</v>
      </c>
      <c r="M12" t="s">
        <v>44</v>
      </c>
      <c r="N12" t="s">
        <v>44</v>
      </c>
      <c r="O12" s="2">
        <v>66.900000000000006</v>
      </c>
      <c r="P12" t="s">
        <v>44</v>
      </c>
      <c r="Q12">
        <v>95.213745302983796</v>
      </c>
      <c r="R12" t="s">
        <v>44</v>
      </c>
      <c r="S12">
        <v>53.795999999999999</v>
      </c>
      <c r="T12" t="s">
        <v>44</v>
      </c>
      <c r="U12">
        <v>97.5</v>
      </c>
      <c r="V12">
        <v>97.5</v>
      </c>
    </row>
    <row r="13" spans="1:22" x14ac:dyDescent="0.25">
      <c r="A13" s="1">
        <v>36509</v>
      </c>
      <c r="B13" s="2">
        <v>88.9</v>
      </c>
      <c r="C13" s="2">
        <v>112.84</v>
      </c>
      <c r="D13" s="2">
        <v>114.4</v>
      </c>
      <c r="E13" s="2">
        <v>115.62</v>
      </c>
      <c r="F13" t="s">
        <v>44</v>
      </c>
      <c r="G13" t="s">
        <v>44</v>
      </c>
      <c r="H13">
        <v>125.8</v>
      </c>
      <c r="I13">
        <v>88.5</v>
      </c>
      <c r="J13">
        <v>74.5</v>
      </c>
      <c r="K13">
        <v>52.6</v>
      </c>
      <c r="L13">
        <v>81.3</v>
      </c>
      <c r="M13" t="s">
        <v>44</v>
      </c>
      <c r="N13" t="s">
        <v>44</v>
      </c>
      <c r="O13" s="2">
        <v>67.3</v>
      </c>
      <c r="P13" t="s">
        <v>44</v>
      </c>
      <c r="Q13">
        <v>94.223802548931204</v>
      </c>
      <c r="R13" t="s">
        <v>44</v>
      </c>
      <c r="S13">
        <v>52.195999999999998</v>
      </c>
      <c r="T13" t="s">
        <v>44</v>
      </c>
      <c r="U13">
        <v>97.1</v>
      </c>
      <c r="V13">
        <v>97.1</v>
      </c>
    </row>
    <row r="14" spans="1:22" x14ac:dyDescent="0.25">
      <c r="A14" s="1">
        <v>36540</v>
      </c>
      <c r="B14" s="2">
        <v>88.4</v>
      </c>
      <c r="C14" s="2">
        <v>113.21</v>
      </c>
      <c r="D14" s="2">
        <v>114.6</v>
      </c>
      <c r="E14" s="2">
        <v>115.83</v>
      </c>
      <c r="F14">
        <v>87.7</v>
      </c>
      <c r="G14">
        <v>63</v>
      </c>
      <c r="H14">
        <v>126.4</v>
      </c>
      <c r="I14">
        <v>87</v>
      </c>
      <c r="J14">
        <v>73</v>
      </c>
      <c r="K14">
        <v>52.3</v>
      </c>
      <c r="L14">
        <v>79.400000000000006</v>
      </c>
      <c r="M14" t="s">
        <v>44</v>
      </c>
      <c r="N14">
        <v>121.4</v>
      </c>
      <c r="O14" s="2">
        <v>63.2</v>
      </c>
      <c r="P14">
        <v>103.69</v>
      </c>
      <c r="Q14">
        <v>87.518641620822905</v>
      </c>
      <c r="R14">
        <v>67.900000000000006</v>
      </c>
      <c r="S14">
        <v>61.695</v>
      </c>
      <c r="T14" t="s">
        <v>44</v>
      </c>
      <c r="U14">
        <v>96.9</v>
      </c>
      <c r="V14">
        <v>96.9</v>
      </c>
    </row>
    <row r="15" spans="1:22" x14ac:dyDescent="0.25">
      <c r="A15" s="1">
        <v>36571</v>
      </c>
      <c r="B15" s="2">
        <v>89.9</v>
      </c>
      <c r="C15" s="2">
        <v>113.74</v>
      </c>
      <c r="D15" s="2">
        <v>115.2</v>
      </c>
      <c r="E15" s="2">
        <v>116.33</v>
      </c>
      <c r="F15">
        <v>88.7</v>
      </c>
      <c r="G15">
        <v>64.8</v>
      </c>
      <c r="H15">
        <v>126.4</v>
      </c>
      <c r="I15">
        <v>88.1</v>
      </c>
      <c r="J15">
        <v>77.2</v>
      </c>
      <c r="K15">
        <v>54.2</v>
      </c>
      <c r="L15">
        <v>81.8</v>
      </c>
      <c r="M15" t="s">
        <v>44</v>
      </c>
      <c r="N15">
        <v>120.7</v>
      </c>
      <c r="O15" s="2">
        <v>63.2</v>
      </c>
      <c r="P15">
        <v>103.67</v>
      </c>
      <c r="Q15">
        <v>94.237484102342904</v>
      </c>
      <c r="R15">
        <v>69.2</v>
      </c>
      <c r="S15">
        <v>58.994999999999997</v>
      </c>
      <c r="T15" t="s">
        <v>44</v>
      </c>
      <c r="U15">
        <v>98.1</v>
      </c>
      <c r="V15">
        <v>98.1</v>
      </c>
    </row>
    <row r="16" spans="1:22" x14ac:dyDescent="0.25">
      <c r="A16" s="1">
        <v>36600</v>
      </c>
      <c r="B16" s="2">
        <v>90.1</v>
      </c>
      <c r="C16" s="2">
        <v>114.22</v>
      </c>
      <c r="D16" s="2">
        <v>116.2</v>
      </c>
      <c r="E16" s="2">
        <v>117.48</v>
      </c>
      <c r="F16">
        <v>89.2</v>
      </c>
      <c r="G16">
        <v>65.599999999999994</v>
      </c>
      <c r="H16">
        <v>130.69999999999999</v>
      </c>
      <c r="I16">
        <v>87.2</v>
      </c>
      <c r="J16">
        <v>76.8</v>
      </c>
      <c r="K16">
        <v>53.6</v>
      </c>
      <c r="L16">
        <v>82.9</v>
      </c>
      <c r="M16" t="s">
        <v>44</v>
      </c>
      <c r="N16">
        <v>114.6</v>
      </c>
      <c r="O16" s="2">
        <v>65.099999999999994</v>
      </c>
      <c r="P16">
        <v>101.24</v>
      </c>
      <c r="Q16">
        <v>92.562887778607902</v>
      </c>
      <c r="R16">
        <v>68</v>
      </c>
      <c r="S16">
        <v>62.395000000000003</v>
      </c>
      <c r="T16" t="s">
        <v>44</v>
      </c>
      <c r="U16">
        <v>98.4</v>
      </c>
      <c r="V16">
        <v>98.4</v>
      </c>
    </row>
    <row r="17" spans="1:22" x14ac:dyDescent="0.25">
      <c r="A17" s="1">
        <v>36631</v>
      </c>
      <c r="B17" s="2">
        <v>90.8</v>
      </c>
      <c r="C17" s="2">
        <v>114.69</v>
      </c>
      <c r="D17" s="2">
        <v>117.1</v>
      </c>
      <c r="E17" s="2">
        <v>117.27</v>
      </c>
      <c r="F17">
        <v>88.2</v>
      </c>
      <c r="G17">
        <v>67.8</v>
      </c>
      <c r="H17">
        <v>131.19999999999999</v>
      </c>
      <c r="I17">
        <v>89.5</v>
      </c>
      <c r="J17">
        <v>77.8</v>
      </c>
      <c r="K17">
        <v>56</v>
      </c>
      <c r="L17">
        <v>82.9</v>
      </c>
      <c r="M17" t="s">
        <v>44</v>
      </c>
      <c r="N17">
        <v>113.6</v>
      </c>
      <c r="O17" s="2">
        <v>70.2</v>
      </c>
      <c r="P17">
        <v>105</v>
      </c>
      <c r="Q17">
        <v>92.7629814911474</v>
      </c>
      <c r="R17">
        <v>67.400000000000006</v>
      </c>
      <c r="S17">
        <v>57.795000000000002</v>
      </c>
      <c r="T17" t="s">
        <v>44</v>
      </c>
      <c r="U17">
        <v>99.4</v>
      </c>
      <c r="V17">
        <v>99.4</v>
      </c>
    </row>
    <row r="18" spans="1:22" x14ac:dyDescent="0.25">
      <c r="A18" s="1">
        <v>36661</v>
      </c>
      <c r="B18" s="2">
        <v>93.1</v>
      </c>
      <c r="C18" s="2">
        <v>116.2</v>
      </c>
      <c r="D18" s="2">
        <v>117.8</v>
      </c>
      <c r="E18" s="2">
        <v>118.22</v>
      </c>
      <c r="F18">
        <v>89.8</v>
      </c>
      <c r="G18">
        <v>68.599999999999994</v>
      </c>
      <c r="H18">
        <v>126.7</v>
      </c>
      <c r="I18">
        <v>90.8</v>
      </c>
      <c r="J18">
        <v>79.599999999999994</v>
      </c>
      <c r="K18">
        <v>52.4</v>
      </c>
      <c r="L18">
        <v>85</v>
      </c>
      <c r="M18" t="s">
        <v>44</v>
      </c>
      <c r="N18">
        <v>118.8</v>
      </c>
      <c r="O18" s="2">
        <v>70.8</v>
      </c>
      <c r="P18">
        <v>103.56</v>
      </c>
      <c r="Q18">
        <v>91.171616911955098</v>
      </c>
      <c r="R18">
        <v>69.599999999999994</v>
      </c>
      <c r="S18">
        <v>55.295000000000002</v>
      </c>
      <c r="T18" t="s">
        <v>44</v>
      </c>
      <c r="U18">
        <v>100.7</v>
      </c>
      <c r="V18">
        <v>100.7</v>
      </c>
    </row>
    <row r="19" spans="1:22" x14ac:dyDescent="0.25">
      <c r="A19" s="1">
        <v>36692</v>
      </c>
      <c r="B19" s="2">
        <v>90.5</v>
      </c>
      <c r="C19" s="2">
        <v>114.16</v>
      </c>
      <c r="D19" s="2">
        <v>117.6</v>
      </c>
      <c r="E19" s="2">
        <v>117.09</v>
      </c>
      <c r="F19">
        <v>89.3</v>
      </c>
      <c r="G19">
        <v>67.7</v>
      </c>
      <c r="H19">
        <v>128.6</v>
      </c>
      <c r="I19">
        <v>90.1</v>
      </c>
      <c r="J19">
        <v>79</v>
      </c>
      <c r="K19">
        <v>50.8</v>
      </c>
      <c r="L19">
        <v>85.1</v>
      </c>
      <c r="M19" t="s">
        <v>44</v>
      </c>
      <c r="N19">
        <v>118.5</v>
      </c>
      <c r="O19" s="2">
        <v>71.5</v>
      </c>
      <c r="P19">
        <v>104.28</v>
      </c>
      <c r="Q19">
        <v>92.252103756548294</v>
      </c>
      <c r="R19">
        <v>69.2</v>
      </c>
      <c r="S19">
        <v>58.295000000000002</v>
      </c>
      <c r="T19" t="s">
        <v>44</v>
      </c>
      <c r="U19">
        <v>99.3</v>
      </c>
      <c r="V19">
        <v>99.3</v>
      </c>
    </row>
    <row r="20" spans="1:22" x14ac:dyDescent="0.25">
      <c r="A20" s="1">
        <v>36722</v>
      </c>
      <c r="B20" s="2">
        <v>92.4</v>
      </c>
      <c r="C20" s="2">
        <v>115.56</v>
      </c>
      <c r="D20" s="2">
        <v>116.7</v>
      </c>
      <c r="E20" s="2">
        <v>117.84</v>
      </c>
      <c r="F20">
        <v>90.3</v>
      </c>
      <c r="G20">
        <v>67.7</v>
      </c>
      <c r="H20">
        <v>126</v>
      </c>
      <c r="I20">
        <v>92.3</v>
      </c>
      <c r="J20">
        <v>79.7</v>
      </c>
      <c r="K20">
        <v>52.6</v>
      </c>
      <c r="L20">
        <v>84.8</v>
      </c>
      <c r="M20" t="s">
        <v>44</v>
      </c>
      <c r="N20">
        <v>118.5</v>
      </c>
      <c r="O20" s="2">
        <v>75</v>
      </c>
      <c r="P20">
        <v>103.4</v>
      </c>
      <c r="Q20">
        <v>89.611497463081704</v>
      </c>
      <c r="R20">
        <v>68.8</v>
      </c>
      <c r="S20">
        <v>60.195</v>
      </c>
      <c r="T20" t="s">
        <v>44</v>
      </c>
      <c r="U20">
        <v>100.5</v>
      </c>
      <c r="V20">
        <v>100.5</v>
      </c>
    </row>
    <row r="21" spans="1:22" x14ac:dyDescent="0.25">
      <c r="A21" s="1">
        <v>36753</v>
      </c>
      <c r="B21" s="2">
        <v>93</v>
      </c>
      <c r="C21" s="2">
        <v>115.31</v>
      </c>
      <c r="D21" s="2">
        <v>117.8</v>
      </c>
      <c r="E21" s="2">
        <v>117.25</v>
      </c>
      <c r="F21">
        <v>92</v>
      </c>
      <c r="G21">
        <v>69.8</v>
      </c>
      <c r="H21">
        <v>131.69999999999999</v>
      </c>
      <c r="I21">
        <v>91.6</v>
      </c>
      <c r="J21">
        <v>79.8</v>
      </c>
      <c r="K21">
        <v>53.6</v>
      </c>
      <c r="L21">
        <v>84.7</v>
      </c>
      <c r="M21" t="s">
        <v>44</v>
      </c>
      <c r="N21">
        <v>121</v>
      </c>
      <c r="O21" s="2">
        <v>72.7</v>
      </c>
      <c r="P21">
        <v>104.08</v>
      </c>
      <c r="Q21">
        <v>90.438089002380707</v>
      </c>
      <c r="R21">
        <v>70.5</v>
      </c>
      <c r="S21">
        <v>61.994999999999997</v>
      </c>
      <c r="T21" t="s">
        <v>44</v>
      </c>
      <c r="U21">
        <v>100.7</v>
      </c>
      <c r="V21">
        <v>100.7</v>
      </c>
    </row>
    <row r="22" spans="1:22" x14ac:dyDescent="0.25">
      <c r="A22" s="1">
        <v>36784</v>
      </c>
      <c r="B22" s="2">
        <v>93</v>
      </c>
      <c r="C22" s="2">
        <v>114.87</v>
      </c>
      <c r="D22" s="2">
        <v>117.7</v>
      </c>
      <c r="E22" s="2">
        <v>117.24</v>
      </c>
      <c r="F22">
        <v>91.3</v>
      </c>
      <c r="G22">
        <v>70.8</v>
      </c>
      <c r="H22">
        <v>125.6</v>
      </c>
      <c r="I22">
        <v>93.5</v>
      </c>
      <c r="J22">
        <v>80.3</v>
      </c>
      <c r="K22">
        <v>54.2</v>
      </c>
      <c r="L22">
        <v>85.3</v>
      </c>
      <c r="M22" t="s">
        <v>44</v>
      </c>
      <c r="N22">
        <v>123.9</v>
      </c>
      <c r="O22" s="2">
        <v>74.400000000000006</v>
      </c>
      <c r="P22">
        <v>111.7</v>
      </c>
      <c r="Q22">
        <v>90.4242981676189</v>
      </c>
      <c r="R22">
        <v>71.3</v>
      </c>
      <c r="S22">
        <v>64.594999999999999</v>
      </c>
      <c r="T22" t="s">
        <v>44</v>
      </c>
      <c r="U22">
        <v>100.7</v>
      </c>
      <c r="V22">
        <v>100.7</v>
      </c>
    </row>
    <row r="23" spans="1:22" x14ac:dyDescent="0.25">
      <c r="A23" s="1">
        <v>36814</v>
      </c>
      <c r="B23" s="2">
        <v>92.4</v>
      </c>
      <c r="C23" s="2">
        <v>116.06</v>
      </c>
      <c r="D23" s="2">
        <v>118.1</v>
      </c>
      <c r="E23" s="2">
        <v>115.31</v>
      </c>
      <c r="F23">
        <v>92.8</v>
      </c>
      <c r="G23">
        <v>70.8</v>
      </c>
      <c r="H23">
        <v>129</v>
      </c>
      <c r="I23">
        <v>95.4</v>
      </c>
      <c r="J23">
        <v>80.400000000000006</v>
      </c>
      <c r="K23">
        <v>54.8</v>
      </c>
      <c r="L23">
        <v>84.4</v>
      </c>
      <c r="M23" t="s">
        <v>44</v>
      </c>
      <c r="N23">
        <v>122.2</v>
      </c>
      <c r="O23" s="2">
        <v>78.7</v>
      </c>
      <c r="P23">
        <v>109.48</v>
      </c>
      <c r="Q23">
        <v>89.561741306772205</v>
      </c>
      <c r="R23">
        <v>72</v>
      </c>
      <c r="S23">
        <v>54.295000000000002</v>
      </c>
      <c r="T23" t="s">
        <v>44</v>
      </c>
      <c r="U23">
        <v>100.7</v>
      </c>
      <c r="V23">
        <v>100.7</v>
      </c>
    </row>
    <row r="24" spans="1:22" x14ac:dyDescent="0.25">
      <c r="A24" s="1">
        <v>36845</v>
      </c>
      <c r="B24" s="2">
        <v>93</v>
      </c>
      <c r="C24" s="2">
        <v>115.53</v>
      </c>
      <c r="D24" s="2">
        <v>119.6</v>
      </c>
      <c r="E24" s="2">
        <v>118.99</v>
      </c>
      <c r="F24">
        <v>91.2</v>
      </c>
      <c r="G24">
        <v>73</v>
      </c>
      <c r="H24">
        <v>127.7</v>
      </c>
      <c r="I24">
        <v>94.2</v>
      </c>
      <c r="J24">
        <v>84.1</v>
      </c>
      <c r="K24">
        <v>55.7</v>
      </c>
      <c r="L24">
        <v>86</v>
      </c>
      <c r="M24" t="s">
        <v>44</v>
      </c>
      <c r="N24">
        <v>121.4</v>
      </c>
      <c r="O24" s="2">
        <v>82</v>
      </c>
      <c r="P24">
        <v>109.93</v>
      </c>
      <c r="Q24">
        <v>88.278902039313607</v>
      </c>
      <c r="R24">
        <v>72.5</v>
      </c>
      <c r="S24">
        <v>59.195</v>
      </c>
      <c r="T24" t="s">
        <v>44</v>
      </c>
      <c r="U24">
        <v>101.7</v>
      </c>
      <c r="V24">
        <v>101.7</v>
      </c>
    </row>
    <row r="25" spans="1:22" x14ac:dyDescent="0.25">
      <c r="A25" s="1">
        <v>36875</v>
      </c>
      <c r="B25" s="2">
        <v>93.6</v>
      </c>
      <c r="C25" s="2">
        <v>116.6</v>
      </c>
      <c r="D25" s="2">
        <v>121.3</v>
      </c>
      <c r="E25" s="2">
        <v>120.02</v>
      </c>
      <c r="F25">
        <v>91</v>
      </c>
      <c r="G25">
        <v>72.400000000000006</v>
      </c>
      <c r="H25">
        <v>130.1</v>
      </c>
      <c r="I25">
        <v>93.7</v>
      </c>
      <c r="J25">
        <v>84.5</v>
      </c>
      <c r="K25">
        <v>56.7</v>
      </c>
      <c r="L25">
        <v>87.2</v>
      </c>
      <c r="M25" t="s">
        <v>44</v>
      </c>
      <c r="N25">
        <v>123.8</v>
      </c>
      <c r="O25" s="2">
        <v>81.3</v>
      </c>
      <c r="P25">
        <v>113.82</v>
      </c>
      <c r="Q25">
        <v>87.754143120076606</v>
      </c>
      <c r="R25">
        <v>74.400000000000006</v>
      </c>
      <c r="S25">
        <v>61.395000000000003</v>
      </c>
      <c r="T25" t="s">
        <v>44</v>
      </c>
      <c r="U25">
        <v>102.4</v>
      </c>
      <c r="V25">
        <v>102.4</v>
      </c>
    </row>
    <row r="26" spans="1:22" x14ac:dyDescent="0.25">
      <c r="A26" s="1">
        <v>36906</v>
      </c>
      <c r="B26" s="2">
        <v>92.9</v>
      </c>
      <c r="C26" s="2">
        <v>116.01</v>
      </c>
      <c r="D26" s="2">
        <v>118.2</v>
      </c>
      <c r="E26" s="2">
        <v>116.37</v>
      </c>
      <c r="F26">
        <v>89.4</v>
      </c>
      <c r="G26">
        <v>74.599999999999994</v>
      </c>
      <c r="H26">
        <v>130.30000000000001</v>
      </c>
      <c r="I26">
        <v>94.5</v>
      </c>
      <c r="J26">
        <v>81.900000000000006</v>
      </c>
      <c r="K26">
        <v>58.6</v>
      </c>
      <c r="L26">
        <v>86.1</v>
      </c>
      <c r="M26" t="s">
        <v>44</v>
      </c>
      <c r="N26">
        <v>118.7</v>
      </c>
      <c r="O26" s="2">
        <v>81.099999999999994</v>
      </c>
      <c r="P26">
        <v>108.32</v>
      </c>
      <c r="Q26">
        <v>90.907997755749307</v>
      </c>
      <c r="R26">
        <v>74.900000000000006</v>
      </c>
      <c r="S26">
        <v>70.994</v>
      </c>
      <c r="T26" t="s">
        <v>44</v>
      </c>
      <c r="U26">
        <v>101.4</v>
      </c>
      <c r="V26">
        <v>101.4</v>
      </c>
    </row>
    <row r="27" spans="1:22" x14ac:dyDescent="0.25">
      <c r="A27" s="1">
        <v>36937</v>
      </c>
      <c r="B27" s="2">
        <v>94.5</v>
      </c>
      <c r="C27" s="2">
        <v>116.36</v>
      </c>
      <c r="D27" s="2">
        <v>117.4</v>
      </c>
      <c r="E27" s="2">
        <v>116.87</v>
      </c>
      <c r="F27">
        <v>90.1</v>
      </c>
      <c r="G27">
        <v>75.099999999999994</v>
      </c>
      <c r="H27">
        <v>128.6</v>
      </c>
      <c r="I27">
        <v>93.7</v>
      </c>
      <c r="J27">
        <v>83</v>
      </c>
      <c r="K27">
        <v>56.1</v>
      </c>
      <c r="L27">
        <v>86.7</v>
      </c>
      <c r="M27" t="s">
        <v>44</v>
      </c>
      <c r="N27">
        <v>117.7</v>
      </c>
      <c r="O27" s="2">
        <v>87.8</v>
      </c>
      <c r="P27">
        <v>103.95</v>
      </c>
      <c r="Q27">
        <v>88.724342627879807</v>
      </c>
      <c r="R27">
        <v>75.7</v>
      </c>
      <c r="S27">
        <v>70.994</v>
      </c>
      <c r="T27" t="s">
        <v>44</v>
      </c>
      <c r="U27">
        <v>101.8</v>
      </c>
      <c r="V27">
        <v>101.8</v>
      </c>
    </row>
    <row r="28" spans="1:22" x14ac:dyDescent="0.25">
      <c r="A28" s="1">
        <v>36965</v>
      </c>
      <c r="B28" s="2">
        <v>92.6</v>
      </c>
      <c r="C28" s="2">
        <v>116.73</v>
      </c>
      <c r="D28" s="2">
        <v>117.2</v>
      </c>
      <c r="E28" s="2">
        <v>116.36</v>
      </c>
      <c r="F28">
        <v>90.3</v>
      </c>
      <c r="G28">
        <v>72.400000000000006</v>
      </c>
      <c r="H28">
        <v>122.3</v>
      </c>
      <c r="I28">
        <v>94.4</v>
      </c>
      <c r="J28">
        <v>82.3</v>
      </c>
      <c r="K28">
        <v>57.9</v>
      </c>
      <c r="L28">
        <v>87.2</v>
      </c>
      <c r="M28" t="s">
        <v>44</v>
      </c>
      <c r="N28">
        <v>122.8</v>
      </c>
      <c r="O28" s="2">
        <v>82.5</v>
      </c>
      <c r="P28">
        <v>102.72</v>
      </c>
      <c r="Q28">
        <v>91.217646727955398</v>
      </c>
      <c r="R28">
        <v>77.2</v>
      </c>
      <c r="S28">
        <v>62.695</v>
      </c>
      <c r="T28" t="s">
        <v>44</v>
      </c>
      <c r="U28">
        <v>101.3</v>
      </c>
      <c r="V28">
        <v>101.3</v>
      </c>
    </row>
    <row r="29" spans="1:22" x14ac:dyDescent="0.25">
      <c r="A29" s="1">
        <v>36996</v>
      </c>
      <c r="B29" s="2">
        <v>91</v>
      </c>
      <c r="C29" s="2">
        <v>114.3</v>
      </c>
      <c r="D29" s="2">
        <v>116.9</v>
      </c>
      <c r="E29" s="2">
        <v>114.71</v>
      </c>
      <c r="F29">
        <v>88.4</v>
      </c>
      <c r="G29">
        <v>72.7</v>
      </c>
      <c r="H29">
        <v>119.5</v>
      </c>
      <c r="I29">
        <v>89.8</v>
      </c>
      <c r="J29">
        <v>80.5</v>
      </c>
      <c r="K29">
        <v>56.8</v>
      </c>
      <c r="L29">
        <v>86.9</v>
      </c>
      <c r="M29" t="s">
        <v>44</v>
      </c>
      <c r="N29">
        <v>119.4</v>
      </c>
      <c r="O29" s="2">
        <v>82.7</v>
      </c>
      <c r="P29">
        <v>98.21</v>
      </c>
      <c r="Q29">
        <v>89.173943379855899</v>
      </c>
      <c r="R29">
        <v>76.7</v>
      </c>
      <c r="S29">
        <v>62.795000000000002</v>
      </c>
      <c r="T29" t="s">
        <v>44</v>
      </c>
      <c r="U29">
        <v>100.4</v>
      </c>
      <c r="V29">
        <v>100.4</v>
      </c>
    </row>
    <row r="30" spans="1:22" x14ac:dyDescent="0.25">
      <c r="A30" s="1">
        <v>37026</v>
      </c>
      <c r="B30" s="2">
        <v>92.4</v>
      </c>
      <c r="C30" s="2">
        <v>115.34</v>
      </c>
      <c r="D30" s="2">
        <v>116.1</v>
      </c>
      <c r="E30" s="2">
        <v>117.07</v>
      </c>
      <c r="F30">
        <v>90.7</v>
      </c>
      <c r="G30">
        <v>74.599999999999994</v>
      </c>
      <c r="H30">
        <v>123.8</v>
      </c>
      <c r="I30">
        <v>91.6</v>
      </c>
      <c r="J30">
        <v>80.8</v>
      </c>
      <c r="K30">
        <v>58.3</v>
      </c>
      <c r="L30">
        <v>86.7</v>
      </c>
      <c r="M30" t="s">
        <v>44</v>
      </c>
      <c r="N30">
        <v>123.5</v>
      </c>
      <c r="O30" s="2">
        <v>73.400000000000006</v>
      </c>
      <c r="P30">
        <v>99.6</v>
      </c>
      <c r="Q30">
        <v>95.304967104276898</v>
      </c>
      <c r="R30">
        <v>77.5</v>
      </c>
      <c r="S30">
        <v>69.694000000000003</v>
      </c>
      <c r="T30" t="s">
        <v>44</v>
      </c>
      <c r="U30">
        <v>100.8</v>
      </c>
      <c r="V30">
        <v>100.8</v>
      </c>
    </row>
    <row r="31" spans="1:22" x14ac:dyDescent="0.25">
      <c r="A31" s="1">
        <v>37057</v>
      </c>
      <c r="B31" s="2">
        <v>92.3</v>
      </c>
      <c r="C31" s="2">
        <v>115.23</v>
      </c>
      <c r="D31" s="2">
        <v>116.2</v>
      </c>
      <c r="E31" s="2">
        <v>117.07</v>
      </c>
      <c r="F31">
        <v>90.4</v>
      </c>
      <c r="G31">
        <v>75.3</v>
      </c>
      <c r="H31">
        <v>121.8</v>
      </c>
      <c r="I31">
        <v>90.3</v>
      </c>
      <c r="J31">
        <v>81.2</v>
      </c>
      <c r="K31">
        <v>59.1</v>
      </c>
      <c r="L31">
        <v>86.8</v>
      </c>
      <c r="M31" t="s">
        <v>44</v>
      </c>
      <c r="N31">
        <v>121.2</v>
      </c>
      <c r="O31" s="2">
        <v>80.8</v>
      </c>
      <c r="P31">
        <v>99.2</v>
      </c>
      <c r="Q31">
        <v>91.312729289684398</v>
      </c>
      <c r="R31">
        <v>77.099999999999994</v>
      </c>
      <c r="S31">
        <v>67.694000000000003</v>
      </c>
      <c r="T31" t="s">
        <v>44</v>
      </c>
      <c r="U31">
        <v>100.7</v>
      </c>
      <c r="V31">
        <v>100.7</v>
      </c>
    </row>
    <row r="32" spans="1:22" x14ac:dyDescent="0.25">
      <c r="A32" s="1">
        <v>37087</v>
      </c>
      <c r="B32" s="2">
        <v>90</v>
      </c>
      <c r="C32" s="2">
        <v>113.63</v>
      </c>
      <c r="D32" s="2">
        <v>114.9</v>
      </c>
      <c r="E32" s="2">
        <v>114.5</v>
      </c>
      <c r="F32">
        <v>90</v>
      </c>
      <c r="G32">
        <v>70.8</v>
      </c>
      <c r="H32">
        <v>120.4</v>
      </c>
      <c r="I32">
        <v>89.5</v>
      </c>
      <c r="J32">
        <v>81.5</v>
      </c>
      <c r="K32">
        <v>58.4</v>
      </c>
      <c r="L32">
        <v>87.6</v>
      </c>
      <c r="M32" t="s">
        <v>44</v>
      </c>
      <c r="N32">
        <v>118.6</v>
      </c>
      <c r="O32" s="2">
        <v>76.5</v>
      </c>
      <c r="P32">
        <v>97.17</v>
      </c>
      <c r="Q32">
        <v>92.781063862994699</v>
      </c>
      <c r="R32">
        <v>78.2</v>
      </c>
      <c r="S32">
        <v>67.194000000000003</v>
      </c>
      <c r="T32" t="s">
        <v>44</v>
      </c>
      <c r="U32">
        <v>98.9</v>
      </c>
      <c r="V32">
        <v>98.9</v>
      </c>
    </row>
    <row r="33" spans="1:22" x14ac:dyDescent="0.25">
      <c r="A33" s="1">
        <v>37118</v>
      </c>
      <c r="B33" s="2">
        <v>92.4</v>
      </c>
      <c r="C33" s="2">
        <v>116.45</v>
      </c>
      <c r="D33" s="2">
        <v>116.3</v>
      </c>
      <c r="E33" s="2">
        <v>118.9</v>
      </c>
      <c r="F33">
        <v>91.2</v>
      </c>
      <c r="G33">
        <v>74.099999999999994</v>
      </c>
      <c r="H33">
        <v>125.7</v>
      </c>
      <c r="I33">
        <v>93.1</v>
      </c>
      <c r="J33">
        <v>81.8</v>
      </c>
      <c r="K33">
        <v>58.5</v>
      </c>
      <c r="L33">
        <v>87.4</v>
      </c>
      <c r="M33" t="s">
        <v>44</v>
      </c>
      <c r="N33">
        <v>121.4</v>
      </c>
      <c r="O33" s="2">
        <v>80.8</v>
      </c>
      <c r="P33">
        <v>97.74</v>
      </c>
      <c r="Q33">
        <v>94.998214566697598</v>
      </c>
      <c r="R33">
        <v>78.099999999999994</v>
      </c>
      <c r="S33">
        <v>63.295000000000002</v>
      </c>
      <c r="T33" t="s">
        <v>44</v>
      </c>
      <c r="U33">
        <v>101.2</v>
      </c>
      <c r="V33">
        <v>101.2</v>
      </c>
    </row>
    <row r="34" spans="1:22" x14ac:dyDescent="0.25">
      <c r="A34" s="1">
        <v>37149</v>
      </c>
      <c r="B34" s="2">
        <v>91.3</v>
      </c>
      <c r="C34" s="2">
        <v>114.67</v>
      </c>
      <c r="D34" s="2">
        <v>114.7</v>
      </c>
      <c r="E34" s="2">
        <v>116.37</v>
      </c>
      <c r="F34">
        <v>89.9</v>
      </c>
      <c r="G34">
        <v>72.099999999999994</v>
      </c>
      <c r="H34">
        <v>120.2</v>
      </c>
      <c r="I34">
        <v>92.2</v>
      </c>
      <c r="J34">
        <v>80.400000000000006</v>
      </c>
      <c r="K34">
        <v>58.6</v>
      </c>
      <c r="L34">
        <v>86.4</v>
      </c>
      <c r="M34" t="s">
        <v>44</v>
      </c>
      <c r="N34">
        <v>119.6</v>
      </c>
      <c r="O34" s="2">
        <v>79.5</v>
      </c>
      <c r="P34">
        <v>97.39</v>
      </c>
      <c r="Q34">
        <v>91.281536277397706</v>
      </c>
      <c r="R34">
        <v>78.099999999999994</v>
      </c>
      <c r="S34">
        <v>64.194999999999993</v>
      </c>
      <c r="T34" t="s">
        <v>44</v>
      </c>
      <c r="U34">
        <v>99.9</v>
      </c>
      <c r="V34">
        <v>99.9</v>
      </c>
    </row>
    <row r="35" spans="1:22" x14ac:dyDescent="0.25">
      <c r="A35" s="1">
        <v>37179</v>
      </c>
      <c r="B35" s="2">
        <v>89.8</v>
      </c>
      <c r="C35" s="2">
        <v>113.52</v>
      </c>
      <c r="D35" s="2">
        <v>114.4</v>
      </c>
      <c r="E35" s="2">
        <v>115.36</v>
      </c>
      <c r="F35">
        <v>90.2</v>
      </c>
      <c r="G35">
        <v>71.900000000000006</v>
      </c>
      <c r="H35">
        <v>122.4</v>
      </c>
      <c r="I35">
        <v>91.7</v>
      </c>
      <c r="J35">
        <v>82.1</v>
      </c>
      <c r="K35">
        <v>60</v>
      </c>
      <c r="L35">
        <v>87.9</v>
      </c>
      <c r="M35" t="s">
        <v>44</v>
      </c>
      <c r="N35">
        <v>119.4</v>
      </c>
      <c r="O35" s="2">
        <v>76.400000000000006</v>
      </c>
      <c r="P35">
        <v>94.93</v>
      </c>
      <c r="Q35">
        <v>94.744963205722399</v>
      </c>
      <c r="R35">
        <v>78.099999999999994</v>
      </c>
      <c r="S35">
        <v>72.994</v>
      </c>
      <c r="T35" t="s">
        <v>44</v>
      </c>
      <c r="U35">
        <v>98.6</v>
      </c>
      <c r="V35">
        <v>98.6</v>
      </c>
    </row>
    <row r="36" spans="1:22" x14ac:dyDescent="0.25">
      <c r="A36" s="1">
        <v>37210</v>
      </c>
      <c r="B36" s="2">
        <v>89</v>
      </c>
      <c r="C36" s="2">
        <v>112.39</v>
      </c>
      <c r="D36" s="2">
        <v>112.9</v>
      </c>
      <c r="E36" s="2">
        <v>113.6</v>
      </c>
      <c r="F36">
        <v>89.6</v>
      </c>
      <c r="G36">
        <v>71</v>
      </c>
      <c r="H36">
        <v>124.2</v>
      </c>
      <c r="I36">
        <v>91.7</v>
      </c>
      <c r="J36">
        <v>79</v>
      </c>
      <c r="K36">
        <v>56.9</v>
      </c>
      <c r="L36">
        <v>86.8</v>
      </c>
      <c r="M36" t="s">
        <v>44</v>
      </c>
      <c r="N36">
        <v>121.8</v>
      </c>
      <c r="O36" s="2">
        <v>77.900000000000006</v>
      </c>
      <c r="P36">
        <v>94.86</v>
      </c>
      <c r="Q36">
        <v>95.792204047956901</v>
      </c>
      <c r="R36">
        <v>77.7</v>
      </c>
      <c r="S36">
        <v>71.593999999999994</v>
      </c>
      <c r="T36" t="s">
        <v>44</v>
      </c>
      <c r="U36">
        <v>97.9</v>
      </c>
      <c r="V36">
        <v>97.9</v>
      </c>
    </row>
    <row r="37" spans="1:22" x14ac:dyDescent="0.25">
      <c r="A37" s="1">
        <v>37240</v>
      </c>
      <c r="B37" s="2">
        <v>89.6</v>
      </c>
      <c r="C37" s="2">
        <v>112.67</v>
      </c>
      <c r="D37" s="2">
        <v>114</v>
      </c>
      <c r="E37" s="2">
        <v>113.44</v>
      </c>
      <c r="F37">
        <v>90.1</v>
      </c>
      <c r="G37">
        <v>71</v>
      </c>
      <c r="H37">
        <v>113</v>
      </c>
      <c r="I37">
        <v>89.9</v>
      </c>
      <c r="J37">
        <v>79.5</v>
      </c>
      <c r="K37">
        <v>56.6</v>
      </c>
      <c r="L37">
        <v>87.7</v>
      </c>
      <c r="M37" t="s">
        <v>44</v>
      </c>
      <c r="N37">
        <v>120.8</v>
      </c>
      <c r="O37" s="2">
        <v>85.5</v>
      </c>
      <c r="P37">
        <v>96.24</v>
      </c>
      <c r="Q37">
        <v>90.294309642801494</v>
      </c>
      <c r="R37">
        <v>78.2</v>
      </c>
      <c r="S37">
        <v>72.293999999999997</v>
      </c>
      <c r="T37" t="s">
        <v>44</v>
      </c>
      <c r="U37">
        <v>98.4</v>
      </c>
      <c r="V37">
        <v>98.4</v>
      </c>
    </row>
    <row r="38" spans="1:22" x14ac:dyDescent="0.25">
      <c r="A38" s="1">
        <v>37271</v>
      </c>
      <c r="B38" s="2">
        <v>89.2</v>
      </c>
      <c r="C38" s="2">
        <v>112.87</v>
      </c>
      <c r="D38" s="2">
        <v>112.9</v>
      </c>
      <c r="E38" s="2">
        <v>115.09</v>
      </c>
      <c r="F38">
        <v>89.5</v>
      </c>
      <c r="G38">
        <v>72.3</v>
      </c>
      <c r="H38">
        <v>117.9</v>
      </c>
      <c r="I38">
        <v>90.1</v>
      </c>
      <c r="J38">
        <v>79.7</v>
      </c>
      <c r="K38">
        <v>55.8</v>
      </c>
      <c r="L38">
        <v>88.9</v>
      </c>
      <c r="M38" t="s">
        <v>44</v>
      </c>
      <c r="N38">
        <v>121.3</v>
      </c>
      <c r="O38" s="2">
        <v>86.7</v>
      </c>
      <c r="P38">
        <v>96.5</v>
      </c>
      <c r="Q38">
        <v>92.741534118943903</v>
      </c>
      <c r="R38">
        <v>79.900000000000006</v>
      </c>
      <c r="S38">
        <v>66.093999999999994</v>
      </c>
      <c r="T38" t="s">
        <v>44</v>
      </c>
      <c r="U38">
        <v>98.5</v>
      </c>
      <c r="V38">
        <v>98.5</v>
      </c>
    </row>
    <row r="39" spans="1:22" x14ac:dyDescent="0.25">
      <c r="A39" s="1">
        <v>37302</v>
      </c>
      <c r="B39" s="2">
        <v>90</v>
      </c>
      <c r="C39" s="2">
        <v>112.9</v>
      </c>
      <c r="D39" s="2">
        <v>114.3</v>
      </c>
      <c r="E39" s="2">
        <v>115.32</v>
      </c>
      <c r="F39">
        <v>88.7</v>
      </c>
      <c r="G39">
        <v>72.3</v>
      </c>
      <c r="H39">
        <v>124.5</v>
      </c>
      <c r="I39">
        <v>89.9</v>
      </c>
      <c r="J39">
        <v>80.7</v>
      </c>
      <c r="K39">
        <v>57.9</v>
      </c>
      <c r="L39">
        <v>88.6</v>
      </c>
      <c r="M39" t="s">
        <v>44</v>
      </c>
      <c r="N39">
        <v>120.4</v>
      </c>
      <c r="O39" s="2">
        <v>82.7</v>
      </c>
      <c r="P39">
        <v>97.67</v>
      </c>
      <c r="Q39">
        <v>92.613574418346403</v>
      </c>
      <c r="R39">
        <v>78.099999999999994</v>
      </c>
      <c r="S39">
        <v>63.195</v>
      </c>
      <c r="T39" t="s">
        <v>44</v>
      </c>
      <c r="U39">
        <v>98.7</v>
      </c>
      <c r="V39">
        <v>98.7</v>
      </c>
    </row>
    <row r="40" spans="1:22" x14ac:dyDescent="0.25">
      <c r="A40" s="1">
        <v>37330</v>
      </c>
      <c r="B40" s="2">
        <v>90.3</v>
      </c>
      <c r="C40" s="2">
        <v>113.21</v>
      </c>
      <c r="D40" s="2">
        <v>114.7</v>
      </c>
      <c r="E40" s="2">
        <v>114.91</v>
      </c>
      <c r="F40">
        <v>90.4</v>
      </c>
      <c r="G40">
        <v>73.8</v>
      </c>
      <c r="H40">
        <v>123.1</v>
      </c>
      <c r="I40">
        <v>94.3</v>
      </c>
      <c r="J40">
        <v>78.8</v>
      </c>
      <c r="K40">
        <v>55.7</v>
      </c>
      <c r="L40">
        <v>88.2</v>
      </c>
      <c r="M40" t="s">
        <v>44</v>
      </c>
      <c r="N40">
        <v>123.9</v>
      </c>
      <c r="O40" s="2">
        <v>90.6</v>
      </c>
      <c r="P40">
        <v>97.78</v>
      </c>
      <c r="Q40">
        <v>92.116433548519097</v>
      </c>
      <c r="R40">
        <v>79.599999999999994</v>
      </c>
      <c r="S40">
        <v>71.793999999999997</v>
      </c>
      <c r="T40" t="s">
        <v>44</v>
      </c>
      <c r="U40">
        <v>99.3</v>
      </c>
      <c r="V40">
        <v>99.3</v>
      </c>
    </row>
    <row r="41" spans="1:22" x14ac:dyDescent="0.25">
      <c r="A41" s="1">
        <v>37361</v>
      </c>
      <c r="B41" s="2">
        <v>90.2</v>
      </c>
      <c r="C41" s="2">
        <v>113.96</v>
      </c>
      <c r="D41" s="2">
        <v>112.1</v>
      </c>
      <c r="E41" s="2">
        <v>116.05</v>
      </c>
      <c r="F41">
        <v>90.5</v>
      </c>
      <c r="G41">
        <v>73.099999999999994</v>
      </c>
      <c r="H41">
        <v>124.6</v>
      </c>
      <c r="I41">
        <v>94.1</v>
      </c>
      <c r="J41">
        <v>82.1</v>
      </c>
      <c r="K41">
        <v>58.4</v>
      </c>
      <c r="L41">
        <v>90.2</v>
      </c>
      <c r="M41" t="s">
        <v>44</v>
      </c>
      <c r="N41">
        <v>125.3</v>
      </c>
      <c r="O41" s="2">
        <v>85.5</v>
      </c>
      <c r="P41">
        <v>97.02</v>
      </c>
      <c r="Q41">
        <v>103.535962032744</v>
      </c>
      <c r="R41">
        <v>81.099999999999994</v>
      </c>
      <c r="S41">
        <v>70.694000000000003</v>
      </c>
      <c r="T41" t="s">
        <v>44</v>
      </c>
      <c r="U41">
        <v>99.5</v>
      </c>
      <c r="V41">
        <v>99.5</v>
      </c>
    </row>
    <row r="42" spans="1:22" x14ac:dyDescent="0.25">
      <c r="A42" s="1">
        <v>37391</v>
      </c>
      <c r="B42" s="2">
        <v>89.5</v>
      </c>
      <c r="C42" s="2">
        <v>113.09</v>
      </c>
      <c r="D42" s="2">
        <v>115.4</v>
      </c>
      <c r="E42" s="2">
        <v>115.07</v>
      </c>
      <c r="F42">
        <v>90.5</v>
      </c>
      <c r="G42">
        <v>73.900000000000006</v>
      </c>
      <c r="H42">
        <v>118.8</v>
      </c>
      <c r="I42">
        <v>93.9</v>
      </c>
      <c r="J42">
        <v>82.1</v>
      </c>
      <c r="K42">
        <v>59.6</v>
      </c>
      <c r="L42">
        <v>87.7</v>
      </c>
      <c r="M42" t="s">
        <v>44</v>
      </c>
      <c r="N42">
        <v>122.6</v>
      </c>
      <c r="O42" s="2">
        <v>89.9</v>
      </c>
      <c r="P42">
        <v>101.27</v>
      </c>
      <c r="Q42">
        <v>94.729509809148894</v>
      </c>
      <c r="R42">
        <v>80.8</v>
      </c>
      <c r="S42">
        <v>73.994</v>
      </c>
      <c r="T42" t="s">
        <v>44</v>
      </c>
      <c r="U42">
        <v>99.7</v>
      </c>
      <c r="V42">
        <v>99.7</v>
      </c>
    </row>
    <row r="43" spans="1:22" x14ac:dyDescent="0.25">
      <c r="A43" s="1">
        <v>37422</v>
      </c>
      <c r="B43" s="2">
        <v>91.1</v>
      </c>
      <c r="C43" s="2">
        <v>112.34</v>
      </c>
      <c r="D43" s="2">
        <v>114.3</v>
      </c>
      <c r="E43" s="2">
        <v>114.74</v>
      </c>
      <c r="F43">
        <v>91.4</v>
      </c>
      <c r="G43">
        <v>72.400000000000006</v>
      </c>
      <c r="H43">
        <v>120.4</v>
      </c>
      <c r="I43">
        <v>96</v>
      </c>
      <c r="J43">
        <v>83.3</v>
      </c>
      <c r="K43">
        <v>59.6</v>
      </c>
      <c r="L43">
        <v>87.9</v>
      </c>
      <c r="M43" t="s">
        <v>44</v>
      </c>
      <c r="N43">
        <v>122.4</v>
      </c>
      <c r="O43" s="2">
        <v>92.2</v>
      </c>
      <c r="P43">
        <v>100.07</v>
      </c>
      <c r="Q43">
        <v>95.974897597313301</v>
      </c>
      <c r="R43">
        <v>83.3</v>
      </c>
      <c r="S43">
        <v>71.894000000000005</v>
      </c>
      <c r="T43" t="s">
        <v>44</v>
      </c>
      <c r="U43">
        <v>100</v>
      </c>
      <c r="V43">
        <v>100</v>
      </c>
    </row>
    <row r="44" spans="1:22" x14ac:dyDescent="0.25">
      <c r="A44" s="1">
        <v>37452</v>
      </c>
      <c r="B44" s="2">
        <v>89.8</v>
      </c>
      <c r="C44" s="2">
        <v>111.82</v>
      </c>
      <c r="D44" s="2">
        <v>114</v>
      </c>
      <c r="E44" s="2">
        <v>115.79</v>
      </c>
      <c r="F44">
        <v>90.5</v>
      </c>
      <c r="G44">
        <v>72.099999999999994</v>
      </c>
      <c r="H44">
        <v>120.2</v>
      </c>
      <c r="I44">
        <v>94.7</v>
      </c>
      <c r="J44">
        <v>81.599999999999994</v>
      </c>
      <c r="K44">
        <v>61.2</v>
      </c>
      <c r="L44">
        <v>89.2</v>
      </c>
      <c r="M44" t="s">
        <v>44</v>
      </c>
      <c r="N44">
        <v>122.9</v>
      </c>
      <c r="O44" s="2">
        <v>86.9</v>
      </c>
      <c r="P44">
        <v>102.89</v>
      </c>
      <c r="Q44">
        <v>97.009145714005697</v>
      </c>
      <c r="R44">
        <v>83.1</v>
      </c>
      <c r="S44">
        <v>68.293999999999997</v>
      </c>
      <c r="T44" t="s">
        <v>44</v>
      </c>
      <c r="U44">
        <v>99.4</v>
      </c>
      <c r="V44">
        <v>99.4</v>
      </c>
    </row>
    <row r="45" spans="1:22" x14ac:dyDescent="0.25">
      <c r="A45" s="1">
        <v>37483</v>
      </c>
      <c r="B45" s="2">
        <v>91.6</v>
      </c>
      <c r="C45" s="2">
        <v>113.57</v>
      </c>
      <c r="D45" s="2">
        <v>113</v>
      </c>
      <c r="E45" s="2">
        <v>116.18</v>
      </c>
      <c r="F45">
        <v>90.8</v>
      </c>
      <c r="G45">
        <v>73.2</v>
      </c>
      <c r="H45">
        <v>120.5</v>
      </c>
      <c r="I45">
        <v>94.2</v>
      </c>
      <c r="J45">
        <v>78.3</v>
      </c>
      <c r="K45">
        <v>61.3</v>
      </c>
      <c r="L45">
        <v>89.1</v>
      </c>
      <c r="M45" t="s">
        <v>44</v>
      </c>
      <c r="N45">
        <v>122.8</v>
      </c>
      <c r="O45" s="2">
        <v>86.2</v>
      </c>
      <c r="P45">
        <v>100.52</v>
      </c>
      <c r="Q45">
        <v>96.630614447859003</v>
      </c>
      <c r="R45">
        <v>85.1</v>
      </c>
      <c r="S45">
        <v>69.194000000000003</v>
      </c>
      <c r="T45" t="s">
        <v>44</v>
      </c>
      <c r="U45">
        <v>99.9</v>
      </c>
      <c r="V45">
        <v>99.9</v>
      </c>
    </row>
    <row r="46" spans="1:22" x14ac:dyDescent="0.25">
      <c r="A46" s="1">
        <v>37514</v>
      </c>
      <c r="B46" s="2">
        <v>90.9</v>
      </c>
      <c r="C46" s="2">
        <v>111.86</v>
      </c>
      <c r="D46" s="2">
        <v>114.8</v>
      </c>
      <c r="E46" s="2">
        <v>116.39</v>
      </c>
      <c r="F46">
        <v>90</v>
      </c>
      <c r="G46">
        <v>73.8</v>
      </c>
      <c r="H46">
        <v>119.1</v>
      </c>
      <c r="I46">
        <v>94.1</v>
      </c>
      <c r="J46">
        <v>81.5</v>
      </c>
      <c r="K46">
        <v>60.7</v>
      </c>
      <c r="L46">
        <v>89.5</v>
      </c>
      <c r="M46" t="s">
        <v>44</v>
      </c>
      <c r="N46">
        <v>121.4</v>
      </c>
      <c r="O46" s="2">
        <v>89.3</v>
      </c>
      <c r="P46">
        <v>96.9</v>
      </c>
      <c r="Q46">
        <v>95.845079070012005</v>
      </c>
      <c r="R46">
        <v>83.9</v>
      </c>
      <c r="S46">
        <v>70.894000000000005</v>
      </c>
      <c r="T46" t="s">
        <v>44</v>
      </c>
      <c r="U46">
        <v>100</v>
      </c>
      <c r="V46">
        <v>100</v>
      </c>
    </row>
    <row r="47" spans="1:22" x14ac:dyDescent="0.25">
      <c r="A47" s="1">
        <v>37544</v>
      </c>
      <c r="B47" s="2">
        <v>90</v>
      </c>
      <c r="C47" s="2">
        <v>110.81</v>
      </c>
      <c r="D47" s="2">
        <v>113.6</v>
      </c>
      <c r="E47" s="2">
        <v>117.5</v>
      </c>
      <c r="F47">
        <v>91.3</v>
      </c>
      <c r="G47">
        <v>74.099999999999994</v>
      </c>
      <c r="H47">
        <v>123</v>
      </c>
      <c r="I47">
        <v>95</v>
      </c>
      <c r="J47">
        <v>80.900000000000006</v>
      </c>
      <c r="K47">
        <v>61.7</v>
      </c>
      <c r="L47">
        <v>88.4</v>
      </c>
      <c r="M47" t="s">
        <v>44</v>
      </c>
      <c r="N47">
        <v>122.4</v>
      </c>
      <c r="O47" s="2">
        <v>86</v>
      </c>
      <c r="P47">
        <v>101.43</v>
      </c>
      <c r="Q47">
        <v>96.701434716860604</v>
      </c>
      <c r="R47">
        <v>85.5</v>
      </c>
      <c r="S47">
        <v>73.194000000000003</v>
      </c>
      <c r="T47" t="s">
        <v>44</v>
      </c>
      <c r="U47">
        <v>99.4</v>
      </c>
      <c r="V47">
        <v>99.4</v>
      </c>
    </row>
    <row r="48" spans="1:22" x14ac:dyDescent="0.25">
      <c r="A48" s="1">
        <v>37575</v>
      </c>
      <c r="B48" s="2">
        <v>91.4</v>
      </c>
      <c r="C48" s="2">
        <v>111.75</v>
      </c>
      <c r="D48" s="2">
        <v>115.2</v>
      </c>
      <c r="E48" s="2">
        <v>116.91</v>
      </c>
      <c r="F48">
        <v>91</v>
      </c>
      <c r="G48">
        <v>74.400000000000006</v>
      </c>
      <c r="H48">
        <v>121.7</v>
      </c>
      <c r="I48">
        <v>96.2</v>
      </c>
      <c r="J48">
        <v>81.099999999999994</v>
      </c>
      <c r="K48">
        <v>63.3</v>
      </c>
      <c r="L48">
        <v>88.3</v>
      </c>
      <c r="M48" t="s">
        <v>44</v>
      </c>
      <c r="N48">
        <v>119.6</v>
      </c>
      <c r="O48" s="2">
        <v>87.5</v>
      </c>
      <c r="P48">
        <v>99.26</v>
      </c>
      <c r="Q48">
        <v>94.555772588312294</v>
      </c>
      <c r="R48">
        <v>88.1</v>
      </c>
      <c r="S48">
        <v>74.994</v>
      </c>
      <c r="T48" t="s">
        <v>44</v>
      </c>
      <c r="U48">
        <v>99.9</v>
      </c>
      <c r="V48">
        <v>99.9</v>
      </c>
    </row>
    <row r="49" spans="1:22" x14ac:dyDescent="0.25">
      <c r="A49" s="1">
        <v>37605</v>
      </c>
      <c r="B49" s="2">
        <v>89.4</v>
      </c>
      <c r="C49" s="2">
        <v>109.44</v>
      </c>
      <c r="D49" s="2">
        <v>114</v>
      </c>
      <c r="E49" s="2">
        <v>116.05</v>
      </c>
      <c r="F49">
        <v>87</v>
      </c>
      <c r="G49">
        <v>71.8</v>
      </c>
      <c r="H49">
        <v>122.5</v>
      </c>
      <c r="I49">
        <v>95.4</v>
      </c>
      <c r="J49">
        <v>81.099999999999994</v>
      </c>
      <c r="K49">
        <v>64.3</v>
      </c>
      <c r="L49">
        <v>88.1</v>
      </c>
      <c r="M49" t="s">
        <v>44</v>
      </c>
      <c r="N49">
        <v>119.5</v>
      </c>
      <c r="O49" s="2">
        <v>79.7</v>
      </c>
      <c r="P49">
        <v>100.29</v>
      </c>
      <c r="Q49">
        <v>97.242752415101094</v>
      </c>
      <c r="R49">
        <v>85.5</v>
      </c>
      <c r="S49">
        <v>78.992999999999995</v>
      </c>
      <c r="T49" t="s">
        <v>44</v>
      </c>
      <c r="U49">
        <v>98.6</v>
      </c>
      <c r="V49">
        <v>98.6</v>
      </c>
    </row>
    <row r="50" spans="1:22" x14ac:dyDescent="0.25">
      <c r="A50" s="1">
        <v>37636</v>
      </c>
      <c r="B50" s="2">
        <v>90.3</v>
      </c>
      <c r="C50" s="2">
        <v>111.4</v>
      </c>
      <c r="D50" s="2">
        <v>114.9</v>
      </c>
      <c r="E50" s="2">
        <v>117.28</v>
      </c>
      <c r="F50">
        <v>89.8</v>
      </c>
      <c r="G50">
        <v>75.7</v>
      </c>
      <c r="H50">
        <v>123.1</v>
      </c>
      <c r="I50">
        <v>94.7</v>
      </c>
      <c r="J50">
        <v>83.6</v>
      </c>
      <c r="K50">
        <v>66</v>
      </c>
      <c r="L50">
        <v>87.7</v>
      </c>
      <c r="M50" t="s">
        <v>44</v>
      </c>
      <c r="N50">
        <v>121</v>
      </c>
      <c r="O50" s="2">
        <v>86.5</v>
      </c>
      <c r="P50">
        <v>102.65</v>
      </c>
      <c r="Q50">
        <v>98.833290832767105</v>
      </c>
      <c r="R50">
        <v>85.9</v>
      </c>
      <c r="S50">
        <v>78.393000000000001</v>
      </c>
      <c r="T50" t="s">
        <v>44</v>
      </c>
      <c r="U50">
        <v>100.1</v>
      </c>
      <c r="V50">
        <v>100.1</v>
      </c>
    </row>
    <row r="51" spans="1:22" x14ac:dyDescent="0.25">
      <c r="A51" s="1">
        <v>37667</v>
      </c>
      <c r="B51" s="2">
        <v>90.4</v>
      </c>
      <c r="C51" s="2">
        <v>112.28</v>
      </c>
      <c r="D51" s="2">
        <v>113</v>
      </c>
      <c r="E51" s="2">
        <v>117.57</v>
      </c>
      <c r="F51">
        <v>89.9</v>
      </c>
      <c r="G51">
        <v>74.3</v>
      </c>
      <c r="H51">
        <v>117.1</v>
      </c>
      <c r="I51">
        <v>96.1</v>
      </c>
      <c r="J51">
        <v>82</v>
      </c>
      <c r="K51">
        <v>66.400000000000006</v>
      </c>
      <c r="L51">
        <v>89.6</v>
      </c>
      <c r="M51" t="s">
        <v>44</v>
      </c>
      <c r="N51">
        <v>123.8</v>
      </c>
      <c r="O51" s="2">
        <v>89.9</v>
      </c>
      <c r="P51">
        <v>103.81</v>
      </c>
      <c r="Q51">
        <v>97.588085391806402</v>
      </c>
      <c r="R51">
        <v>85.2</v>
      </c>
      <c r="S51">
        <v>88.992999999999995</v>
      </c>
      <c r="T51" t="s">
        <v>44</v>
      </c>
      <c r="U51">
        <v>100.2</v>
      </c>
      <c r="V51">
        <v>100.2</v>
      </c>
    </row>
    <row r="52" spans="1:22" x14ac:dyDescent="0.25">
      <c r="A52" s="1">
        <v>37695</v>
      </c>
      <c r="B52" s="2">
        <v>91</v>
      </c>
      <c r="C52" s="2">
        <v>111.19</v>
      </c>
      <c r="D52" s="2">
        <v>113.4</v>
      </c>
      <c r="E52" s="2">
        <v>116.76</v>
      </c>
      <c r="F52">
        <v>90.3</v>
      </c>
      <c r="G52">
        <v>74.099999999999994</v>
      </c>
      <c r="H52">
        <v>118.2</v>
      </c>
      <c r="I52">
        <v>93.3</v>
      </c>
      <c r="J52">
        <v>82.8</v>
      </c>
      <c r="K52">
        <v>66.2</v>
      </c>
      <c r="L52">
        <v>89</v>
      </c>
      <c r="M52" t="s">
        <v>44</v>
      </c>
      <c r="N52">
        <v>115</v>
      </c>
      <c r="O52" s="2">
        <v>89</v>
      </c>
      <c r="P52">
        <v>104.93</v>
      </c>
      <c r="Q52">
        <v>95.059305340863702</v>
      </c>
      <c r="R52">
        <v>86.2</v>
      </c>
      <c r="S52">
        <v>77.093999999999994</v>
      </c>
      <c r="T52" t="s">
        <v>44</v>
      </c>
      <c r="U52">
        <v>99.5</v>
      </c>
      <c r="V52">
        <v>99.5</v>
      </c>
    </row>
    <row r="53" spans="1:22" x14ac:dyDescent="0.25">
      <c r="A53" s="1">
        <v>37726</v>
      </c>
      <c r="B53" s="2">
        <v>90.4</v>
      </c>
      <c r="C53" s="2">
        <v>111.27</v>
      </c>
      <c r="D53" s="2">
        <v>114.6</v>
      </c>
      <c r="E53" s="2">
        <v>117.67</v>
      </c>
      <c r="F53">
        <v>89</v>
      </c>
      <c r="G53">
        <v>75.2</v>
      </c>
      <c r="H53">
        <v>119.9</v>
      </c>
      <c r="I53">
        <v>96</v>
      </c>
      <c r="J53">
        <v>83</v>
      </c>
      <c r="K53">
        <v>68.2</v>
      </c>
      <c r="L53">
        <v>88.2</v>
      </c>
      <c r="M53" t="s">
        <v>44</v>
      </c>
      <c r="N53">
        <v>121.1</v>
      </c>
      <c r="O53" s="2">
        <v>88.5</v>
      </c>
      <c r="P53">
        <v>104.27</v>
      </c>
      <c r="Q53">
        <v>97.048062299953997</v>
      </c>
      <c r="R53">
        <v>87.2</v>
      </c>
      <c r="S53">
        <v>69.293999999999997</v>
      </c>
      <c r="T53" t="s">
        <v>44</v>
      </c>
      <c r="U53">
        <v>99.8</v>
      </c>
      <c r="V53">
        <v>99.8</v>
      </c>
    </row>
    <row r="54" spans="1:22" x14ac:dyDescent="0.25">
      <c r="A54" s="1">
        <v>37756</v>
      </c>
      <c r="B54" s="2">
        <v>89.8</v>
      </c>
      <c r="C54" s="2">
        <v>108.56</v>
      </c>
      <c r="D54" s="2">
        <v>111.4</v>
      </c>
      <c r="E54" s="2">
        <v>116.33</v>
      </c>
      <c r="F54">
        <v>88.4</v>
      </c>
      <c r="G54">
        <v>72</v>
      </c>
      <c r="H54">
        <v>120.1</v>
      </c>
      <c r="I54">
        <v>93.2</v>
      </c>
      <c r="J54">
        <v>80.8</v>
      </c>
      <c r="K54">
        <v>67.400000000000006</v>
      </c>
      <c r="L54">
        <v>89</v>
      </c>
      <c r="M54" t="s">
        <v>44</v>
      </c>
      <c r="N54">
        <v>120.7</v>
      </c>
      <c r="O54" s="2">
        <v>89.5</v>
      </c>
      <c r="P54">
        <v>103.41</v>
      </c>
      <c r="Q54">
        <v>98.743327522755294</v>
      </c>
      <c r="R54">
        <v>88.6</v>
      </c>
      <c r="S54">
        <v>73.394000000000005</v>
      </c>
      <c r="T54" t="s">
        <v>44</v>
      </c>
      <c r="U54">
        <v>98.3</v>
      </c>
      <c r="V54">
        <v>98.3</v>
      </c>
    </row>
    <row r="55" spans="1:22" x14ac:dyDescent="0.25">
      <c r="A55" s="1">
        <v>37787</v>
      </c>
      <c r="B55" s="2">
        <v>89.4</v>
      </c>
      <c r="C55" s="2">
        <v>108.38</v>
      </c>
      <c r="D55" s="2">
        <v>112.6</v>
      </c>
      <c r="E55" s="2">
        <v>116.66</v>
      </c>
      <c r="F55">
        <v>88.2</v>
      </c>
      <c r="G55">
        <v>74.599999999999994</v>
      </c>
      <c r="H55">
        <v>121.2</v>
      </c>
      <c r="I55">
        <v>93.8</v>
      </c>
      <c r="J55">
        <v>82.2</v>
      </c>
      <c r="K55">
        <v>68.400000000000006</v>
      </c>
      <c r="L55">
        <v>88.3</v>
      </c>
      <c r="M55" t="s">
        <v>44</v>
      </c>
      <c r="N55">
        <v>115.9</v>
      </c>
      <c r="O55" s="2">
        <v>89.8</v>
      </c>
      <c r="P55">
        <v>105.07</v>
      </c>
      <c r="Q55">
        <v>95.470328526153395</v>
      </c>
      <c r="R55">
        <v>88.7</v>
      </c>
      <c r="S55">
        <v>74.694000000000003</v>
      </c>
      <c r="T55" t="s">
        <v>44</v>
      </c>
      <c r="U55">
        <v>98.2</v>
      </c>
      <c r="V55">
        <v>98.2</v>
      </c>
    </row>
    <row r="56" spans="1:22" x14ac:dyDescent="0.25">
      <c r="A56" s="1">
        <v>37817</v>
      </c>
      <c r="B56" s="2">
        <v>91.1</v>
      </c>
      <c r="C56" s="2">
        <v>110.7</v>
      </c>
      <c r="D56" s="2">
        <v>113.8</v>
      </c>
      <c r="E56" s="2">
        <v>117.53</v>
      </c>
      <c r="F56">
        <v>88.4</v>
      </c>
      <c r="G56">
        <v>74.900000000000006</v>
      </c>
      <c r="H56">
        <v>121.7</v>
      </c>
      <c r="I56">
        <v>95.2</v>
      </c>
      <c r="J56">
        <v>82.6</v>
      </c>
      <c r="K56">
        <v>69.900000000000006</v>
      </c>
      <c r="L56">
        <v>89.1</v>
      </c>
      <c r="M56" t="s">
        <v>44</v>
      </c>
      <c r="N56">
        <v>121.3</v>
      </c>
      <c r="O56" s="2">
        <v>92.2</v>
      </c>
      <c r="P56">
        <v>105.09</v>
      </c>
      <c r="Q56">
        <v>98.326232857560896</v>
      </c>
      <c r="R56">
        <v>91</v>
      </c>
      <c r="S56">
        <v>80.593000000000004</v>
      </c>
      <c r="T56" t="s">
        <v>44</v>
      </c>
      <c r="U56">
        <v>99.8</v>
      </c>
      <c r="V56">
        <v>99.8</v>
      </c>
    </row>
    <row r="57" spans="1:22" x14ac:dyDescent="0.25">
      <c r="A57" s="1">
        <v>37848</v>
      </c>
      <c r="B57" s="2">
        <v>89</v>
      </c>
      <c r="C57" s="2">
        <v>109.63</v>
      </c>
      <c r="D57" s="2">
        <v>112.6</v>
      </c>
      <c r="E57" s="2">
        <v>117.17</v>
      </c>
      <c r="F57">
        <v>88.2</v>
      </c>
      <c r="G57">
        <v>73.900000000000006</v>
      </c>
      <c r="H57">
        <v>113.3</v>
      </c>
      <c r="I57">
        <v>94.5</v>
      </c>
      <c r="J57">
        <v>83.2</v>
      </c>
      <c r="K57">
        <v>68.900000000000006</v>
      </c>
      <c r="L57">
        <v>89.2</v>
      </c>
      <c r="M57" t="s">
        <v>44</v>
      </c>
      <c r="N57">
        <v>114.9</v>
      </c>
      <c r="O57" s="2">
        <v>96.4</v>
      </c>
      <c r="P57">
        <v>104.16</v>
      </c>
      <c r="Q57">
        <v>95.349399116765795</v>
      </c>
      <c r="R57">
        <v>90.3</v>
      </c>
      <c r="S57">
        <v>86.593000000000004</v>
      </c>
      <c r="T57" t="s">
        <v>44</v>
      </c>
      <c r="U57">
        <v>98.8</v>
      </c>
      <c r="V57">
        <v>98.8</v>
      </c>
    </row>
    <row r="58" spans="1:22" x14ac:dyDescent="0.25">
      <c r="A58" s="1">
        <v>37879</v>
      </c>
      <c r="B58" s="2">
        <v>88.9</v>
      </c>
      <c r="C58" s="2">
        <v>109.59</v>
      </c>
      <c r="D58" s="2">
        <v>112.3</v>
      </c>
      <c r="E58" s="2">
        <v>116.36</v>
      </c>
      <c r="F58">
        <v>89.3</v>
      </c>
      <c r="G58">
        <v>75.099999999999994</v>
      </c>
      <c r="H58">
        <v>123.7</v>
      </c>
      <c r="I58">
        <v>95.1</v>
      </c>
      <c r="J58">
        <v>83.1</v>
      </c>
      <c r="K58">
        <v>70</v>
      </c>
      <c r="L58">
        <v>89.7</v>
      </c>
      <c r="M58" t="s">
        <v>44</v>
      </c>
      <c r="N58">
        <v>118.4</v>
      </c>
      <c r="O58" s="2">
        <v>87.5</v>
      </c>
      <c r="P58">
        <v>98.31</v>
      </c>
      <c r="Q58">
        <v>99.672314212307896</v>
      </c>
      <c r="R58">
        <v>92.3</v>
      </c>
      <c r="S58">
        <v>82.893000000000001</v>
      </c>
      <c r="T58" t="s">
        <v>44</v>
      </c>
      <c r="U58">
        <v>98.5</v>
      </c>
      <c r="V58">
        <v>98.5</v>
      </c>
    </row>
    <row r="59" spans="1:22" x14ac:dyDescent="0.25">
      <c r="A59" s="1">
        <v>37909</v>
      </c>
      <c r="B59" s="2">
        <v>91.1</v>
      </c>
      <c r="C59" s="2">
        <v>111.9</v>
      </c>
      <c r="D59" s="2">
        <v>113.2</v>
      </c>
      <c r="E59" s="2">
        <v>118.95</v>
      </c>
      <c r="F59">
        <v>90.5</v>
      </c>
      <c r="G59">
        <v>75.400000000000006</v>
      </c>
      <c r="H59">
        <v>122.7</v>
      </c>
      <c r="I59">
        <v>94.6</v>
      </c>
      <c r="J59">
        <v>82.8</v>
      </c>
      <c r="K59">
        <v>71</v>
      </c>
      <c r="L59">
        <v>91.7</v>
      </c>
      <c r="M59" t="s">
        <v>44</v>
      </c>
      <c r="N59">
        <v>121.9</v>
      </c>
      <c r="O59" s="2">
        <v>100</v>
      </c>
      <c r="P59">
        <v>103.5</v>
      </c>
      <c r="Q59">
        <v>99.291953176964199</v>
      </c>
      <c r="R59">
        <v>92.8</v>
      </c>
      <c r="S59">
        <v>89.793000000000006</v>
      </c>
      <c r="T59" t="s">
        <v>44</v>
      </c>
      <c r="U59">
        <v>100.8</v>
      </c>
      <c r="V59">
        <v>100.8</v>
      </c>
    </row>
    <row r="60" spans="1:22" x14ac:dyDescent="0.25">
      <c r="A60" s="1">
        <v>37940</v>
      </c>
      <c r="B60" s="2">
        <v>91.8</v>
      </c>
      <c r="C60" s="2">
        <v>109.51</v>
      </c>
      <c r="D60" s="2">
        <v>114.2</v>
      </c>
      <c r="E60" s="2">
        <v>117.79</v>
      </c>
      <c r="F60">
        <v>90.7</v>
      </c>
      <c r="G60">
        <v>75.599999999999994</v>
      </c>
      <c r="H60">
        <v>119.4</v>
      </c>
      <c r="I60">
        <v>96.1</v>
      </c>
      <c r="J60">
        <v>83.5</v>
      </c>
      <c r="K60">
        <v>72.3</v>
      </c>
      <c r="L60">
        <v>92.1</v>
      </c>
      <c r="M60" t="s">
        <v>44</v>
      </c>
      <c r="N60">
        <v>120.4</v>
      </c>
      <c r="O60" s="2">
        <v>100</v>
      </c>
      <c r="P60">
        <v>109.3</v>
      </c>
      <c r="Q60">
        <v>96.2407247473366</v>
      </c>
      <c r="R60">
        <v>92.5</v>
      </c>
      <c r="S60">
        <v>87.192999999999998</v>
      </c>
      <c r="T60" t="s">
        <v>44</v>
      </c>
      <c r="U60">
        <v>100.4</v>
      </c>
      <c r="V60">
        <v>100.4</v>
      </c>
    </row>
    <row r="61" spans="1:22" x14ac:dyDescent="0.25">
      <c r="A61" s="1">
        <v>37970</v>
      </c>
      <c r="B61" s="2">
        <v>91.9</v>
      </c>
      <c r="C61" s="2">
        <v>110.32</v>
      </c>
      <c r="D61" s="2">
        <v>114.5</v>
      </c>
      <c r="E61" s="2">
        <v>117.25</v>
      </c>
      <c r="F61">
        <v>88.4</v>
      </c>
      <c r="G61">
        <v>79.2</v>
      </c>
      <c r="H61">
        <v>123.7</v>
      </c>
      <c r="I61">
        <v>95.7</v>
      </c>
      <c r="J61">
        <v>85.2</v>
      </c>
      <c r="K61">
        <v>75.3</v>
      </c>
      <c r="L61">
        <v>90.8</v>
      </c>
      <c r="M61" t="s">
        <v>44</v>
      </c>
      <c r="N61">
        <v>119.9</v>
      </c>
      <c r="O61" s="2">
        <v>94.8</v>
      </c>
      <c r="P61">
        <v>104.77</v>
      </c>
      <c r="Q61">
        <v>99.399193860374695</v>
      </c>
      <c r="R61">
        <v>94.3</v>
      </c>
      <c r="S61">
        <v>89.192999999999998</v>
      </c>
      <c r="T61" t="s">
        <v>44</v>
      </c>
      <c r="U61">
        <v>100.8</v>
      </c>
      <c r="V61">
        <v>100.8</v>
      </c>
    </row>
    <row r="62" spans="1:22" x14ac:dyDescent="0.25">
      <c r="A62" s="1">
        <v>38001</v>
      </c>
      <c r="B62" s="2">
        <v>91.9</v>
      </c>
      <c r="C62" s="2">
        <v>110.94</v>
      </c>
      <c r="D62" s="2">
        <v>114.3</v>
      </c>
      <c r="E62" s="2">
        <v>117.22</v>
      </c>
      <c r="F62">
        <v>91.9</v>
      </c>
      <c r="G62">
        <v>74.900000000000006</v>
      </c>
      <c r="H62">
        <v>117.2</v>
      </c>
      <c r="I62">
        <v>97.2</v>
      </c>
      <c r="J62">
        <v>85.9</v>
      </c>
      <c r="K62">
        <v>67.599999999999994</v>
      </c>
      <c r="L62">
        <v>91.9</v>
      </c>
      <c r="M62" t="s">
        <v>44</v>
      </c>
      <c r="N62">
        <v>117.9</v>
      </c>
      <c r="O62" s="2">
        <v>90.7</v>
      </c>
      <c r="P62">
        <v>104.52</v>
      </c>
      <c r="Q62">
        <v>99.647864053988599</v>
      </c>
      <c r="R62">
        <v>94.1</v>
      </c>
      <c r="S62">
        <v>87.093000000000004</v>
      </c>
      <c r="T62" t="s">
        <v>44</v>
      </c>
      <c r="U62">
        <v>100.7</v>
      </c>
      <c r="V62">
        <v>100.7</v>
      </c>
    </row>
    <row r="63" spans="1:22" x14ac:dyDescent="0.25">
      <c r="A63" s="1">
        <v>38032</v>
      </c>
      <c r="B63" s="2">
        <v>91.7</v>
      </c>
      <c r="C63" s="2">
        <v>112.55</v>
      </c>
      <c r="D63" s="2">
        <v>114.1</v>
      </c>
      <c r="E63" s="2">
        <v>117.94</v>
      </c>
      <c r="F63">
        <v>90.6</v>
      </c>
      <c r="G63">
        <v>77.900000000000006</v>
      </c>
      <c r="H63">
        <v>120.6</v>
      </c>
      <c r="I63">
        <v>98.4</v>
      </c>
      <c r="J63">
        <v>86.4</v>
      </c>
      <c r="K63">
        <v>72.8</v>
      </c>
      <c r="L63">
        <v>91.8</v>
      </c>
      <c r="M63" t="s">
        <v>44</v>
      </c>
      <c r="N63">
        <v>113.9</v>
      </c>
      <c r="O63" s="2">
        <v>91.8</v>
      </c>
      <c r="P63">
        <v>103.2</v>
      </c>
      <c r="Q63">
        <v>99.436089962928904</v>
      </c>
      <c r="R63">
        <v>96.6</v>
      </c>
      <c r="S63">
        <v>93.091999999999999</v>
      </c>
      <c r="T63" t="s">
        <v>44</v>
      </c>
      <c r="U63">
        <v>101.3</v>
      </c>
      <c r="V63">
        <v>101.3</v>
      </c>
    </row>
    <row r="64" spans="1:22" x14ac:dyDescent="0.25">
      <c r="A64" s="1">
        <v>38061</v>
      </c>
      <c r="B64" s="2">
        <v>91.7</v>
      </c>
      <c r="C64" s="2">
        <v>111.98</v>
      </c>
      <c r="D64" s="2">
        <v>112.5</v>
      </c>
      <c r="E64" s="2">
        <v>119.39</v>
      </c>
      <c r="F64">
        <v>91.9</v>
      </c>
      <c r="G64">
        <v>78.400000000000006</v>
      </c>
      <c r="H64">
        <v>123.8</v>
      </c>
      <c r="I64">
        <v>97.7</v>
      </c>
      <c r="J64">
        <v>86.4</v>
      </c>
      <c r="K64">
        <v>71</v>
      </c>
      <c r="L64">
        <v>93.1</v>
      </c>
      <c r="M64" t="s">
        <v>44</v>
      </c>
      <c r="N64">
        <v>120.3</v>
      </c>
      <c r="O64" s="2">
        <v>94.3</v>
      </c>
      <c r="P64">
        <v>105.82</v>
      </c>
      <c r="Q64">
        <v>102.137492116866</v>
      </c>
      <c r="R64">
        <v>96.2</v>
      </c>
      <c r="S64">
        <v>89.192999999999998</v>
      </c>
      <c r="T64" t="s">
        <v>44</v>
      </c>
      <c r="U64">
        <v>101.1</v>
      </c>
      <c r="V64">
        <v>101.1</v>
      </c>
    </row>
    <row r="65" spans="1:22" x14ac:dyDescent="0.25">
      <c r="A65" s="1">
        <v>38092</v>
      </c>
      <c r="B65" s="2">
        <v>92.5</v>
      </c>
      <c r="C65" s="2">
        <v>111.81</v>
      </c>
      <c r="D65" s="2">
        <v>113.5</v>
      </c>
      <c r="E65" s="2">
        <v>118.93</v>
      </c>
      <c r="F65">
        <v>92.7</v>
      </c>
      <c r="G65">
        <v>80.400000000000006</v>
      </c>
      <c r="H65">
        <v>124.3</v>
      </c>
      <c r="I65">
        <v>97.6</v>
      </c>
      <c r="J65">
        <v>87.7</v>
      </c>
      <c r="K65">
        <v>70.400000000000006</v>
      </c>
      <c r="L65">
        <v>93.8</v>
      </c>
      <c r="M65" t="s">
        <v>44</v>
      </c>
      <c r="N65">
        <v>120.8</v>
      </c>
      <c r="O65" s="2">
        <v>95.7</v>
      </c>
      <c r="P65">
        <v>110.94</v>
      </c>
      <c r="Q65">
        <v>102.17720185658899</v>
      </c>
      <c r="R65">
        <v>97.6</v>
      </c>
      <c r="S65">
        <v>89.492999999999995</v>
      </c>
      <c r="T65" t="s">
        <v>44</v>
      </c>
      <c r="U65">
        <v>101.7</v>
      </c>
      <c r="V65">
        <v>101.7</v>
      </c>
    </row>
    <row r="66" spans="1:22" x14ac:dyDescent="0.25">
      <c r="A66" s="1">
        <v>38122</v>
      </c>
      <c r="B66" s="2">
        <v>93.5</v>
      </c>
      <c r="C66" s="2">
        <v>110.84</v>
      </c>
      <c r="D66" s="2">
        <v>114.2</v>
      </c>
      <c r="E66" s="2">
        <v>119.41</v>
      </c>
      <c r="F66">
        <v>92.8</v>
      </c>
      <c r="G66">
        <v>78.900000000000006</v>
      </c>
      <c r="H66">
        <v>125.9</v>
      </c>
      <c r="I66">
        <v>98.9</v>
      </c>
      <c r="J66">
        <v>87.8</v>
      </c>
      <c r="K66">
        <v>71.5</v>
      </c>
      <c r="L66">
        <v>91.4</v>
      </c>
      <c r="M66" t="s">
        <v>44</v>
      </c>
      <c r="N66">
        <v>117.6</v>
      </c>
      <c r="O66" s="2">
        <v>90.8</v>
      </c>
      <c r="P66">
        <v>101.72</v>
      </c>
      <c r="Q66">
        <v>94.558923530327107</v>
      </c>
      <c r="R66">
        <v>95.3</v>
      </c>
      <c r="S66">
        <v>82.893000000000001</v>
      </c>
      <c r="T66" t="s">
        <v>44</v>
      </c>
      <c r="U66">
        <v>102</v>
      </c>
      <c r="V66">
        <v>102</v>
      </c>
    </row>
    <row r="67" spans="1:22" x14ac:dyDescent="0.25">
      <c r="A67" s="1">
        <v>38153</v>
      </c>
      <c r="B67" s="2">
        <v>92.9</v>
      </c>
      <c r="C67" s="2">
        <v>112.4</v>
      </c>
      <c r="D67" s="2">
        <v>113.5</v>
      </c>
      <c r="E67" s="2">
        <v>120.05</v>
      </c>
      <c r="F67">
        <v>94.4</v>
      </c>
      <c r="G67">
        <v>80.7</v>
      </c>
      <c r="H67">
        <v>122.1</v>
      </c>
      <c r="I67">
        <v>100.3</v>
      </c>
      <c r="J67">
        <v>88.8</v>
      </c>
      <c r="K67">
        <v>70.599999999999994</v>
      </c>
      <c r="L67">
        <v>92.5</v>
      </c>
      <c r="M67" t="s">
        <v>44</v>
      </c>
      <c r="N67">
        <v>117.3</v>
      </c>
      <c r="O67" s="2">
        <v>93.1</v>
      </c>
      <c r="P67">
        <v>103.81</v>
      </c>
      <c r="Q67">
        <v>99.590595099653697</v>
      </c>
      <c r="R67">
        <v>94.4</v>
      </c>
      <c r="S67">
        <v>87.593000000000004</v>
      </c>
      <c r="T67" t="s">
        <v>44</v>
      </c>
      <c r="U67">
        <v>102</v>
      </c>
      <c r="V67">
        <v>102</v>
      </c>
    </row>
    <row r="68" spans="1:22" x14ac:dyDescent="0.25">
      <c r="A68" s="1">
        <v>38183</v>
      </c>
      <c r="B68" s="2">
        <v>93.7</v>
      </c>
      <c r="C68" s="2">
        <v>112.85</v>
      </c>
      <c r="D68" s="2">
        <v>113.3</v>
      </c>
      <c r="E68" s="2">
        <v>120</v>
      </c>
      <c r="F68">
        <v>94.4</v>
      </c>
      <c r="G68">
        <v>82.8</v>
      </c>
      <c r="H68">
        <v>124.7</v>
      </c>
      <c r="I68">
        <v>97.7</v>
      </c>
      <c r="J68">
        <v>89.2</v>
      </c>
      <c r="K68">
        <v>70.2</v>
      </c>
      <c r="L68">
        <v>93</v>
      </c>
      <c r="M68" t="s">
        <v>44</v>
      </c>
      <c r="N68">
        <v>117.6</v>
      </c>
      <c r="O68" s="2">
        <v>103.6</v>
      </c>
      <c r="P68">
        <v>101.91</v>
      </c>
      <c r="Q68">
        <v>98.4370517971293</v>
      </c>
      <c r="R68">
        <v>95.5</v>
      </c>
      <c r="S68">
        <v>88.593000000000004</v>
      </c>
      <c r="T68" t="s">
        <v>44</v>
      </c>
      <c r="U68">
        <v>102.6</v>
      </c>
      <c r="V68">
        <v>102.6</v>
      </c>
    </row>
    <row r="69" spans="1:22" x14ac:dyDescent="0.25">
      <c r="A69" s="1">
        <v>38214</v>
      </c>
      <c r="B69" s="2">
        <v>92.9</v>
      </c>
      <c r="C69" s="2">
        <v>108.88</v>
      </c>
      <c r="D69" s="2">
        <v>112</v>
      </c>
      <c r="E69" s="2">
        <v>118.25</v>
      </c>
      <c r="F69">
        <v>90.5</v>
      </c>
      <c r="G69">
        <v>82</v>
      </c>
      <c r="H69">
        <v>115.2</v>
      </c>
      <c r="I69">
        <v>101.3</v>
      </c>
      <c r="J69">
        <v>90.1</v>
      </c>
      <c r="K69">
        <v>71.3</v>
      </c>
      <c r="L69">
        <v>93.9</v>
      </c>
      <c r="M69" t="s">
        <v>44</v>
      </c>
      <c r="N69">
        <v>113</v>
      </c>
      <c r="O69" s="2">
        <v>83</v>
      </c>
      <c r="P69">
        <v>102.86</v>
      </c>
      <c r="Q69">
        <v>95.033149568268598</v>
      </c>
      <c r="R69">
        <v>93.9</v>
      </c>
      <c r="S69">
        <v>89.992999999999995</v>
      </c>
      <c r="T69" t="s">
        <v>44</v>
      </c>
      <c r="U69">
        <v>101</v>
      </c>
      <c r="V69">
        <v>101</v>
      </c>
    </row>
    <row r="70" spans="1:22" x14ac:dyDescent="0.25">
      <c r="A70" s="1">
        <v>38245</v>
      </c>
      <c r="B70" s="2">
        <v>92.9</v>
      </c>
      <c r="C70" s="2">
        <v>112.42</v>
      </c>
      <c r="D70" s="2">
        <v>113</v>
      </c>
      <c r="E70" s="2">
        <v>120.36</v>
      </c>
      <c r="F70">
        <v>93.6</v>
      </c>
      <c r="G70">
        <v>83</v>
      </c>
      <c r="H70">
        <v>123.6</v>
      </c>
      <c r="I70">
        <v>100.9</v>
      </c>
      <c r="J70">
        <v>90.8</v>
      </c>
      <c r="K70">
        <v>71.900000000000006</v>
      </c>
      <c r="L70">
        <v>94</v>
      </c>
      <c r="M70" t="s">
        <v>44</v>
      </c>
      <c r="N70">
        <v>111</v>
      </c>
      <c r="O70" s="2">
        <v>92.9</v>
      </c>
      <c r="P70">
        <v>102.86</v>
      </c>
      <c r="Q70">
        <v>100.497994596788</v>
      </c>
      <c r="R70">
        <v>96.1</v>
      </c>
      <c r="S70">
        <v>92.691999999999993</v>
      </c>
      <c r="T70" t="s">
        <v>44</v>
      </c>
      <c r="U70">
        <v>102.2</v>
      </c>
      <c r="V70">
        <v>102.2</v>
      </c>
    </row>
    <row r="71" spans="1:22" x14ac:dyDescent="0.25">
      <c r="A71" s="1">
        <v>38275</v>
      </c>
      <c r="B71" s="2">
        <v>93.6</v>
      </c>
      <c r="C71" s="2">
        <v>112.87</v>
      </c>
      <c r="D71" s="2">
        <v>113.6</v>
      </c>
      <c r="E71" s="2">
        <v>119.35</v>
      </c>
      <c r="F71">
        <v>94</v>
      </c>
      <c r="G71">
        <v>85</v>
      </c>
      <c r="H71">
        <v>115.6</v>
      </c>
      <c r="I71">
        <v>101.4</v>
      </c>
      <c r="J71">
        <v>90.8</v>
      </c>
      <c r="K71">
        <v>72.7</v>
      </c>
      <c r="L71">
        <v>93.6</v>
      </c>
      <c r="M71" t="s">
        <v>44</v>
      </c>
      <c r="N71">
        <v>112.6</v>
      </c>
      <c r="O71" s="2">
        <v>93.7</v>
      </c>
      <c r="P71">
        <v>102.25</v>
      </c>
      <c r="Q71">
        <v>98.597844093088696</v>
      </c>
      <c r="R71">
        <v>95.5</v>
      </c>
      <c r="S71">
        <v>97.691999999999993</v>
      </c>
      <c r="T71" t="s">
        <v>44</v>
      </c>
      <c r="U71">
        <v>102.6</v>
      </c>
      <c r="V71">
        <v>102.6</v>
      </c>
    </row>
    <row r="72" spans="1:22" x14ac:dyDescent="0.25">
      <c r="A72" s="1">
        <v>38306</v>
      </c>
      <c r="B72" s="2">
        <v>92.4</v>
      </c>
      <c r="C72" s="2">
        <v>111.35</v>
      </c>
      <c r="D72" s="2">
        <v>111.8</v>
      </c>
      <c r="E72" s="2">
        <v>120.22</v>
      </c>
      <c r="F72">
        <v>92.9</v>
      </c>
      <c r="G72">
        <v>84.1</v>
      </c>
      <c r="H72">
        <v>121.2</v>
      </c>
      <c r="I72">
        <v>101</v>
      </c>
      <c r="J72">
        <v>91.4</v>
      </c>
      <c r="K72">
        <v>70.5</v>
      </c>
      <c r="L72">
        <v>93.3</v>
      </c>
      <c r="M72" t="s">
        <v>44</v>
      </c>
      <c r="N72">
        <v>114.9</v>
      </c>
      <c r="O72" s="2">
        <v>92.7</v>
      </c>
      <c r="P72">
        <v>97.45</v>
      </c>
      <c r="Q72">
        <v>101.552980937139</v>
      </c>
      <c r="R72">
        <v>96</v>
      </c>
      <c r="S72">
        <v>92.292000000000002</v>
      </c>
      <c r="T72" t="s">
        <v>44</v>
      </c>
      <c r="U72">
        <v>101.6</v>
      </c>
      <c r="V72">
        <v>101.6</v>
      </c>
    </row>
    <row r="73" spans="1:22" x14ac:dyDescent="0.25">
      <c r="A73" s="1">
        <v>38336</v>
      </c>
      <c r="B73" s="2">
        <v>92.4</v>
      </c>
      <c r="C73" s="2">
        <v>111.28</v>
      </c>
      <c r="D73" s="2">
        <v>111.5</v>
      </c>
      <c r="E73" s="2">
        <v>117.84</v>
      </c>
      <c r="F73">
        <v>92.1</v>
      </c>
      <c r="G73">
        <v>86.5</v>
      </c>
      <c r="H73">
        <v>119.8</v>
      </c>
      <c r="I73">
        <v>103.9</v>
      </c>
      <c r="J73">
        <v>90.8</v>
      </c>
      <c r="K73">
        <v>80.099999999999994</v>
      </c>
      <c r="L73">
        <v>92.5</v>
      </c>
      <c r="M73" t="s">
        <v>44</v>
      </c>
      <c r="N73">
        <v>115.7</v>
      </c>
      <c r="O73" s="2">
        <v>95.9</v>
      </c>
      <c r="P73">
        <v>102.56</v>
      </c>
      <c r="Q73">
        <v>102.145994539588</v>
      </c>
      <c r="R73">
        <v>96.2</v>
      </c>
      <c r="S73">
        <v>95.591999999999999</v>
      </c>
      <c r="T73" t="s">
        <v>44</v>
      </c>
      <c r="U73">
        <v>101.7</v>
      </c>
      <c r="V73">
        <v>101.7</v>
      </c>
    </row>
    <row r="74" spans="1:22" x14ac:dyDescent="0.25">
      <c r="A74" s="1">
        <v>38367</v>
      </c>
      <c r="B74" s="2">
        <v>94.4</v>
      </c>
      <c r="C74" s="2">
        <v>113.43</v>
      </c>
      <c r="D74" s="2">
        <v>111.4</v>
      </c>
      <c r="E74" s="2">
        <v>118.22</v>
      </c>
      <c r="F74">
        <v>94.9</v>
      </c>
      <c r="G74">
        <v>86.7</v>
      </c>
      <c r="H74">
        <v>121.1</v>
      </c>
      <c r="I74">
        <v>102</v>
      </c>
      <c r="J74">
        <v>89.7</v>
      </c>
      <c r="K74">
        <v>67.599999999999994</v>
      </c>
      <c r="L74">
        <v>93.9</v>
      </c>
      <c r="M74" t="s">
        <v>44</v>
      </c>
      <c r="N74">
        <v>109.6</v>
      </c>
      <c r="O74" s="2">
        <v>93.6</v>
      </c>
      <c r="P74">
        <v>98.05</v>
      </c>
      <c r="Q74">
        <v>98.673107244735704</v>
      </c>
      <c r="R74">
        <v>96.5</v>
      </c>
      <c r="S74">
        <v>97.891999999999996</v>
      </c>
      <c r="T74" t="s">
        <v>44</v>
      </c>
      <c r="U74">
        <v>102.4</v>
      </c>
      <c r="V74">
        <v>102.4</v>
      </c>
    </row>
    <row r="75" spans="1:22" x14ac:dyDescent="0.25">
      <c r="A75" s="1">
        <v>38398</v>
      </c>
      <c r="B75" s="2">
        <v>92.9</v>
      </c>
      <c r="C75" s="2">
        <v>111.82</v>
      </c>
      <c r="D75" s="2">
        <v>111.6</v>
      </c>
      <c r="E75" s="2">
        <v>118.89</v>
      </c>
      <c r="F75">
        <v>93.5</v>
      </c>
      <c r="G75">
        <v>82.3</v>
      </c>
      <c r="H75">
        <v>121.2</v>
      </c>
      <c r="I75">
        <v>99.8</v>
      </c>
      <c r="J75">
        <v>90.1</v>
      </c>
      <c r="K75">
        <v>68.400000000000006</v>
      </c>
      <c r="L75">
        <v>93.6</v>
      </c>
      <c r="M75" t="s">
        <v>44</v>
      </c>
      <c r="N75">
        <v>107.7</v>
      </c>
      <c r="O75" s="2">
        <v>96.5</v>
      </c>
      <c r="P75">
        <v>94.67</v>
      </c>
      <c r="Q75">
        <v>102.6419807477</v>
      </c>
      <c r="R75">
        <v>97</v>
      </c>
      <c r="S75">
        <v>93.891999999999996</v>
      </c>
      <c r="T75" t="s">
        <v>44</v>
      </c>
      <c r="U75">
        <v>101.9</v>
      </c>
      <c r="V75">
        <v>101.9</v>
      </c>
    </row>
    <row r="76" spans="1:22" x14ac:dyDescent="0.25">
      <c r="A76" s="1">
        <v>38426</v>
      </c>
      <c r="B76" s="2">
        <v>93.3</v>
      </c>
      <c r="C76" s="2">
        <v>109.46</v>
      </c>
      <c r="D76" s="2">
        <v>111.8</v>
      </c>
      <c r="E76" s="2">
        <v>119.71</v>
      </c>
      <c r="F76">
        <v>93.4</v>
      </c>
      <c r="G76">
        <v>82.9</v>
      </c>
      <c r="H76">
        <v>116.5</v>
      </c>
      <c r="I76">
        <v>101</v>
      </c>
      <c r="J76">
        <v>90.9</v>
      </c>
      <c r="K76">
        <v>68.099999999999994</v>
      </c>
      <c r="L76">
        <v>95.8</v>
      </c>
      <c r="M76" t="s">
        <v>44</v>
      </c>
      <c r="N76">
        <v>107</v>
      </c>
      <c r="O76" s="2">
        <v>92.8</v>
      </c>
      <c r="P76">
        <v>94.86</v>
      </c>
      <c r="Q76">
        <v>102.31298462684499</v>
      </c>
      <c r="R76">
        <v>98.3</v>
      </c>
      <c r="S76">
        <v>98.591999999999999</v>
      </c>
      <c r="T76" t="s">
        <v>44</v>
      </c>
      <c r="U76">
        <v>101.9</v>
      </c>
      <c r="V76">
        <v>101.9</v>
      </c>
    </row>
    <row r="77" spans="1:22" x14ac:dyDescent="0.25">
      <c r="A77" s="1">
        <v>38457</v>
      </c>
      <c r="B77" s="2">
        <v>94.7</v>
      </c>
      <c r="C77" s="2">
        <v>112.54</v>
      </c>
      <c r="D77" s="2">
        <v>113.6</v>
      </c>
      <c r="E77" s="2">
        <v>120.6</v>
      </c>
      <c r="F77">
        <v>95.6</v>
      </c>
      <c r="G77">
        <v>83.7</v>
      </c>
      <c r="H77">
        <v>116</v>
      </c>
      <c r="I77">
        <v>101.2</v>
      </c>
      <c r="J77">
        <v>91.7</v>
      </c>
      <c r="K77">
        <v>70</v>
      </c>
      <c r="L77">
        <v>95.6</v>
      </c>
      <c r="M77" t="s">
        <v>44</v>
      </c>
      <c r="N77">
        <v>112.6</v>
      </c>
      <c r="O77" s="2">
        <v>96.9</v>
      </c>
      <c r="P77">
        <v>94.63</v>
      </c>
      <c r="Q77">
        <v>104.616401352046</v>
      </c>
      <c r="R77">
        <v>101</v>
      </c>
      <c r="S77">
        <v>95.391999999999996</v>
      </c>
      <c r="T77" t="s">
        <v>44</v>
      </c>
      <c r="U77">
        <v>103.3</v>
      </c>
      <c r="V77">
        <v>103.3</v>
      </c>
    </row>
    <row r="78" spans="1:22" x14ac:dyDescent="0.25">
      <c r="A78" s="1">
        <v>38487</v>
      </c>
      <c r="B78" s="2">
        <v>93.7</v>
      </c>
      <c r="C78" s="2">
        <v>111.24</v>
      </c>
      <c r="D78" s="2">
        <v>111.3</v>
      </c>
      <c r="E78" s="2">
        <v>119.58</v>
      </c>
      <c r="F78">
        <v>93.6</v>
      </c>
      <c r="G78">
        <v>81.5</v>
      </c>
      <c r="H78">
        <v>120.9</v>
      </c>
      <c r="I78">
        <v>92.6</v>
      </c>
      <c r="J78">
        <v>92</v>
      </c>
      <c r="K78">
        <v>68.400000000000006</v>
      </c>
      <c r="L78">
        <v>96.2</v>
      </c>
      <c r="M78" t="s">
        <v>44</v>
      </c>
      <c r="N78">
        <v>104.3</v>
      </c>
      <c r="O78" s="2">
        <v>96.6</v>
      </c>
      <c r="P78">
        <v>98.72</v>
      </c>
      <c r="Q78">
        <v>98.130522296126699</v>
      </c>
      <c r="R78">
        <v>101.9</v>
      </c>
      <c r="S78">
        <v>100.19199999999999</v>
      </c>
      <c r="T78" t="s">
        <v>44</v>
      </c>
      <c r="U78">
        <v>101.9</v>
      </c>
      <c r="V78">
        <v>101.9</v>
      </c>
    </row>
    <row r="79" spans="1:22" x14ac:dyDescent="0.25">
      <c r="A79" s="1">
        <v>38518</v>
      </c>
      <c r="B79" s="2">
        <v>95.4</v>
      </c>
      <c r="C79" s="2">
        <v>111.18</v>
      </c>
      <c r="D79" s="2">
        <v>111.4</v>
      </c>
      <c r="E79" s="2">
        <v>120.11</v>
      </c>
      <c r="F79">
        <v>94.6</v>
      </c>
      <c r="G79">
        <v>83.5</v>
      </c>
      <c r="H79">
        <v>117</v>
      </c>
      <c r="I79">
        <v>92.3</v>
      </c>
      <c r="J79">
        <v>92.9</v>
      </c>
      <c r="K79">
        <v>68.8</v>
      </c>
      <c r="L79">
        <v>98</v>
      </c>
      <c r="M79" t="s">
        <v>44</v>
      </c>
      <c r="N79">
        <v>110.8</v>
      </c>
      <c r="O79" s="2">
        <v>97.6</v>
      </c>
      <c r="P79">
        <v>99.15</v>
      </c>
      <c r="Q79">
        <v>99.455975528976396</v>
      </c>
      <c r="R79">
        <v>103.5</v>
      </c>
      <c r="S79">
        <v>92.091999999999999</v>
      </c>
      <c r="T79" t="s">
        <v>44</v>
      </c>
      <c r="U79">
        <v>102.8</v>
      </c>
      <c r="V79">
        <v>102.8</v>
      </c>
    </row>
    <row r="80" spans="1:22" x14ac:dyDescent="0.25">
      <c r="A80" s="1">
        <v>38548</v>
      </c>
      <c r="B80" s="2">
        <v>96.8</v>
      </c>
      <c r="C80" s="2">
        <v>110.68</v>
      </c>
      <c r="D80" s="2">
        <v>112.9</v>
      </c>
      <c r="E80" s="2">
        <v>120.32</v>
      </c>
      <c r="F80">
        <v>94.7</v>
      </c>
      <c r="G80">
        <v>82.3</v>
      </c>
      <c r="H80">
        <v>117.1</v>
      </c>
      <c r="I80">
        <v>99.1</v>
      </c>
      <c r="J80">
        <v>93.4</v>
      </c>
      <c r="K80">
        <v>70</v>
      </c>
      <c r="L80">
        <v>99.3</v>
      </c>
      <c r="M80" t="s">
        <v>44</v>
      </c>
      <c r="N80">
        <v>109.5</v>
      </c>
      <c r="O80" s="2">
        <v>94.1</v>
      </c>
      <c r="P80">
        <v>95.66</v>
      </c>
      <c r="Q80">
        <v>97.568802556953102</v>
      </c>
      <c r="R80">
        <v>104.4</v>
      </c>
      <c r="S80">
        <v>89.893000000000001</v>
      </c>
      <c r="T80" t="s">
        <v>44</v>
      </c>
      <c r="U80">
        <v>103.5</v>
      </c>
      <c r="V80">
        <v>103.5</v>
      </c>
    </row>
    <row r="81" spans="1:22" x14ac:dyDescent="0.25">
      <c r="A81" s="1">
        <v>38579</v>
      </c>
      <c r="B81" s="2">
        <v>94.3</v>
      </c>
      <c r="C81" s="2">
        <v>109.92</v>
      </c>
      <c r="D81" s="2">
        <v>112.4</v>
      </c>
      <c r="E81" s="2">
        <v>121.63</v>
      </c>
      <c r="F81">
        <v>93.6</v>
      </c>
      <c r="G81">
        <v>82.7</v>
      </c>
      <c r="H81">
        <v>119</v>
      </c>
      <c r="I81">
        <v>99.1</v>
      </c>
      <c r="J81">
        <v>92.7</v>
      </c>
      <c r="K81">
        <v>69.7</v>
      </c>
      <c r="L81">
        <v>95.5</v>
      </c>
      <c r="M81" t="s">
        <v>44</v>
      </c>
      <c r="N81">
        <v>109</v>
      </c>
      <c r="O81" s="2">
        <v>97.4</v>
      </c>
      <c r="P81">
        <v>97.63</v>
      </c>
      <c r="Q81">
        <v>101.966220973986</v>
      </c>
      <c r="R81">
        <v>102.7</v>
      </c>
      <c r="S81">
        <v>95.391999999999996</v>
      </c>
      <c r="T81" t="s">
        <v>44</v>
      </c>
      <c r="U81">
        <v>102.4</v>
      </c>
      <c r="V81">
        <v>102.4</v>
      </c>
    </row>
    <row r="82" spans="1:22" x14ac:dyDescent="0.25">
      <c r="A82" s="1">
        <v>38610</v>
      </c>
      <c r="B82" s="2">
        <v>96.4</v>
      </c>
      <c r="C82" s="2">
        <v>112.73</v>
      </c>
      <c r="D82" s="2">
        <v>112.7</v>
      </c>
      <c r="E82" s="2">
        <v>120.91</v>
      </c>
      <c r="F82">
        <v>96</v>
      </c>
      <c r="G82">
        <v>85.2</v>
      </c>
      <c r="H82">
        <v>123</v>
      </c>
      <c r="I82">
        <v>100.7</v>
      </c>
      <c r="J82">
        <v>93.5</v>
      </c>
      <c r="K82">
        <v>70.099999999999994</v>
      </c>
      <c r="L82">
        <v>98.4</v>
      </c>
      <c r="M82" t="s">
        <v>44</v>
      </c>
      <c r="N82">
        <v>109.2</v>
      </c>
      <c r="O82" s="2">
        <v>96.1</v>
      </c>
      <c r="P82">
        <v>99.96</v>
      </c>
      <c r="Q82">
        <v>99.479160095816198</v>
      </c>
      <c r="R82">
        <v>104.6</v>
      </c>
      <c r="S82">
        <v>100.392</v>
      </c>
      <c r="T82" t="s">
        <v>44</v>
      </c>
      <c r="U82">
        <v>103.7</v>
      </c>
      <c r="V82">
        <v>103.7</v>
      </c>
    </row>
    <row r="83" spans="1:22" x14ac:dyDescent="0.25">
      <c r="A83" s="1">
        <v>38640</v>
      </c>
      <c r="B83" s="2">
        <v>98.1</v>
      </c>
      <c r="C83" s="2">
        <v>109.21</v>
      </c>
      <c r="D83" s="2">
        <v>112.8</v>
      </c>
      <c r="E83" s="2">
        <v>120.26</v>
      </c>
      <c r="F83">
        <v>94.7</v>
      </c>
      <c r="G83">
        <v>84.6</v>
      </c>
      <c r="H83">
        <v>120.9</v>
      </c>
      <c r="I83">
        <v>105.7</v>
      </c>
      <c r="J83">
        <v>94.7</v>
      </c>
      <c r="K83">
        <v>70.3</v>
      </c>
      <c r="L83">
        <v>99.6</v>
      </c>
      <c r="M83" t="s">
        <v>44</v>
      </c>
      <c r="N83">
        <v>107</v>
      </c>
      <c r="O83" s="2">
        <v>97.8</v>
      </c>
      <c r="P83">
        <v>96.45</v>
      </c>
      <c r="Q83">
        <v>97.784194421040397</v>
      </c>
      <c r="R83">
        <v>105.8</v>
      </c>
      <c r="S83">
        <v>96.591999999999999</v>
      </c>
      <c r="T83" t="s">
        <v>44</v>
      </c>
      <c r="U83">
        <v>103.9</v>
      </c>
      <c r="V83">
        <v>103.9</v>
      </c>
    </row>
    <row r="84" spans="1:22" x14ac:dyDescent="0.25">
      <c r="A84" s="1">
        <v>38671</v>
      </c>
      <c r="B84" s="2">
        <v>97.1</v>
      </c>
      <c r="C84" s="2">
        <v>114.06</v>
      </c>
      <c r="D84" s="2">
        <v>114</v>
      </c>
      <c r="E84" s="2">
        <v>121.73</v>
      </c>
      <c r="F84">
        <v>95.6</v>
      </c>
      <c r="G84">
        <v>89.2</v>
      </c>
      <c r="H84">
        <v>121.2</v>
      </c>
      <c r="I84">
        <v>103.4</v>
      </c>
      <c r="J84">
        <v>96.2</v>
      </c>
      <c r="K84">
        <v>71.7</v>
      </c>
      <c r="L84">
        <v>99.9</v>
      </c>
      <c r="M84" t="s">
        <v>44</v>
      </c>
      <c r="N84">
        <v>108</v>
      </c>
      <c r="O84" s="2">
        <v>111.1</v>
      </c>
      <c r="P84">
        <v>101.04</v>
      </c>
      <c r="Q84">
        <v>100.99992313467</v>
      </c>
      <c r="R84">
        <v>106.5</v>
      </c>
      <c r="S84">
        <v>104.791</v>
      </c>
      <c r="T84" t="s">
        <v>44</v>
      </c>
      <c r="U84">
        <v>105.4</v>
      </c>
      <c r="V84">
        <v>105.4</v>
      </c>
    </row>
    <row r="85" spans="1:22" x14ac:dyDescent="0.25">
      <c r="A85" s="1">
        <v>38701</v>
      </c>
      <c r="B85" s="2">
        <v>97.4</v>
      </c>
      <c r="C85" s="2">
        <v>113.04</v>
      </c>
      <c r="D85" s="2">
        <v>113.3</v>
      </c>
      <c r="E85" s="2">
        <v>123.01</v>
      </c>
      <c r="F85">
        <v>95.8</v>
      </c>
      <c r="G85">
        <v>88.9</v>
      </c>
      <c r="H85">
        <v>118.7</v>
      </c>
      <c r="I85">
        <v>104.1</v>
      </c>
      <c r="J85">
        <v>93.5</v>
      </c>
      <c r="K85">
        <v>76.2</v>
      </c>
      <c r="L85">
        <v>100.7</v>
      </c>
      <c r="M85" t="s">
        <v>44</v>
      </c>
      <c r="N85">
        <v>111</v>
      </c>
      <c r="O85" s="2">
        <v>91.3</v>
      </c>
      <c r="P85">
        <v>100.79</v>
      </c>
      <c r="Q85">
        <v>100.895515526846</v>
      </c>
      <c r="R85">
        <v>106.7</v>
      </c>
      <c r="S85">
        <v>105.791</v>
      </c>
      <c r="T85" t="s">
        <v>44</v>
      </c>
      <c r="U85">
        <v>104.8</v>
      </c>
      <c r="V85">
        <v>104.8</v>
      </c>
    </row>
    <row r="86" spans="1:22" x14ac:dyDescent="0.25">
      <c r="A86" s="1">
        <v>38732</v>
      </c>
      <c r="B86" s="2">
        <v>97.8</v>
      </c>
      <c r="C86" s="2">
        <v>112.08</v>
      </c>
      <c r="D86" s="2">
        <v>113.2</v>
      </c>
      <c r="E86" s="2">
        <v>123.51</v>
      </c>
      <c r="F86">
        <v>95.3</v>
      </c>
      <c r="G86">
        <v>86.9</v>
      </c>
      <c r="H86">
        <v>117.5</v>
      </c>
      <c r="I86">
        <v>107.3</v>
      </c>
      <c r="J86">
        <v>95.3</v>
      </c>
      <c r="K86">
        <v>73.400000000000006</v>
      </c>
      <c r="L86">
        <v>100.1</v>
      </c>
      <c r="M86" t="s">
        <v>44</v>
      </c>
      <c r="N86">
        <v>109.1</v>
      </c>
      <c r="O86" s="2">
        <v>102.5</v>
      </c>
      <c r="P86">
        <v>97.24</v>
      </c>
      <c r="Q86">
        <v>100.436828933633</v>
      </c>
      <c r="R86">
        <v>106.3</v>
      </c>
      <c r="S86">
        <v>106.791</v>
      </c>
      <c r="T86" t="s">
        <v>44</v>
      </c>
      <c r="U86">
        <v>105.3</v>
      </c>
      <c r="V86">
        <v>105.3</v>
      </c>
    </row>
    <row r="87" spans="1:22" x14ac:dyDescent="0.25">
      <c r="A87" s="1">
        <v>38763</v>
      </c>
      <c r="B87" s="2">
        <v>98</v>
      </c>
      <c r="C87" s="2">
        <v>111.22</v>
      </c>
      <c r="D87" s="2">
        <v>114.8</v>
      </c>
      <c r="E87" s="2">
        <v>123.5</v>
      </c>
      <c r="F87">
        <v>96.1</v>
      </c>
      <c r="G87">
        <v>88.3</v>
      </c>
      <c r="H87">
        <v>121.5</v>
      </c>
      <c r="I87">
        <v>107.3</v>
      </c>
      <c r="J87">
        <v>96.6</v>
      </c>
      <c r="K87">
        <v>73.5</v>
      </c>
      <c r="L87">
        <v>100</v>
      </c>
      <c r="M87" t="s">
        <v>44</v>
      </c>
      <c r="N87">
        <v>106.8</v>
      </c>
      <c r="O87" s="2">
        <v>87.8</v>
      </c>
      <c r="P87">
        <v>101.13</v>
      </c>
      <c r="Q87">
        <v>100.549465220294</v>
      </c>
      <c r="R87">
        <v>107.4</v>
      </c>
      <c r="S87">
        <v>105.491</v>
      </c>
      <c r="T87" t="s">
        <v>44</v>
      </c>
      <c r="U87">
        <v>105.4</v>
      </c>
      <c r="V87">
        <v>105.4</v>
      </c>
    </row>
    <row r="88" spans="1:22" x14ac:dyDescent="0.25">
      <c r="A88" s="1">
        <v>38791</v>
      </c>
      <c r="B88" s="2">
        <v>96.8</v>
      </c>
      <c r="C88" s="2">
        <v>113.3</v>
      </c>
      <c r="D88" s="2">
        <v>115.3</v>
      </c>
      <c r="E88" s="2">
        <v>124.04</v>
      </c>
      <c r="F88">
        <v>97.2</v>
      </c>
      <c r="G88">
        <v>87.9</v>
      </c>
      <c r="H88">
        <v>125.4</v>
      </c>
      <c r="I88">
        <v>107.7</v>
      </c>
      <c r="J88">
        <v>95.9</v>
      </c>
      <c r="K88">
        <v>76</v>
      </c>
      <c r="L88">
        <v>99.1</v>
      </c>
      <c r="M88" t="s">
        <v>44</v>
      </c>
      <c r="N88">
        <v>112.8</v>
      </c>
      <c r="O88" s="2">
        <v>97.4</v>
      </c>
      <c r="P88">
        <v>103.31</v>
      </c>
      <c r="Q88">
        <v>99.735716884107802</v>
      </c>
      <c r="R88">
        <v>108</v>
      </c>
      <c r="S88">
        <v>107.791</v>
      </c>
      <c r="T88" t="s">
        <v>44</v>
      </c>
      <c r="U88">
        <v>106.1</v>
      </c>
      <c r="V88">
        <v>106.1</v>
      </c>
    </row>
    <row r="89" spans="1:22" x14ac:dyDescent="0.25">
      <c r="A89" s="1">
        <v>38822</v>
      </c>
      <c r="B89" s="2">
        <v>99.5</v>
      </c>
      <c r="C89" s="2">
        <v>111.93</v>
      </c>
      <c r="D89" s="2">
        <v>114.6</v>
      </c>
      <c r="E89" s="2">
        <v>123.07</v>
      </c>
      <c r="F89">
        <v>97.8</v>
      </c>
      <c r="G89">
        <v>88.5</v>
      </c>
      <c r="H89">
        <v>123.3</v>
      </c>
      <c r="I89">
        <v>110</v>
      </c>
      <c r="J89">
        <v>97.1</v>
      </c>
      <c r="K89">
        <v>74.8</v>
      </c>
      <c r="L89">
        <v>101.2</v>
      </c>
      <c r="M89" t="s">
        <v>44</v>
      </c>
      <c r="N89">
        <v>108.8</v>
      </c>
      <c r="O89" s="2">
        <v>101.1</v>
      </c>
      <c r="P89">
        <v>100.17</v>
      </c>
      <c r="Q89">
        <v>96.124336850174899</v>
      </c>
      <c r="R89">
        <v>108.1</v>
      </c>
      <c r="S89">
        <v>105.09099999999999</v>
      </c>
      <c r="T89" t="s">
        <v>44</v>
      </c>
      <c r="U89">
        <v>106.3</v>
      </c>
      <c r="V89">
        <v>106.3</v>
      </c>
    </row>
    <row r="90" spans="1:22" x14ac:dyDescent="0.25">
      <c r="A90" s="1">
        <v>38852</v>
      </c>
      <c r="B90" s="2">
        <v>100.6</v>
      </c>
      <c r="C90" s="2">
        <v>114.51</v>
      </c>
      <c r="D90" s="2">
        <v>116.9</v>
      </c>
      <c r="E90" s="2">
        <v>124.79</v>
      </c>
      <c r="F90">
        <v>97.5</v>
      </c>
      <c r="G90">
        <v>90.3</v>
      </c>
      <c r="H90">
        <v>123.2</v>
      </c>
      <c r="I90">
        <v>109.6</v>
      </c>
      <c r="J90">
        <v>99</v>
      </c>
      <c r="K90">
        <v>76.900000000000006</v>
      </c>
      <c r="L90">
        <v>104.2</v>
      </c>
      <c r="M90" t="s">
        <v>44</v>
      </c>
      <c r="N90">
        <v>115.1</v>
      </c>
      <c r="O90" s="2">
        <v>107.4</v>
      </c>
      <c r="P90">
        <v>99.1</v>
      </c>
      <c r="Q90">
        <v>103.06618566906501</v>
      </c>
      <c r="R90">
        <v>107.5</v>
      </c>
      <c r="S90">
        <v>111.09099999999999</v>
      </c>
      <c r="T90" t="s">
        <v>44</v>
      </c>
      <c r="U90">
        <v>107.9</v>
      </c>
      <c r="V90">
        <v>107.9</v>
      </c>
    </row>
    <row r="91" spans="1:22" x14ac:dyDescent="0.25">
      <c r="A91" s="1">
        <v>38883</v>
      </c>
      <c r="B91" s="2">
        <v>100.4</v>
      </c>
      <c r="C91" s="2">
        <v>114.54</v>
      </c>
      <c r="D91" s="2">
        <v>117.3</v>
      </c>
      <c r="E91" s="2">
        <v>125.44</v>
      </c>
      <c r="F91">
        <v>98.5</v>
      </c>
      <c r="G91">
        <v>90.2</v>
      </c>
      <c r="H91">
        <v>123.1</v>
      </c>
      <c r="I91">
        <v>111.2</v>
      </c>
      <c r="J91">
        <v>100</v>
      </c>
      <c r="K91">
        <v>79.7</v>
      </c>
      <c r="L91">
        <v>100.2</v>
      </c>
      <c r="M91" t="s">
        <v>44</v>
      </c>
      <c r="N91">
        <v>113.3</v>
      </c>
      <c r="O91" s="2">
        <v>101.7</v>
      </c>
      <c r="P91">
        <v>103.27</v>
      </c>
      <c r="Q91">
        <v>102.288240824022</v>
      </c>
      <c r="R91">
        <v>109.2</v>
      </c>
      <c r="S91">
        <v>100.292</v>
      </c>
      <c r="T91" t="s">
        <v>44</v>
      </c>
      <c r="U91">
        <v>107.9</v>
      </c>
      <c r="V91">
        <v>107.9</v>
      </c>
    </row>
    <row r="92" spans="1:22" x14ac:dyDescent="0.25">
      <c r="A92" s="1">
        <v>38913</v>
      </c>
      <c r="B92" s="2">
        <v>102</v>
      </c>
      <c r="C92" s="2">
        <v>112.8</v>
      </c>
      <c r="D92" s="2">
        <v>116.1</v>
      </c>
      <c r="E92" s="2">
        <v>124.63</v>
      </c>
      <c r="F92">
        <v>97.4</v>
      </c>
      <c r="G92">
        <v>89.8</v>
      </c>
      <c r="H92">
        <v>120.6</v>
      </c>
      <c r="I92">
        <v>112.6</v>
      </c>
      <c r="J92">
        <v>100.9</v>
      </c>
      <c r="K92">
        <v>79</v>
      </c>
      <c r="L92">
        <v>104.6</v>
      </c>
      <c r="M92" t="s">
        <v>44</v>
      </c>
      <c r="N92">
        <v>111.7</v>
      </c>
      <c r="O92" s="2">
        <v>100.7</v>
      </c>
      <c r="P92">
        <v>105.91</v>
      </c>
      <c r="Q92">
        <v>97.564763189421797</v>
      </c>
      <c r="R92">
        <v>108.7</v>
      </c>
      <c r="S92">
        <v>100.892</v>
      </c>
      <c r="T92" t="s">
        <v>44</v>
      </c>
      <c r="U92">
        <v>107.7</v>
      </c>
      <c r="V92">
        <v>107.7</v>
      </c>
    </row>
    <row r="93" spans="1:22" x14ac:dyDescent="0.25">
      <c r="A93" s="1">
        <v>38944</v>
      </c>
      <c r="B93" s="2">
        <v>102.5</v>
      </c>
      <c r="C93" s="2">
        <v>112.31</v>
      </c>
      <c r="D93" s="2">
        <v>116.9</v>
      </c>
      <c r="E93" s="2">
        <v>124.69</v>
      </c>
      <c r="F93">
        <v>97</v>
      </c>
      <c r="G93">
        <v>89.3</v>
      </c>
      <c r="H93">
        <v>120.8</v>
      </c>
      <c r="I93">
        <v>111.3</v>
      </c>
      <c r="J93">
        <v>101.2</v>
      </c>
      <c r="K93">
        <v>81.599999999999994</v>
      </c>
      <c r="L93">
        <v>104.5</v>
      </c>
      <c r="M93" t="s">
        <v>44</v>
      </c>
      <c r="N93">
        <v>114.9</v>
      </c>
      <c r="O93" s="2">
        <v>100.4</v>
      </c>
      <c r="P93">
        <v>108.76</v>
      </c>
      <c r="Q93">
        <v>107.350142935615</v>
      </c>
      <c r="R93">
        <v>110.7</v>
      </c>
      <c r="S93">
        <v>96.691999999999993</v>
      </c>
      <c r="T93" t="s">
        <v>44</v>
      </c>
      <c r="U93">
        <v>108.1</v>
      </c>
      <c r="V93">
        <v>108.1</v>
      </c>
    </row>
    <row r="94" spans="1:22" x14ac:dyDescent="0.25">
      <c r="A94" s="1">
        <v>38975</v>
      </c>
      <c r="B94" s="2">
        <v>102.2</v>
      </c>
      <c r="C94" s="2">
        <v>113.94</v>
      </c>
      <c r="D94" s="2">
        <v>117.1</v>
      </c>
      <c r="E94" s="2">
        <v>125.72</v>
      </c>
      <c r="F94">
        <v>98.6</v>
      </c>
      <c r="G94">
        <v>91.1</v>
      </c>
      <c r="H94">
        <v>119.9</v>
      </c>
      <c r="I94">
        <v>111.5</v>
      </c>
      <c r="J94">
        <v>101.7</v>
      </c>
      <c r="K94">
        <v>79.8</v>
      </c>
      <c r="L94">
        <v>104.9</v>
      </c>
      <c r="M94" t="s">
        <v>44</v>
      </c>
      <c r="N94">
        <v>113.3</v>
      </c>
      <c r="O94" s="2">
        <v>101</v>
      </c>
      <c r="P94">
        <v>111.44</v>
      </c>
      <c r="Q94">
        <v>102.663545097477</v>
      </c>
      <c r="R94">
        <v>111.1</v>
      </c>
      <c r="S94">
        <v>102.59099999999999</v>
      </c>
      <c r="T94" t="s">
        <v>44</v>
      </c>
      <c r="U94">
        <v>108.2</v>
      </c>
      <c r="V94">
        <v>108.2</v>
      </c>
    </row>
    <row r="95" spans="1:22" x14ac:dyDescent="0.25">
      <c r="A95" s="1">
        <v>39005</v>
      </c>
      <c r="B95" s="2">
        <v>101.9</v>
      </c>
      <c r="C95" s="2">
        <v>112.48</v>
      </c>
      <c r="D95" s="2">
        <v>117.4</v>
      </c>
      <c r="E95" s="2">
        <v>125.62</v>
      </c>
      <c r="F95">
        <v>99.3</v>
      </c>
      <c r="G95">
        <v>94.3</v>
      </c>
      <c r="H95">
        <v>123.3</v>
      </c>
      <c r="I95">
        <v>109.8</v>
      </c>
      <c r="J95">
        <v>102.4</v>
      </c>
      <c r="K95">
        <v>80.599999999999994</v>
      </c>
      <c r="L95">
        <v>105.6</v>
      </c>
      <c r="M95" t="s">
        <v>44</v>
      </c>
      <c r="N95">
        <v>111.7</v>
      </c>
      <c r="O95" s="2">
        <v>97.5</v>
      </c>
      <c r="P95">
        <v>107.14</v>
      </c>
      <c r="Q95">
        <v>102.052467372069</v>
      </c>
      <c r="R95">
        <v>110.2</v>
      </c>
      <c r="S95">
        <v>97.891999999999996</v>
      </c>
      <c r="T95" t="s">
        <v>44</v>
      </c>
      <c r="U95">
        <v>108</v>
      </c>
      <c r="V95">
        <v>108</v>
      </c>
    </row>
    <row r="96" spans="1:22" x14ac:dyDescent="0.25">
      <c r="A96" s="1">
        <v>39036</v>
      </c>
      <c r="B96" s="2">
        <v>103.8</v>
      </c>
      <c r="C96" s="2">
        <v>112.18</v>
      </c>
      <c r="D96" s="2">
        <v>117.7</v>
      </c>
      <c r="E96" s="2">
        <v>126.49</v>
      </c>
      <c r="F96">
        <v>100.3</v>
      </c>
      <c r="G96">
        <v>93.6</v>
      </c>
      <c r="H96">
        <v>117.4</v>
      </c>
      <c r="I96">
        <v>109.8</v>
      </c>
      <c r="J96">
        <v>103</v>
      </c>
      <c r="K96">
        <v>82</v>
      </c>
      <c r="L96">
        <v>107.8</v>
      </c>
      <c r="M96" t="s">
        <v>44</v>
      </c>
      <c r="N96">
        <v>112.7</v>
      </c>
      <c r="O96" s="2">
        <v>97.4</v>
      </c>
      <c r="P96">
        <v>107.16</v>
      </c>
      <c r="Q96">
        <v>101.177029416422</v>
      </c>
      <c r="R96">
        <v>109.1</v>
      </c>
      <c r="S96">
        <v>99.292000000000002</v>
      </c>
      <c r="T96" t="s">
        <v>44</v>
      </c>
      <c r="U96">
        <v>108.9</v>
      </c>
      <c r="V96">
        <v>108.9</v>
      </c>
    </row>
    <row r="97" spans="1:22" x14ac:dyDescent="0.25">
      <c r="A97" s="1">
        <v>39066</v>
      </c>
      <c r="B97" s="2">
        <v>104.6</v>
      </c>
      <c r="C97" s="2">
        <v>114.24</v>
      </c>
      <c r="D97" s="2">
        <v>121.7</v>
      </c>
      <c r="E97" s="2">
        <v>128.97</v>
      </c>
      <c r="F97">
        <v>100.9</v>
      </c>
      <c r="G97">
        <v>95.8</v>
      </c>
      <c r="H97">
        <v>123.5</v>
      </c>
      <c r="I97">
        <v>110.4</v>
      </c>
      <c r="J97">
        <v>103.5</v>
      </c>
      <c r="K97">
        <v>85.4</v>
      </c>
      <c r="L97">
        <v>110.1</v>
      </c>
      <c r="M97" t="s">
        <v>44</v>
      </c>
      <c r="N97">
        <v>114.6</v>
      </c>
      <c r="O97" s="2">
        <v>103.7</v>
      </c>
      <c r="P97">
        <v>112.55</v>
      </c>
      <c r="Q97">
        <v>101.268533441488</v>
      </c>
      <c r="R97">
        <v>113.3</v>
      </c>
      <c r="S97">
        <v>94.891999999999996</v>
      </c>
      <c r="T97" t="s">
        <v>44</v>
      </c>
      <c r="U97">
        <v>111</v>
      </c>
      <c r="V97">
        <v>111</v>
      </c>
    </row>
    <row r="98" spans="1:22" x14ac:dyDescent="0.25">
      <c r="A98" s="1">
        <v>39097</v>
      </c>
      <c r="B98" s="2">
        <v>104.5</v>
      </c>
      <c r="C98" s="2">
        <v>112.89</v>
      </c>
      <c r="D98" s="2">
        <v>118.1</v>
      </c>
      <c r="E98" s="2">
        <v>127.34</v>
      </c>
      <c r="F98">
        <v>103</v>
      </c>
      <c r="G98">
        <v>94.1</v>
      </c>
      <c r="H98">
        <v>129.69999999999999</v>
      </c>
      <c r="I98">
        <v>110.6</v>
      </c>
      <c r="J98">
        <v>103.6</v>
      </c>
      <c r="K98">
        <v>87.6</v>
      </c>
      <c r="L98">
        <v>109.6</v>
      </c>
      <c r="M98" t="s">
        <v>44</v>
      </c>
      <c r="N98">
        <v>114.7</v>
      </c>
      <c r="O98" s="2">
        <v>103.4</v>
      </c>
      <c r="P98">
        <v>105.39</v>
      </c>
      <c r="Q98">
        <v>103.13732043549101</v>
      </c>
      <c r="R98">
        <v>110.9</v>
      </c>
      <c r="S98">
        <v>99.992000000000004</v>
      </c>
      <c r="T98" t="s">
        <v>44</v>
      </c>
      <c r="U98">
        <v>109.9</v>
      </c>
      <c r="V98">
        <v>109.9</v>
      </c>
    </row>
    <row r="99" spans="1:22" x14ac:dyDescent="0.25">
      <c r="A99" s="1">
        <v>39128</v>
      </c>
      <c r="B99" s="2">
        <v>105.2</v>
      </c>
      <c r="C99" s="2">
        <v>113.62</v>
      </c>
      <c r="D99" s="2">
        <v>118.7</v>
      </c>
      <c r="E99" s="2">
        <v>127.03</v>
      </c>
      <c r="F99">
        <v>103.9</v>
      </c>
      <c r="G99">
        <v>93.4</v>
      </c>
      <c r="H99">
        <v>128.80000000000001</v>
      </c>
      <c r="I99">
        <v>112.9</v>
      </c>
      <c r="J99">
        <v>105.4</v>
      </c>
      <c r="K99">
        <v>87</v>
      </c>
      <c r="L99">
        <v>108.2</v>
      </c>
      <c r="M99" t="s">
        <v>44</v>
      </c>
      <c r="N99">
        <v>111.7</v>
      </c>
      <c r="O99" s="2">
        <v>105.6</v>
      </c>
      <c r="P99">
        <v>108.82</v>
      </c>
      <c r="Q99">
        <v>100.900323059664</v>
      </c>
      <c r="R99">
        <v>110.1</v>
      </c>
      <c r="S99">
        <v>104.191</v>
      </c>
      <c r="T99" t="s">
        <v>44</v>
      </c>
      <c r="U99">
        <v>110.5</v>
      </c>
      <c r="V99">
        <v>110.5</v>
      </c>
    </row>
    <row r="100" spans="1:22" x14ac:dyDescent="0.25">
      <c r="A100" s="1">
        <v>39156</v>
      </c>
      <c r="B100" s="2">
        <v>105.5</v>
      </c>
      <c r="C100" s="2">
        <v>114.59</v>
      </c>
      <c r="D100" s="2">
        <v>119.3</v>
      </c>
      <c r="E100" s="2">
        <v>128.87</v>
      </c>
      <c r="F100">
        <v>104.3</v>
      </c>
      <c r="G100">
        <v>93.2</v>
      </c>
      <c r="H100">
        <v>122.8</v>
      </c>
      <c r="I100">
        <v>113.9</v>
      </c>
      <c r="J100">
        <v>106.4</v>
      </c>
      <c r="K100">
        <v>88.6</v>
      </c>
      <c r="L100">
        <v>108.7</v>
      </c>
      <c r="M100" t="s">
        <v>44</v>
      </c>
      <c r="N100">
        <v>117.3</v>
      </c>
      <c r="O100" s="2">
        <v>105.3</v>
      </c>
      <c r="P100">
        <v>119.24</v>
      </c>
      <c r="Q100">
        <v>105.389036713938</v>
      </c>
      <c r="R100">
        <v>114.3</v>
      </c>
      <c r="S100">
        <v>100.292</v>
      </c>
      <c r="T100" t="s">
        <v>44</v>
      </c>
      <c r="U100">
        <v>111.2</v>
      </c>
      <c r="V100">
        <v>111.2</v>
      </c>
    </row>
    <row r="101" spans="1:22" x14ac:dyDescent="0.25">
      <c r="A101" s="1">
        <v>39187</v>
      </c>
      <c r="B101" s="2">
        <v>104.4</v>
      </c>
      <c r="C101" s="2">
        <v>112.89</v>
      </c>
      <c r="D101" s="2">
        <v>117.7</v>
      </c>
      <c r="E101" s="2">
        <v>125.62</v>
      </c>
      <c r="F101">
        <v>103.1</v>
      </c>
      <c r="G101">
        <v>94.6</v>
      </c>
      <c r="H101">
        <v>122.5</v>
      </c>
      <c r="I101">
        <v>113</v>
      </c>
      <c r="J101">
        <v>105.3</v>
      </c>
      <c r="K101">
        <v>86.9</v>
      </c>
      <c r="L101">
        <v>111.2</v>
      </c>
      <c r="M101" t="s">
        <v>44</v>
      </c>
      <c r="N101">
        <v>111.9</v>
      </c>
      <c r="O101" s="2">
        <v>104.4</v>
      </c>
      <c r="P101">
        <v>109.91</v>
      </c>
      <c r="Q101">
        <v>101.54563222754901</v>
      </c>
      <c r="R101">
        <v>107.9</v>
      </c>
      <c r="S101">
        <v>106.09099999999999</v>
      </c>
      <c r="T101" t="s">
        <v>44</v>
      </c>
      <c r="U101">
        <v>109.9</v>
      </c>
      <c r="V101">
        <v>109.9</v>
      </c>
    </row>
    <row r="102" spans="1:22" x14ac:dyDescent="0.25">
      <c r="A102" s="1">
        <v>39217</v>
      </c>
      <c r="B102" s="2">
        <v>106.3</v>
      </c>
      <c r="C102" s="2">
        <v>115.53</v>
      </c>
      <c r="D102" s="2">
        <v>119.8</v>
      </c>
      <c r="E102" s="2">
        <v>129.12</v>
      </c>
      <c r="F102">
        <v>102.9</v>
      </c>
      <c r="G102">
        <v>96.1</v>
      </c>
      <c r="H102">
        <v>126.2</v>
      </c>
      <c r="I102">
        <v>114.1</v>
      </c>
      <c r="J102">
        <v>107.2</v>
      </c>
      <c r="K102">
        <v>91.4</v>
      </c>
      <c r="L102">
        <v>108.8</v>
      </c>
      <c r="M102" t="s">
        <v>44</v>
      </c>
      <c r="N102">
        <v>116.3</v>
      </c>
      <c r="O102" s="2">
        <v>99.4</v>
      </c>
      <c r="P102">
        <v>116.16</v>
      </c>
      <c r="Q102">
        <v>106.49925908906199</v>
      </c>
      <c r="R102">
        <v>111.6</v>
      </c>
      <c r="S102">
        <v>106.191</v>
      </c>
      <c r="T102" t="s">
        <v>44</v>
      </c>
      <c r="U102">
        <v>111.9</v>
      </c>
      <c r="V102">
        <v>111.9</v>
      </c>
    </row>
    <row r="103" spans="1:22" x14ac:dyDescent="0.25">
      <c r="A103" s="1">
        <v>39248</v>
      </c>
      <c r="B103" s="2">
        <v>106.5</v>
      </c>
      <c r="C103" s="2">
        <v>115.07</v>
      </c>
      <c r="D103" s="2">
        <v>119.2</v>
      </c>
      <c r="E103" s="2">
        <v>129.41999999999999</v>
      </c>
      <c r="F103">
        <v>103.4</v>
      </c>
      <c r="G103">
        <v>96.9</v>
      </c>
      <c r="H103">
        <v>123.8</v>
      </c>
      <c r="I103">
        <v>116.9</v>
      </c>
      <c r="J103">
        <v>105.6</v>
      </c>
      <c r="K103">
        <v>89.5</v>
      </c>
      <c r="L103">
        <v>111.9</v>
      </c>
      <c r="M103" t="s">
        <v>44</v>
      </c>
      <c r="N103">
        <v>114.5</v>
      </c>
      <c r="O103" s="2">
        <v>99.2</v>
      </c>
      <c r="P103">
        <v>120.44</v>
      </c>
      <c r="Q103">
        <v>106.634712513105</v>
      </c>
      <c r="R103">
        <v>109.5</v>
      </c>
      <c r="S103">
        <v>107.89100000000001</v>
      </c>
      <c r="T103" t="s">
        <v>44</v>
      </c>
      <c r="U103">
        <v>111.9</v>
      </c>
      <c r="V103">
        <v>111.9</v>
      </c>
    </row>
    <row r="104" spans="1:22" x14ac:dyDescent="0.25">
      <c r="A104" s="1">
        <v>39278</v>
      </c>
      <c r="B104" s="2">
        <v>107.1</v>
      </c>
      <c r="C104" s="2">
        <v>115.21</v>
      </c>
      <c r="D104" s="2">
        <v>118.9</v>
      </c>
      <c r="E104" s="2">
        <v>125.97</v>
      </c>
      <c r="F104">
        <v>104.1</v>
      </c>
      <c r="G104">
        <v>98.4</v>
      </c>
      <c r="H104">
        <v>123.6</v>
      </c>
      <c r="I104">
        <v>115.2</v>
      </c>
      <c r="J104">
        <v>106.3</v>
      </c>
      <c r="K104">
        <v>92.3</v>
      </c>
      <c r="L104">
        <v>112.6</v>
      </c>
      <c r="M104" t="s">
        <v>44</v>
      </c>
      <c r="N104">
        <v>112.7</v>
      </c>
      <c r="O104" s="2">
        <v>110</v>
      </c>
      <c r="P104">
        <v>111.27</v>
      </c>
      <c r="Q104">
        <v>106.81993495325401</v>
      </c>
      <c r="R104">
        <v>109.2</v>
      </c>
      <c r="S104">
        <v>111.691</v>
      </c>
      <c r="T104" t="s">
        <v>44</v>
      </c>
      <c r="U104">
        <v>112</v>
      </c>
      <c r="V104">
        <v>112</v>
      </c>
    </row>
    <row r="105" spans="1:22" x14ac:dyDescent="0.25">
      <c r="A105" s="1">
        <v>39309</v>
      </c>
      <c r="B105" s="2">
        <v>107.4</v>
      </c>
      <c r="C105" s="2">
        <v>115.96</v>
      </c>
      <c r="D105" s="2">
        <v>121.8</v>
      </c>
      <c r="E105" s="2">
        <v>126.6</v>
      </c>
      <c r="F105">
        <v>103.3</v>
      </c>
      <c r="G105">
        <v>98.4</v>
      </c>
      <c r="H105">
        <v>121.8</v>
      </c>
      <c r="I105">
        <v>115.9</v>
      </c>
      <c r="J105">
        <v>107.7</v>
      </c>
      <c r="K105">
        <v>90.8</v>
      </c>
      <c r="L105">
        <v>113.7</v>
      </c>
      <c r="M105" t="s">
        <v>44</v>
      </c>
      <c r="N105">
        <v>114.6</v>
      </c>
      <c r="O105" s="2">
        <v>103</v>
      </c>
      <c r="P105">
        <v>110.17</v>
      </c>
      <c r="Q105">
        <v>106.534107077557</v>
      </c>
      <c r="R105">
        <v>111.4</v>
      </c>
      <c r="S105">
        <v>108.39100000000001</v>
      </c>
      <c r="T105" t="s">
        <v>44</v>
      </c>
      <c r="U105">
        <v>112.8</v>
      </c>
      <c r="V105">
        <v>112.8</v>
      </c>
    </row>
    <row r="106" spans="1:22" x14ac:dyDescent="0.25">
      <c r="A106" s="1">
        <v>39340</v>
      </c>
      <c r="B106" s="2">
        <v>108.5</v>
      </c>
      <c r="C106" s="2">
        <v>113.04</v>
      </c>
      <c r="D106" s="2">
        <v>119.3</v>
      </c>
      <c r="E106" s="2">
        <v>127.06</v>
      </c>
      <c r="F106">
        <v>104</v>
      </c>
      <c r="G106">
        <v>97.7</v>
      </c>
      <c r="H106">
        <v>123.1</v>
      </c>
      <c r="I106">
        <v>115.4</v>
      </c>
      <c r="J106">
        <v>106.7</v>
      </c>
      <c r="K106">
        <v>92.5</v>
      </c>
      <c r="L106">
        <v>111.8</v>
      </c>
      <c r="M106" t="s">
        <v>44</v>
      </c>
      <c r="N106">
        <v>111.9</v>
      </c>
      <c r="O106" s="2">
        <v>101.9</v>
      </c>
      <c r="P106">
        <v>118.65</v>
      </c>
      <c r="Q106">
        <v>104.186175888756</v>
      </c>
      <c r="R106">
        <v>109.4</v>
      </c>
      <c r="S106">
        <v>103.39100000000001</v>
      </c>
      <c r="T106" t="s">
        <v>44</v>
      </c>
      <c r="U106">
        <v>112.3</v>
      </c>
      <c r="V106">
        <v>112.3</v>
      </c>
    </row>
    <row r="107" spans="1:22" x14ac:dyDescent="0.25">
      <c r="A107" s="1">
        <v>39370</v>
      </c>
      <c r="B107" s="2">
        <v>108.6</v>
      </c>
      <c r="C107" s="2">
        <v>115.59</v>
      </c>
      <c r="D107" s="2">
        <v>118.1</v>
      </c>
      <c r="E107" s="2">
        <v>128.96</v>
      </c>
      <c r="F107">
        <v>104.1</v>
      </c>
      <c r="G107">
        <v>102</v>
      </c>
      <c r="H107">
        <v>123</v>
      </c>
      <c r="I107">
        <v>114.4</v>
      </c>
      <c r="J107">
        <v>107.3</v>
      </c>
      <c r="K107">
        <v>94.4</v>
      </c>
      <c r="L107">
        <v>113.4</v>
      </c>
      <c r="M107" t="s">
        <v>44</v>
      </c>
      <c r="N107">
        <v>113.2</v>
      </c>
      <c r="O107" s="2">
        <v>110.6</v>
      </c>
      <c r="P107">
        <v>105.9</v>
      </c>
      <c r="Q107">
        <v>108.78110425795001</v>
      </c>
      <c r="R107">
        <v>108.8</v>
      </c>
      <c r="S107">
        <v>97.792000000000002</v>
      </c>
      <c r="T107" t="s">
        <v>44</v>
      </c>
      <c r="U107">
        <v>113</v>
      </c>
      <c r="V107">
        <v>113</v>
      </c>
    </row>
    <row r="108" spans="1:22" x14ac:dyDescent="0.25">
      <c r="A108" s="1">
        <v>39401</v>
      </c>
      <c r="B108" s="2">
        <v>108.3</v>
      </c>
      <c r="C108" s="2">
        <v>114.15</v>
      </c>
      <c r="D108" s="2">
        <v>117.4</v>
      </c>
      <c r="E108" s="2">
        <v>125.52</v>
      </c>
      <c r="F108">
        <v>104.4</v>
      </c>
      <c r="G108">
        <v>98.2</v>
      </c>
      <c r="H108">
        <v>124.3</v>
      </c>
      <c r="I108">
        <v>120.5</v>
      </c>
      <c r="J108">
        <v>104.1</v>
      </c>
      <c r="K108">
        <v>96.4</v>
      </c>
      <c r="L108">
        <v>111.5</v>
      </c>
      <c r="M108" t="s">
        <v>44</v>
      </c>
      <c r="N108">
        <v>111.4</v>
      </c>
      <c r="O108" s="2">
        <v>109.5</v>
      </c>
      <c r="P108">
        <v>110.95</v>
      </c>
      <c r="Q108">
        <v>109.815963880179</v>
      </c>
      <c r="R108">
        <v>111.5</v>
      </c>
      <c r="S108">
        <v>100.292</v>
      </c>
      <c r="T108" t="s">
        <v>44</v>
      </c>
      <c r="U108">
        <v>112.4</v>
      </c>
      <c r="V108">
        <v>112.4</v>
      </c>
    </row>
    <row r="109" spans="1:22" x14ac:dyDescent="0.25">
      <c r="A109" s="1">
        <v>39431</v>
      </c>
      <c r="B109" s="2">
        <v>109.2</v>
      </c>
      <c r="C109" s="2">
        <v>113.88</v>
      </c>
      <c r="D109" s="2">
        <v>116.3</v>
      </c>
      <c r="E109" s="2">
        <v>126.36</v>
      </c>
      <c r="F109">
        <v>105.3</v>
      </c>
      <c r="G109">
        <v>102.6</v>
      </c>
      <c r="H109">
        <v>123.4</v>
      </c>
      <c r="I109">
        <v>117.1</v>
      </c>
      <c r="J109">
        <v>108.5</v>
      </c>
      <c r="K109">
        <v>95.7</v>
      </c>
      <c r="L109">
        <v>110.5</v>
      </c>
      <c r="M109" t="s">
        <v>44</v>
      </c>
      <c r="N109">
        <v>111.1</v>
      </c>
      <c r="O109" s="2">
        <v>109.9</v>
      </c>
      <c r="P109">
        <v>108.62</v>
      </c>
      <c r="Q109">
        <v>108.37215895885601</v>
      </c>
      <c r="R109">
        <v>112</v>
      </c>
      <c r="S109">
        <v>106.59099999999999</v>
      </c>
      <c r="T109" t="s">
        <v>44</v>
      </c>
      <c r="U109">
        <v>112.8</v>
      </c>
      <c r="V109">
        <v>112.8</v>
      </c>
    </row>
    <row r="110" spans="1:22" x14ac:dyDescent="0.25">
      <c r="A110" s="1">
        <v>39462</v>
      </c>
      <c r="B110" s="2">
        <v>110.8</v>
      </c>
      <c r="C110" s="2">
        <v>114.55</v>
      </c>
      <c r="D110" s="2">
        <v>120.5</v>
      </c>
      <c r="E110" s="2">
        <v>127.39</v>
      </c>
      <c r="F110">
        <v>105.9</v>
      </c>
      <c r="G110">
        <v>104.1</v>
      </c>
      <c r="H110">
        <v>126.3</v>
      </c>
      <c r="I110">
        <v>119.6</v>
      </c>
      <c r="J110">
        <v>109.6</v>
      </c>
      <c r="K110">
        <v>101.8</v>
      </c>
      <c r="L110">
        <v>115.8</v>
      </c>
      <c r="M110" t="s">
        <v>44</v>
      </c>
      <c r="N110">
        <v>114.8</v>
      </c>
      <c r="O110" s="2">
        <v>103.2</v>
      </c>
      <c r="P110">
        <v>108.53</v>
      </c>
      <c r="Q110">
        <v>112.40424045415401</v>
      </c>
      <c r="R110">
        <v>113.8</v>
      </c>
      <c r="S110">
        <v>107.59099999999999</v>
      </c>
      <c r="T110" t="s">
        <v>44</v>
      </c>
      <c r="U110">
        <v>114</v>
      </c>
      <c r="V110">
        <v>114</v>
      </c>
    </row>
    <row r="111" spans="1:22" x14ac:dyDescent="0.25">
      <c r="A111" s="1">
        <v>39493</v>
      </c>
      <c r="B111" s="2">
        <v>110.4</v>
      </c>
      <c r="C111" s="2">
        <v>115.89</v>
      </c>
      <c r="D111" s="2">
        <v>119.9</v>
      </c>
      <c r="E111" s="2">
        <v>126.54</v>
      </c>
      <c r="F111">
        <v>105.9</v>
      </c>
      <c r="G111">
        <v>103.1</v>
      </c>
      <c r="H111">
        <v>119.4</v>
      </c>
      <c r="I111">
        <v>118.1</v>
      </c>
      <c r="J111">
        <v>109.9</v>
      </c>
      <c r="K111">
        <v>104.8</v>
      </c>
      <c r="L111">
        <v>116.2</v>
      </c>
      <c r="M111" t="s">
        <v>44</v>
      </c>
      <c r="N111">
        <v>114.8</v>
      </c>
      <c r="O111" s="2">
        <v>103.6</v>
      </c>
      <c r="P111">
        <v>118.75</v>
      </c>
      <c r="Q111">
        <v>113.389908436862</v>
      </c>
      <c r="R111">
        <v>118.2</v>
      </c>
      <c r="S111">
        <v>109.59099999999999</v>
      </c>
      <c r="T111" t="s">
        <v>44</v>
      </c>
      <c r="U111">
        <v>113.9</v>
      </c>
      <c r="V111">
        <v>113.9</v>
      </c>
    </row>
    <row r="112" spans="1:22" x14ac:dyDescent="0.25">
      <c r="A112" s="1">
        <v>39522</v>
      </c>
      <c r="B112" s="2">
        <v>109.4</v>
      </c>
      <c r="C112" s="2">
        <v>114.14</v>
      </c>
      <c r="D112" s="2">
        <v>120.5</v>
      </c>
      <c r="E112" s="2">
        <v>123.78</v>
      </c>
      <c r="F112">
        <v>103.1</v>
      </c>
      <c r="G112">
        <v>103</v>
      </c>
      <c r="H112">
        <v>121.7</v>
      </c>
      <c r="I112">
        <v>116.9</v>
      </c>
      <c r="J112">
        <v>110.5</v>
      </c>
      <c r="K112">
        <v>94.3</v>
      </c>
      <c r="L112">
        <v>115.9</v>
      </c>
      <c r="M112" t="s">
        <v>44</v>
      </c>
      <c r="N112">
        <v>109.5</v>
      </c>
      <c r="O112" s="2">
        <v>102.9</v>
      </c>
      <c r="P112">
        <v>102.9</v>
      </c>
      <c r="Q112">
        <v>105.905311256072</v>
      </c>
      <c r="R112">
        <v>113.1</v>
      </c>
      <c r="S112">
        <v>114.39</v>
      </c>
      <c r="T112" t="s">
        <v>44</v>
      </c>
      <c r="U112">
        <v>113.2</v>
      </c>
      <c r="V112">
        <v>113.2</v>
      </c>
    </row>
    <row r="113" spans="1:22" x14ac:dyDescent="0.25">
      <c r="A113" s="1">
        <v>39553</v>
      </c>
      <c r="B113" s="2">
        <v>109.9</v>
      </c>
      <c r="C113" s="2">
        <v>116.83</v>
      </c>
      <c r="D113" s="2">
        <v>121.8</v>
      </c>
      <c r="E113" s="2">
        <v>125.54</v>
      </c>
      <c r="F113">
        <v>105.7</v>
      </c>
      <c r="G113">
        <v>102.6</v>
      </c>
      <c r="H113">
        <v>124.7</v>
      </c>
      <c r="I113">
        <v>119.4</v>
      </c>
      <c r="J113">
        <v>110.8</v>
      </c>
      <c r="K113">
        <v>103</v>
      </c>
      <c r="L113">
        <v>116.8</v>
      </c>
      <c r="M113" t="s">
        <v>44</v>
      </c>
      <c r="N113">
        <v>113.3</v>
      </c>
      <c r="O113" s="2">
        <v>99</v>
      </c>
      <c r="P113">
        <v>109.34</v>
      </c>
      <c r="Q113">
        <v>113.29191627146101</v>
      </c>
      <c r="R113">
        <v>111.2</v>
      </c>
      <c r="S113">
        <v>120.39</v>
      </c>
      <c r="T113" t="s">
        <v>44</v>
      </c>
      <c r="U113">
        <v>114.8</v>
      </c>
      <c r="V113">
        <v>114.8</v>
      </c>
    </row>
    <row r="114" spans="1:22" x14ac:dyDescent="0.25">
      <c r="A114" s="1">
        <v>39583</v>
      </c>
      <c r="B114" s="2">
        <v>107.7</v>
      </c>
      <c r="C114" s="2">
        <v>111.36</v>
      </c>
      <c r="D114" s="2">
        <v>118.1</v>
      </c>
      <c r="E114" s="2">
        <v>121.6</v>
      </c>
      <c r="F114">
        <v>104</v>
      </c>
      <c r="G114">
        <v>100.5</v>
      </c>
      <c r="H114">
        <v>116.5</v>
      </c>
      <c r="I114">
        <v>118</v>
      </c>
      <c r="J114">
        <v>109.8</v>
      </c>
      <c r="K114">
        <v>98.1</v>
      </c>
      <c r="L114">
        <v>115.1</v>
      </c>
      <c r="M114" t="s">
        <v>44</v>
      </c>
      <c r="N114">
        <v>108.7</v>
      </c>
      <c r="O114" s="2">
        <v>104.9</v>
      </c>
      <c r="P114">
        <v>110.14</v>
      </c>
      <c r="Q114">
        <v>111.432637641556</v>
      </c>
      <c r="R114">
        <v>109</v>
      </c>
      <c r="S114">
        <v>115.69</v>
      </c>
      <c r="T114" t="s">
        <v>44</v>
      </c>
      <c r="U114">
        <v>111.4</v>
      </c>
      <c r="V114">
        <v>111.4</v>
      </c>
    </row>
    <row r="115" spans="1:22" x14ac:dyDescent="0.25">
      <c r="A115" s="1">
        <v>39614</v>
      </c>
      <c r="B115" s="2">
        <v>108.6</v>
      </c>
      <c r="C115" s="2">
        <v>111.11</v>
      </c>
      <c r="D115" s="2">
        <v>119.5</v>
      </c>
      <c r="E115" s="2">
        <v>117.05</v>
      </c>
      <c r="F115">
        <v>104.2</v>
      </c>
      <c r="G115">
        <v>102.6</v>
      </c>
      <c r="H115">
        <v>121.9</v>
      </c>
      <c r="I115">
        <v>115.9</v>
      </c>
      <c r="J115">
        <v>108.8</v>
      </c>
      <c r="K115">
        <v>99.6</v>
      </c>
      <c r="L115">
        <v>118.3</v>
      </c>
      <c r="M115" t="s">
        <v>44</v>
      </c>
      <c r="N115">
        <v>110.8</v>
      </c>
      <c r="O115" s="2">
        <v>101.1</v>
      </c>
      <c r="P115">
        <v>104.85</v>
      </c>
      <c r="Q115">
        <v>109.318267116184</v>
      </c>
      <c r="R115">
        <v>107.9</v>
      </c>
      <c r="S115">
        <v>115.09</v>
      </c>
      <c r="T115" t="s">
        <v>44</v>
      </c>
      <c r="U115">
        <v>111.6</v>
      </c>
      <c r="V115">
        <v>111.6</v>
      </c>
    </row>
    <row r="116" spans="1:22" x14ac:dyDescent="0.25">
      <c r="A116" s="1">
        <v>39644</v>
      </c>
      <c r="B116" s="2">
        <v>106.9</v>
      </c>
      <c r="C116" s="2">
        <v>111.98</v>
      </c>
      <c r="D116" s="2">
        <v>115.5</v>
      </c>
      <c r="E116" s="2">
        <v>120.3</v>
      </c>
      <c r="F116">
        <v>102.5</v>
      </c>
      <c r="G116">
        <v>104.3</v>
      </c>
      <c r="H116">
        <v>119.4</v>
      </c>
      <c r="I116">
        <v>118.6</v>
      </c>
      <c r="J116">
        <v>106</v>
      </c>
      <c r="K116">
        <v>105.3</v>
      </c>
      <c r="L116">
        <v>113.5</v>
      </c>
      <c r="M116" t="s">
        <v>44</v>
      </c>
      <c r="N116">
        <v>110.5</v>
      </c>
      <c r="O116" s="2">
        <v>99.9</v>
      </c>
      <c r="P116">
        <v>108.93</v>
      </c>
      <c r="Q116">
        <v>111.995671286668</v>
      </c>
      <c r="R116">
        <v>106.4</v>
      </c>
      <c r="S116">
        <v>110.791</v>
      </c>
      <c r="T116" t="s">
        <v>44</v>
      </c>
      <c r="U116">
        <v>110.7</v>
      </c>
      <c r="V116">
        <v>110.7</v>
      </c>
    </row>
    <row r="117" spans="1:22" x14ac:dyDescent="0.25">
      <c r="A117" s="1">
        <v>39675</v>
      </c>
      <c r="B117" s="2">
        <v>108.8</v>
      </c>
      <c r="C117" s="2">
        <v>110.11</v>
      </c>
      <c r="D117" s="2">
        <v>111.9</v>
      </c>
      <c r="E117" s="2">
        <v>115.85</v>
      </c>
      <c r="F117">
        <v>101.7</v>
      </c>
      <c r="G117">
        <v>102.1</v>
      </c>
      <c r="H117">
        <v>115.9</v>
      </c>
      <c r="I117">
        <v>115.1</v>
      </c>
      <c r="J117">
        <v>109.4</v>
      </c>
      <c r="K117">
        <v>92.7</v>
      </c>
      <c r="L117">
        <v>116</v>
      </c>
      <c r="M117" t="s">
        <v>44</v>
      </c>
      <c r="N117">
        <v>109.8</v>
      </c>
      <c r="O117" s="2">
        <v>106.5</v>
      </c>
      <c r="P117">
        <v>111.17</v>
      </c>
      <c r="Q117">
        <v>103.050664266398</v>
      </c>
      <c r="R117">
        <v>102.9</v>
      </c>
      <c r="S117">
        <v>109.89100000000001</v>
      </c>
      <c r="T117" t="s">
        <v>44</v>
      </c>
      <c r="U117">
        <v>110</v>
      </c>
      <c r="V117">
        <v>110</v>
      </c>
    </row>
    <row r="118" spans="1:22" x14ac:dyDescent="0.25">
      <c r="A118" s="1">
        <v>39706</v>
      </c>
      <c r="B118" s="2">
        <v>106.8</v>
      </c>
      <c r="C118" s="2">
        <v>109.9</v>
      </c>
      <c r="D118" s="2">
        <v>110.7</v>
      </c>
      <c r="E118" s="2">
        <v>115.11</v>
      </c>
      <c r="F118">
        <v>102</v>
      </c>
      <c r="G118">
        <v>103.3</v>
      </c>
      <c r="H118">
        <v>117.1</v>
      </c>
      <c r="I118">
        <v>117.3</v>
      </c>
      <c r="J118">
        <v>108.8</v>
      </c>
      <c r="K118">
        <v>94.3</v>
      </c>
      <c r="L118">
        <v>114.4</v>
      </c>
      <c r="M118" t="s">
        <v>44</v>
      </c>
      <c r="N118">
        <v>107.2</v>
      </c>
      <c r="O118" s="2">
        <v>103.4</v>
      </c>
      <c r="P118">
        <v>105.31</v>
      </c>
      <c r="Q118">
        <v>109.015343266933</v>
      </c>
      <c r="R118">
        <v>104.7</v>
      </c>
      <c r="S118">
        <v>109.991</v>
      </c>
      <c r="T118" t="s">
        <v>44</v>
      </c>
      <c r="U118">
        <v>109.1</v>
      </c>
      <c r="V118">
        <v>109.1</v>
      </c>
    </row>
    <row r="119" spans="1:22" x14ac:dyDescent="0.25">
      <c r="A119" s="1">
        <v>39736</v>
      </c>
      <c r="B119" s="2">
        <v>104.6</v>
      </c>
      <c r="C119" s="2">
        <v>107.44</v>
      </c>
      <c r="D119" s="2">
        <v>108.2</v>
      </c>
      <c r="E119" s="2">
        <v>111.33</v>
      </c>
      <c r="F119">
        <v>102.5</v>
      </c>
      <c r="G119">
        <v>100.2</v>
      </c>
      <c r="H119">
        <v>115.8</v>
      </c>
      <c r="I119">
        <v>116.1</v>
      </c>
      <c r="J119">
        <v>103.7</v>
      </c>
      <c r="K119">
        <v>92.2</v>
      </c>
      <c r="L119">
        <v>116</v>
      </c>
      <c r="M119" t="s">
        <v>44</v>
      </c>
      <c r="N119">
        <v>104.8</v>
      </c>
      <c r="O119" s="2">
        <v>99.7</v>
      </c>
      <c r="P119">
        <v>107.53</v>
      </c>
      <c r="Q119">
        <v>109.11017821489</v>
      </c>
      <c r="R119">
        <v>102.8</v>
      </c>
      <c r="S119">
        <v>98.391999999999996</v>
      </c>
      <c r="T119" t="s">
        <v>44</v>
      </c>
      <c r="U119">
        <v>106.4</v>
      </c>
      <c r="V119">
        <v>106.4</v>
      </c>
    </row>
    <row r="120" spans="1:22" x14ac:dyDescent="0.25">
      <c r="A120" s="1">
        <v>39767</v>
      </c>
      <c r="B120" s="2">
        <v>100.2</v>
      </c>
      <c r="C120" s="2">
        <v>102.23</v>
      </c>
      <c r="D120" s="2">
        <v>104.8</v>
      </c>
      <c r="E120" s="2">
        <v>104.88</v>
      </c>
      <c r="F120">
        <v>97.5</v>
      </c>
      <c r="G120">
        <v>96</v>
      </c>
      <c r="H120">
        <v>111.8</v>
      </c>
      <c r="I120">
        <v>112.3</v>
      </c>
      <c r="J120">
        <v>99.2</v>
      </c>
      <c r="K120">
        <v>83.9</v>
      </c>
      <c r="L120">
        <v>101.1</v>
      </c>
      <c r="M120" t="s">
        <v>44</v>
      </c>
      <c r="N120">
        <v>103.6</v>
      </c>
      <c r="O120" s="2">
        <v>110</v>
      </c>
      <c r="P120">
        <v>101.55</v>
      </c>
      <c r="Q120">
        <v>105.75162606815201</v>
      </c>
      <c r="R120">
        <v>98.9</v>
      </c>
      <c r="S120">
        <v>98.891999999999996</v>
      </c>
      <c r="T120" t="s">
        <v>44</v>
      </c>
      <c r="U120">
        <v>102.2</v>
      </c>
      <c r="V120">
        <v>102.2</v>
      </c>
    </row>
    <row r="121" spans="1:22" x14ac:dyDescent="0.25">
      <c r="A121" s="1">
        <v>39797</v>
      </c>
      <c r="B121" s="2">
        <v>97</v>
      </c>
      <c r="C121" s="2">
        <v>101.02</v>
      </c>
      <c r="D121" s="2">
        <v>100.4</v>
      </c>
      <c r="E121" s="2">
        <v>101.28</v>
      </c>
      <c r="F121">
        <v>93.1</v>
      </c>
      <c r="G121">
        <v>96.3</v>
      </c>
      <c r="H121">
        <v>112.2</v>
      </c>
      <c r="I121">
        <v>97.7</v>
      </c>
      <c r="J121">
        <v>101</v>
      </c>
      <c r="K121">
        <v>77.7</v>
      </c>
      <c r="L121">
        <v>90.2</v>
      </c>
      <c r="M121" t="s">
        <v>44</v>
      </c>
      <c r="N121">
        <v>99.3</v>
      </c>
      <c r="O121" s="2">
        <v>98.3</v>
      </c>
      <c r="P121">
        <v>98.81</v>
      </c>
      <c r="Q121">
        <v>107.215838987862</v>
      </c>
      <c r="R121">
        <v>97.5</v>
      </c>
      <c r="S121">
        <v>101.392</v>
      </c>
      <c r="T121" t="s">
        <v>44</v>
      </c>
      <c r="U121">
        <v>98.7</v>
      </c>
      <c r="V121">
        <v>98.7</v>
      </c>
    </row>
    <row r="122" spans="1:22" x14ac:dyDescent="0.25">
      <c r="A122" s="1">
        <v>39828</v>
      </c>
      <c r="B122" s="2">
        <v>90.3</v>
      </c>
      <c r="C122" s="2">
        <v>96.99</v>
      </c>
      <c r="D122" s="2">
        <v>96.7</v>
      </c>
      <c r="E122" s="2">
        <v>100.84</v>
      </c>
      <c r="F122">
        <v>94.3</v>
      </c>
      <c r="G122">
        <v>86</v>
      </c>
      <c r="H122">
        <v>104.3</v>
      </c>
      <c r="I122">
        <v>95.6</v>
      </c>
      <c r="J122">
        <v>96.6</v>
      </c>
      <c r="K122">
        <v>78.599999999999994</v>
      </c>
      <c r="L122">
        <v>98.5</v>
      </c>
      <c r="M122" t="s">
        <v>44</v>
      </c>
      <c r="N122">
        <v>94.7</v>
      </c>
      <c r="O122" s="2">
        <v>102.2</v>
      </c>
      <c r="P122">
        <v>94.86</v>
      </c>
      <c r="Q122">
        <v>102.029353884548</v>
      </c>
      <c r="R122">
        <v>89.4</v>
      </c>
      <c r="S122">
        <v>102.991</v>
      </c>
      <c r="T122" t="s">
        <v>44</v>
      </c>
      <c r="U122">
        <v>94.6</v>
      </c>
      <c r="V122">
        <v>94.6</v>
      </c>
    </row>
    <row r="123" spans="1:22" x14ac:dyDescent="0.25">
      <c r="A123" s="1">
        <v>39859</v>
      </c>
      <c r="B123" s="2">
        <v>87.7</v>
      </c>
      <c r="C123" s="2">
        <v>95.62</v>
      </c>
      <c r="D123" s="2">
        <v>93.6</v>
      </c>
      <c r="E123" s="2">
        <v>100.12</v>
      </c>
      <c r="F123">
        <v>91.9</v>
      </c>
      <c r="G123">
        <v>87.1</v>
      </c>
      <c r="H123">
        <v>109.9</v>
      </c>
      <c r="I123">
        <v>97.3</v>
      </c>
      <c r="J123">
        <v>93.7</v>
      </c>
      <c r="K123">
        <v>79</v>
      </c>
      <c r="L123">
        <v>92.4</v>
      </c>
      <c r="M123" t="s">
        <v>44</v>
      </c>
      <c r="N123">
        <v>91.8</v>
      </c>
      <c r="O123" s="2">
        <v>100.9</v>
      </c>
      <c r="P123">
        <v>91.6</v>
      </c>
      <c r="Q123">
        <v>102.66682713519501</v>
      </c>
      <c r="R123">
        <v>88.3</v>
      </c>
      <c r="S123">
        <v>96.391999999999996</v>
      </c>
      <c r="T123" t="s">
        <v>44</v>
      </c>
      <c r="U123">
        <v>92.5</v>
      </c>
      <c r="V123">
        <v>92.5</v>
      </c>
    </row>
    <row r="124" spans="1:22" x14ac:dyDescent="0.25">
      <c r="A124" s="1">
        <v>39887</v>
      </c>
      <c r="B124" s="2">
        <v>88.1</v>
      </c>
      <c r="C124" s="2">
        <v>94.14</v>
      </c>
      <c r="D124" s="2">
        <v>90.1</v>
      </c>
      <c r="E124" s="2">
        <v>97.02</v>
      </c>
      <c r="F124">
        <v>91.4</v>
      </c>
      <c r="G124">
        <v>86.2</v>
      </c>
      <c r="H124">
        <v>105.6</v>
      </c>
      <c r="I124">
        <v>96.3</v>
      </c>
      <c r="J124">
        <v>95.4</v>
      </c>
      <c r="K124">
        <v>80</v>
      </c>
      <c r="L124">
        <v>91.2</v>
      </c>
      <c r="M124" t="s">
        <v>44</v>
      </c>
      <c r="N124">
        <v>98.1</v>
      </c>
      <c r="O124" s="2">
        <v>103.4</v>
      </c>
      <c r="P124">
        <v>92.01</v>
      </c>
      <c r="Q124">
        <v>98.780432859931494</v>
      </c>
      <c r="R124">
        <v>85.5</v>
      </c>
      <c r="S124">
        <v>89.593000000000004</v>
      </c>
      <c r="T124" t="s">
        <v>44</v>
      </c>
      <c r="U124">
        <v>91.4</v>
      </c>
      <c r="V124">
        <v>91.4</v>
      </c>
    </row>
    <row r="125" spans="1:22" x14ac:dyDescent="0.25">
      <c r="A125" s="1">
        <v>39918</v>
      </c>
      <c r="B125" s="2">
        <v>85.6</v>
      </c>
      <c r="C125" s="2">
        <v>93.97</v>
      </c>
      <c r="D125" s="2">
        <v>90.4</v>
      </c>
      <c r="E125" s="2">
        <v>98.45</v>
      </c>
      <c r="F125">
        <v>91.3</v>
      </c>
      <c r="G125">
        <v>85.6</v>
      </c>
      <c r="H125">
        <v>104.8</v>
      </c>
      <c r="I125">
        <v>94.7</v>
      </c>
      <c r="J125">
        <v>91.9</v>
      </c>
      <c r="K125">
        <v>80.3</v>
      </c>
      <c r="L125">
        <v>88.8</v>
      </c>
      <c r="M125" t="s">
        <v>44</v>
      </c>
      <c r="N125">
        <v>98.6</v>
      </c>
      <c r="O125" s="2">
        <v>102.4</v>
      </c>
      <c r="P125">
        <v>89.68</v>
      </c>
      <c r="Q125">
        <v>100.626872182057</v>
      </c>
      <c r="R125">
        <v>87.9</v>
      </c>
      <c r="S125">
        <v>87.793000000000006</v>
      </c>
      <c r="T125" t="s">
        <v>44</v>
      </c>
      <c r="U125">
        <v>90.1</v>
      </c>
      <c r="V125">
        <v>90.1</v>
      </c>
    </row>
    <row r="126" spans="1:22" x14ac:dyDescent="0.25">
      <c r="A126" s="1">
        <v>39948</v>
      </c>
      <c r="B126" s="2">
        <v>88.9</v>
      </c>
      <c r="C126" s="2">
        <v>95.13</v>
      </c>
      <c r="D126" s="2">
        <v>92.3</v>
      </c>
      <c r="E126" s="2">
        <v>97.43</v>
      </c>
      <c r="F126">
        <v>93.4</v>
      </c>
      <c r="G126">
        <v>91.9</v>
      </c>
      <c r="H126">
        <v>105.9</v>
      </c>
      <c r="I126">
        <v>92.7</v>
      </c>
      <c r="J126">
        <v>90.3</v>
      </c>
      <c r="K126">
        <v>73.400000000000006</v>
      </c>
      <c r="L126">
        <v>90.1</v>
      </c>
      <c r="M126" t="s">
        <v>44</v>
      </c>
      <c r="N126">
        <v>96.9</v>
      </c>
      <c r="O126" s="2">
        <v>98.6</v>
      </c>
      <c r="P126">
        <v>91.46</v>
      </c>
      <c r="Q126">
        <v>98.479822661284004</v>
      </c>
      <c r="R126">
        <v>86.5</v>
      </c>
      <c r="S126">
        <v>94.992000000000004</v>
      </c>
      <c r="T126" t="s">
        <v>44</v>
      </c>
      <c r="U126">
        <v>92.2</v>
      </c>
      <c r="V126">
        <v>92.2</v>
      </c>
    </row>
    <row r="127" spans="1:22" x14ac:dyDescent="0.25">
      <c r="A127" s="1">
        <v>39979</v>
      </c>
      <c r="B127" s="2">
        <v>90.4</v>
      </c>
      <c r="C127" s="2">
        <v>96.2</v>
      </c>
      <c r="D127" s="2">
        <v>91.5</v>
      </c>
      <c r="E127" s="2">
        <v>98.23</v>
      </c>
      <c r="F127">
        <v>92.3</v>
      </c>
      <c r="G127">
        <v>87.8</v>
      </c>
      <c r="H127">
        <v>105.3</v>
      </c>
      <c r="I127">
        <v>93.3</v>
      </c>
      <c r="J127">
        <v>91.7</v>
      </c>
      <c r="K127">
        <v>79.7</v>
      </c>
      <c r="L127">
        <v>89.5</v>
      </c>
      <c r="M127" t="s">
        <v>44</v>
      </c>
      <c r="N127">
        <v>96.7</v>
      </c>
      <c r="O127" s="2">
        <v>100.1</v>
      </c>
      <c r="P127">
        <v>88.24</v>
      </c>
      <c r="Q127">
        <v>101.457257019944</v>
      </c>
      <c r="R127">
        <v>87.4</v>
      </c>
      <c r="S127">
        <v>95.992000000000004</v>
      </c>
      <c r="T127" t="s">
        <v>44</v>
      </c>
      <c r="U127">
        <v>92.8</v>
      </c>
      <c r="V127">
        <v>92.8</v>
      </c>
    </row>
    <row r="128" spans="1:22" x14ac:dyDescent="0.25">
      <c r="A128" s="1">
        <v>40009</v>
      </c>
      <c r="B128" s="2">
        <v>89.3</v>
      </c>
      <c r="C128" s="2">
        <v>95.57</v>
      </c>
      <c r="D128" s="2">
        <v>93.3</v>
      </c>
      <c r="E128" s="2">
        <v>99.04</v>
      </c>
      <c r="F128">
        <v>93</v>
      </c>
      <c r="G128">
        <v>88.6</v>
      </c>
      <c r="H128">
        <v>106.8</v>
      </c>
      <c r="I128">
        <v>94.5</v>
      </c>
      <c r="J128">
        <v>92.2</v>
      </c>
      <c r="K128">
        <v>82.1</v>
      </c>
      <c r="L128">
        <v>91.2</v>
      </c>
      <c r="M128" t="s">
        <v>44</v>
      </c>
      <c r="N128">
        <v>99.8</v>
      </c>
      <c r="O128" s="2">
        <v>99.1</v>
      </c>
      <c r="P128">
        <v>91.37</v>
      </c>
      <c r="Q128">
        <v>104.39450534126399</v>
      </c>
      <c r="R128">
        <v>85.2</v>
      </c>
      <c r="S128">
        <v>94.091999999999999</v>
      </c>
      <c r="T128" t="s">
        <v>44</v>
      </c>
      <c r="U128">
        <v>93</v>
      </c>
      <c r="V128">
        <v>93</v>
      </c>
    </row>
    <row r="129" spans="1:22" x14ac:dyDescent="0.25">
      <c r="A129" s="1">
        <v>40040</v>
      </c>
      <c r="B129" s="2">
        <v>90.7</v>
      </c>
      <c r="C129" s="2">
        <v>97.07</v>
      </c>
      <c r="D129" s="2">
        <v>90.5</v>
      </c>
      <c r="E129" s="2">
        <v>99.23</v>
      </c>
      <c r="F129">
        <v>93</v>
      </c>
      <c r="G129">
        <v>90.8</v>
      </c>
      <c r="H129">
        <v>102.9</v>
      </c>
      <c r="I129">
        <v>94.9</v>
      </c>
      <c r="J129">
        <v>91.7</v>
      </c>
      <c r="K129">
        <v>86.1</v>
      </c>
      <c r="L129">
        <v>92.8</v>
      </c>
      <c r="M129" t="s">
        <v>44</v>
      </c>
      <c r="N129">
        <v>103</v>
      </c>
      <c r="O129" s="2">
        <v>88.5</v>
      </c>
      <c r="P129">
        <v>88.71</v>
      </c>
      <c r="Q129">
        <v>96.166919110980601</v>
      </c>
      <c r="R129">
        <v>86.7</v>
      </c>
      <c r="S129">
        <v>93.492000000000004</v>
      </c>
      <c r="T129" t="s">
        <v>44</v>
      </c>
      <c r="U129">
        <v>93.2</v>
      </c>
      <c r="V129">
        <v>93.2</v>
      </c>
    </row>
    <row r="130" spans="1:22" x14ac:dyDescent="0.25">
      <c r="A130" s="1">
        <v>40071</v>
      </c>
      <c r="B130" s="2">
        <v>94</v>
      </c>
      <c r="C130" s="2">
        <v>97.52</v>
      </c>
      <c r="D130" s="2">
        <v>93.8</v>
      </c>
      <c r="E130" s="2">
        <v>100.22</v>
      </c>
      <c r="F130">
        <v>95.5</v>
      </c>
      <c r="G130">
        <v>88.4</v>
      </c>
      <c r="H130">
        <v>104.7</v>
      </c>
      <c r="I130">
        <v>94.1</v>
      </c>
      <c r="J130">
        <v>93.7</v>
      </c>
      <c r="K130">
        <v>88</v>
      </c>
      <c r="L130">
        <v>95.3</v>
      </c>
      <c r="M130" t="s">
        <v>44</v>
      </c>
      <c r="N130">
        <v>100.4</v>
      </c>
      <c r="O130" s="2">
        <v>96.9</v>
      </c>
      <c r="P130">
        <v>90.19</v>
      </c>
      <c r="Q130">
        <v>100.231388810502</v>
      </c>
      <c r="R130">
        <v>85.7</v>
      </c>
      <c r="S130">
        <v>92.792000000000002</v>
      </c>
      <c r="T130" t="s">
        <v>44</v>
      </c>
      <c r="U130">
        <v>95.3</v>
      </c>
      <c r="V130">
        <v>95.3</v>
      </c>
    </row>
    <row r="131" spans="1:22" x14ac:dyDescent="0.25">
      <c r="A131" s="1">
        <v>40101</v>
      </c>
      <c r="B131" s="2">
        <v>92.1</v>
      </c>
      <c r="C131" s="2">
        <v>96.67</v>
      </c>
      <c r="D131" s="2">
        <v>95</v>
      </c>
      <c r="E131" s="2">
        <v>101.05</v>
      </c>
      <c r="F131">
        <v>95.4</v>
      </c>
      <c r="G131">
        <v>89.5</v>
      </c>
      <c r="H131">
        <v>102</v>
      </c>
      <c r="I131">
        <v>93.4</v>
      </c>
      <c r="J131">
        <v>94.7</v>
      </c>
      <c r="K131">
        <v>89.6</v>
      </c>
      <c r="L131">
        <v>93.5</v>
      </c>
      <c r="M131" t="s">
        <v>44</v>
      </c>
      <c r="N131">
        <v>98.7</v>
      </c>
      <c r="O131" s="2">
        <v>97.1</v>
      </c>
      <c r="P131">
        <v>96.34</v>
      </c>
      <c r="Q131">
        <v>100.70640611719099</v>
      </c>
      <c r="R131">
        <v>87.4</v>
      </c>
      <c r="S131">
        <v>94.792000000000002</v>
      </c>
      <c r="T131" t="s">
        <v>44</v>
      </c>
      <c r="U131">
        <v>94.7</v>
      </c>
      <c r="V131">
        <v>94.7</v>
      </c>
    </row>
    <row r="132" spans="1:22" x14ac:dyDescent="0.25">
      <c r="A132" s="1">
        <v>40132</v>
      </c>
      <c r="B132" s="2">
        <v>92.8</v>
      </c>
      <c r="C132" s="2">
        <v>97.79</v>
      </c>
      <c r="D132" s="2">
        <v>95.4</v>
      </c>
      <c r="E132" s="2">
        <v>98.93</v>
      </c>
      <c r="F132">
        <v>95.1</v>
      </c>
      <c r="G132">
        <v>92.7</v>
      </c>
      <c r="H132">
        <v>106.3</v>
      </c>
      <c r="I132">
        <v>95.4</v>
      </c>
      <c r="J132">
        <v>94.9</v>
      </c>
      <c r="K132">
        <v>92</v>
      </c>
      <c r="L132">
        <v>96</v>
      </c>
      <c r="M132" t="s">
        <v>44</v>
      </c>
      <c r="N132">
        <v>98.7</v>
      </c>
      <c r="O132" s="2">
        <v>92.5</v>
      </c>
      <c r="P132">
        <v>97.9</v>
      </c>
      <c r="Q132">
        <v>100.946701637301</v>
      </c>
      <c r="R132">
        <v>91.6</v>
      </c>
      <c r="S132">
        <v>93.992000000000004</v>
      </c>
      <c r="T132" t="s">
        <v>44</v>
      </c>
      <c r="U132">
        <v>95</v>
      </c>
      <c r="V132">
        <v>95</v>
      </c>
    </row>
    <row r="133" spans="1:22" x14ac:dyDescent="0.25">
      <c r="A133" s="1">
        <v>40162</v>
      </c>
      <c r="B133" s="2">
        <v>93.1</v>
      </c>
      <c r="C133" s="2">
        <v>97.52</v>
      </c>
      <c r="D133" s="2">
        <v>94.4</v>
      </c>
      <c r="E133" s="2">
        <v>99.99</v>
      </c>
      <c r="F133">
        <v>95.1</v>
      </c>
      <c r="G133">
        <v>90.6</v>
      </c>
      <c r="H133">
        <v>104.9</v>
      </c>
      <c r="I133">
        <v>94.4</v>
      </c>
      <c r="J133">
        <v>96.3</v>
      </c>
      <c r="K133">
        <v>89.5</v>
      </c>
      <c r="L133">
        <v>93.4</v>
      </c>
      <c r="M133" t="s">
        <v>44</v>
      </c>
      <c r="N133">
        <v>98.4</v>
      </c>
      <c r="O133" s="2">
        <v>94.2</v>
      </c>
      <c r="P133">
        <v>95.71</v>
      </c>
      <c r="Q133">
        <v>100.405688396984</v>
      </c>
      <c r="R133">
        <v>90.5</v>
      </c>
      <c r="S133">
        <v>94.292000000000002</v>
      </c>
      <c r="T133" t="s">
        <v>44</v>
      </c>
      <c r="U133">
        <v>95.2</v>
      </c>
      <c r="V133">
        <v>95.2</v>
      </c>
    </row>
    <row r="134" spans="1:22" x14ac:dyDescent="0.25">
      <c r="A134" s="1">
        <v>40193</v>
      </c>
      <c r="B134" s="2">
        <v>93.8</v>
      </c>
      <c r="C134" s="2">
        <v>98.11</v>
      </c>
      <c r="D134" s="2">
        <v>97.7</v>
      </c>
      <c r="E134" s="2">
        <v>98.65</v>
      </c>
      <c r="F134">
        <v>98.1</v>
      </c>
      <c r="G134">
        <v>94.9</v>
      </c>
      <c r="H134">
        <v>100.3</v>
      </c>
      <c r="I134">
        <v>95.3</v>
      </c>
      <c r="J134">
        <v>93.1</v>
      </c>
      <c r="K134">
        <v>90.8</v>
      </c>
      <c r="L134">
        <v>92.5</v>
      </c>
      <c r="M134" t="s">
        <v>44</v>
      </c>
      <c r="N134">
        <v>99.5</v>
      </c>
      <c r="O134" s="2">
        <v>100.7</v>
      </c>
      <c r="P134">
        <v>95.65</v>
      </c>
      <c r="Q134">
        <v>100.052677636711</v>
      </c>
      <c r="R134">
        <v>94.8</v>
      </c>
      <c r="S134">
        <v>93.591999999999999</v>
      </c>
      <c r="T134" t="s">
        <v>44</v>
      </c>
      <c r="U134">
        <v>96.7</v>
      </c>
      <c r="V134">
        <v>96.7</v>
      </c>
    </row>
    <row r="135" spans="1:22" x14ac:dyDescent="0.25">
      <c r="A135" s="1">
        <v>40224</v>
      </c>
      <c r="B135" s="2">
        <v>92.9</v>
      </c>
      <c r="C135" s="2">
        <v>97.61</v>
      </c>
      <c r="D135" s="2">
        <v>96.9</v>
      </c>
      <c r="E135" s="2">
        <v>98.51</v>
      </c>
      <c r="F135">
        <v>96.4</v>
      </c>
      <c r="G135">
        <v>98.6</v>
      </c>
      <c r="H135">
        <v>100.9</v>
      </c>
      <c r="I135">
        <v>95.7</v>
      </c>
      <c r="J135">
        <v>95.7</v>
      </c>
      <c r="K135">
        <v>94.5</v>
      </c>
      <c r="L135">
        <v>95.4</v>
      </c>
      <c r="M135" t="s">
        <v>44</v>
      </c>
      <c r="N135">
        <v>98.7</v>
      </c>
      <c r="O135" s="2">
        <v>99.8</v>
      </c>
      <c r="P135">
        <v>95.65</v>
      </c>
      <c r="Q135">
        <v>98.820765822399395</v>
      </c>
      <c r="R135">
        <v>92.9</v>
      </c>
      <c r="S135">
        <v>98.091999999999999</v>
      </c>
      <c r="T135" t="s">
        <v>44</v>
      </c>
      <c r="U135">
        <v>96.3</v>
      </c>
      <c r="V135">
        <v>96.3</v>
      </c>
    </row>
    <row r="136" spans="1:22" x14ac:dyDescent="0.25">
      <c r="A136" s="1">
        <v>40252</v>
      </c>
      <c r="B136" s="2">
        <v>95.7</v>
      </c>
      <c r="C136" s="2">
        <v>99.61</v>
      </c>
      <c r="D136" s="2">
        <v>97.4</v>
      </c>
      <c r="E136" s="2">
        <v>101.63</v>
      </c>
      <c r="F136">
        <v>100.1</v>
      </c>
      <c r="G136">
        <v>96.1</v>
      </c>
      <c r="H136">
        <v>103.7</v>
      </c>
      <c r="I136">
        <v>96.4</v>
      </c>
      <c r="J136">
        <v>96.1</v>
      </c>
      <c r="K136">
        <v>96.9</v>
      </c>
      <c r="L136">
        <v>96.8</v>
      </c>
      <c r="M136" t="s">
        <v>44</v>
      </c>
      <c r="N136">
        <v>101.2</v>
      </c>
      <c r="O136" s="2">
        <v>103.4</v>
      </c>
      <c r="P136">
        <v>96.97</v>
      </c>
      <c r="Q136">
        <v>106.086776077933</v>
      </c>
      <c r="R136">
        <v>94</v>
      </c>
      <c r="S136">
        <v>91.391999999999996</v>
      </c>
      <c r="T136" t="s">
        <v>44</v>
      </c>
      <c r="U136">
        <v>97.9</v>
      </c>
      <c r="V136">
        <v>97.9</v>
      </c>
    </row>
    <row r="137" spans="1:22" x14ac:dyDescent="0.25">
      <c r="A137" s="1">
        <v>40283</v>
      </c>
      <c r="B137" s="2">
        <v>97.9</v>
      </c>
      <c r="C137" s="2">
        <v>99.31</v>
      </c>
      <c r="D137" s="2">
        <v>98.1</v>
      </c>
      <c r="E137" s="2">
        <v>100.72</v>
      </c>
      <c r="F137">
        <v>99.7</v>
      </c>
      <c r="G137">
        <v>96.5</v>
      </c>
      <c r="H137">
        <v>99.5</v>
      </c>
      <c r="I137">
        <v>96.5</v>
      </c>
      <c r="J137">
        <v>97.5</v>
      </c>
      <c r="K137">
        <v>97.1</v>
      </c>
      <c r="L137">
        <v>97.8</v>
      </c>
      <c r="M137" t="s">
        <v>44</v>
      </c>
      <c r="N137">
        <v>98.2</v>
      </c>
      <c r="O137" s="2">
        <v>96.5</v>
      </c>
      <c r="P137">
        <v>103.5</v>
      </c>
      <c r="Q137">
        <v>99.555811592844705</v>
      </c>
      <c r="R137">
        <v>97.1</v>
      </c>
      <c r="S137">
        <v>93.091999999999999</v>
      </c>
      <c r="T137" t="s">
        <v>44</v>
      </c>
      <c r="U137">
        <v>98.6</v>
      </c>
      <c r="V137">
        <v>98.6</v>
      </c>
    </row>
    <row r="138" spans="1:22" x14ac:dyDescent="0.25">
      <c r="A138" s="1">
        <v>40313</v>
      </c>
      <c r="B138" s="2">
        <v>100.4</v>
      </c>
      <c r="C138" s="2">
        <v>100.07</v>
      </c>
      <c r="D138" s="2">
        <v>98.6</v>
      </c>
      <c r="E138" s="2">
        <v>100.36</v>
      </c>
      <c r="F138">
        <v>99.6</v>
      </c>
      <c r="G138">
        <v>98.4</v>
      </c>
      <c r="H138">
        <v>101.2</v>
      </c>
      <c r="I138">
        <v>100</v>
      </c>
      <c r="J138">
        <v>98.6</v>
      </c>
      <c r="K138">
        <v>98.5</v>
      </c>
      <c r="L138">
        <v>99.7</v>
      </c>
      <c r="M138" t="s">
        <v>44</v>
      </c>
      <c r="N138">
        <v>99.8</v>
      </c>
      <c r="O138" s="2">
        <v>98.9</v>
      </c>
      <c r="P138">
        <v>101.8</v>
      </c>
      <c r="Q138">
        <v>99.146655453341694</v>
      </c>
      <c r="R138">
        <v>97.2</v>
      </c>
      <c r="S138">
        <v>98.492000000000004</v>
      </c>
      <c r="T138" t="s">
        <v>44</v>
      </c>
      <c r="U138">
        <v>100.3</v>
      </c>
      <c r="V138">
        <v>100.3</v>
      </c>
    </row>
    <row r="139" spans="1:22" x14ac:dyDescent="0.25">
      <c r="A139" s="1">
        <v>40344</v>
      </c>
      <c r="B139" s="2">
        <v>99.6</v>
      </c>
      <c r="C139" s="2">
        <v>99.76</v>
      </c>
      <c r="D139" s="2">
        <v>100.8</v>
      </c>
      <c r="E139" s="2">
        <v>100.82</v>
      </c>
      <c r="F139">
        <v>100.7</v>
      </c>
      <c r="G139">
        <v>100</v>
      </c>
      <c r="H139">
        <v>101.7</v>
      </c>
      <c r="I139">
        <v>102.4</v>
      </c>
      <c r="J139">
        <v>100.9</v>
      </c>
      <c r="K139">
        <v>100.8</v>
      </c>
      <c r="L139">
        <v>99.4</v>
      </c>
      <c r="M139" t="s">
        <v>44</v>
      </c>
      <c r="N139">
        <v>100.8</v>
      </c>
      <c r="O139" s="2">
        <v>101.4</v>
      </c>
      <c r="P139">
        <v>100.12</v>
      </c>
      <c r="Q139">
        <v>100.482648438569</v>
      </c>
      <c r="R139">
        <v>98.2</v>
      </c>
      <c r="S139">
        <v>98.792000000000002</v>
      </c>
      <c r="T139" t="s">
        <v>44</v>
      </c>
      <c r="U139">
        <v>100.2</v>
      </c>
      <c r="V139">
        <v>100.2</v>
      </c>
    </row>
    <row r="140" spans="1:22" x14ac:dyDescent="0.25">
      <c r="A140" s="1">
        <v>40374</v>
      </c>
      <c r="B140" s="2">
        <v>99.4</v>
      </c>
      <c r="C140" s="2">
        <v>100.72</v>
      </c>
      <c r="D140" s="2">
        <v>100.5</v>
      </c>
      <c r="E140" s="2">
        <v>99.53</v>
      </c>
      <c r="F140">
        <v>100.2</v>
      </c>
      <c r="G140">
        <v>100.6</v>
      </c>
      <c r="H140">
        <v>96.3</v>
      </c>
      <c r="I140">
        <v>99.3</v>
      </c>
      <c r="J140">
        <v>101.2</v>
      </c>
      <c r="K140">
        <v>98.6</v>
      </c>
      <c r="L140">
        <v>99.5</v>
      </c>
      <c r="M140" t="s">
        <v>44</v>
      </c>
      <c r="N140">
        <v>99.3</v>
      </c>
      <c r="O140" s="2">
        <v>101.2</v>
      </c>
      <c r="P140">
        <v>107.14</v>
      </c>
      <c r="Q140">
        <v>98.558131580065094</v>
      </c>
      <c r="R140">
        <v>102.2</v>
      </c>
      <c r="S140">
        <v>99.691999999999993</v>
      </c>
      <c r="T140" t="s">
        <v>44</v>
      </c>
      <c r="U140">
        <v>100.1</v>
      </c>
      <c r="V140">
        <v>100.1</v>
      </c>
    </row>
    <row r="141" spans="1:22" x14ac:dyDescent="0.25">
      <c r="A141" s="1">
        <v>40405</v>
      </c>
      <c r="B141" s="2">
        <v>100.7</v>
      </c>
      <c r="C141" s="2">
        <v>99.76</v>
      </c>
      <c r="D141" s="2">
        <v>100.1</v>
      </c>
      <c r="E141" s="2">
        <v>98.65</v>
      </c>
      <c r="F141">
        <v>100.4</v>
      </c>
      <c r="G141">
        <v>99.4</v>
      </c>
      <c r="H141">
        <v>100.7</v>
      </c>
      <c r="I141">
        <v>100.3</v>
      </c>
      <c r="J141">
        <v>102</v>
      </c>
      <c r="K141">
        <v>102.5</v>
      </c>
      <c r="L141">
        <v>101.1</v>
      </c>
      <c r="M141" t="s">
        <v>44</v>
      </c>
      <c r="N141">
        <v>99.7</v>
      </c>
      <c r="O141" s="2">
        <v>93.4</v>
      </c>
      <c r="P141">
        <v>102.12</v>
      </c>
      <c r="Q141">
        <v>99.564670922255203</v>
      </c>
      <c r="R141">
        <v>103.7</v>
      </c>
      <c r="S141">
        <v>102.59099999999999</v>
      </c>
      <c r="T141" t="s">
        <v>44</v>
      </c>
      <c r="U141">
        <v>100.4</v>
      </c>
      <c r="V141">
        <v>100.4</v>
      </c>
    </row>
    <row r="142" spans="1:22" x14ac:dyDescent="0.25">
      <c r="A142" s="1">
        <v>40436</v>
      </c>
      <c r="B142" s="2">
        <v>102</v>
      </c>
      <c r="C142" s="2">
        <v>100.58</v>
      </c>
      <c r="D142" s="2">
        <v>100.5</v>
      </c>
      <c r="E142" s="2">
        <v>98.98</v>
      </c>
      <c r="F142">
        <v>100</v>
      </c>
      <c r="G142">
        <v>101.9</v>
      </c>
      <c r="H142">
        <v>94.3</v>
      </c>
      <c r="I142">
        <v>101.2</v>
      </c>
      <c r="J142">
        <v>102.9</v>
      </c>
      <c r="K142">
        <v>101</v>
      </c>
      <c r="L142">
        <v>100.8</v>
      </c>
      <c r="M142" t="s">
        <v>44</v>
      </c>
      <c r="N142">
        <v>101.1</v>
      </c>
      <c r="O142" s="2">
        <v>102.3</v>
      </c>
      <c r="P142">
        <v>97.7</v>
      </c>
      <c r="Q142">
        <v>102.653547677959</v>
      </c>
      <c r="R142">
        <v>103.3</v>
      </c>
      <c r="S142">
        <v>99.792000000000002</v>
      </c>
      <c r="T142" t="s">
        <v>44</v>
      </c>
      <c r="U142">
        <v>101.2</v>
      </c>
      <c r="V142">
        <v>101.2</v>
      </c>
    </row>
    <row r="143" spans="1:22" x14ac:dyDescent="0.25">
      <c r="A143" s="1">
        <v>40466</v>
      </c>
      <c r="B143" s="2">
        <v>103.7</v>
      </c>
      <c r="C143" s="2">
        <v>100.21</v>
      </c>
      <c r="D143" s="2">
        <v>100.8</v>
      </c>
      <c r="E143" s="2">
        <v>100.2</v>
      </c>
      <c r="F143">
        <v>101.2</v>
      </c>
      <c r="G143">
        <v>103</v>
      </c>
      <c r="H143">
        <v>100.8</v>
      </c>
      <c r="I143">
        <v>102.9</v>
      </c>
      <c r="J143">
        <v>103.9</v>
      </c>
      <c r="K143">
        <v>102.6</v>
      </c>
      <c r="L143">
        <v>101.4</v>
      </c>
      <c r="M143" t="s">
        <v>44</v>
      </c>
      <c r="N143">
        <v>100.8</v>
      </c>
      <c r="O143" s="2">
        <v>94.9</v>
      </c>
      <c r="P143">
        <v>100.65</v>
      </c>
      <c r="Q143">
        <v>97.066111249427394</v>
      </c>
      <c r="R143">
        <v>106.5</v>
      </c>
      <c r="S143">
        <v>110.791</v>
      </c>
      <c r="T143" t="s">
        <v>44</v>
      </c>
      <c r="U143">
        <v>102.1</v>
      </c>
      <c r="V143">
        <v>102.1</v>
      </c>
    </row>
    <row r="144" spans="1:22" x14ac:dyDescent="0.25">
      <c r="A144" s="1">
        <v>40497</v>
      </c>
      <c r="B144" s="2">
        <v>103.1</v>
      </c>
      <c r="C144" s="2">
        <v>101.34</v>
      </c>
      <c r="D144" s="2">
        <v>101.2</v>
      </c>
      <c r="E144" s="2">
        <v>102.37</v>
      </c>
      <c r="F144">
        <v>102.6</v>
      </c>
      <c r="G144">
        <v>104.4</v>
      </c>
      <c r="H144">
        <v>100.5</v>
      </c>
      <c r="I144">
        <v>101.3</v>
      </c>
      <c r="J144">
        <v>104.7</v>
      </c>
      <c r="K144">
        <v>107.3</v>
      </c>
      <c r="L144">
        <v>101.3</v>
      </c>
      <c r="M144" t="s">
        <v>44</v>
      </c>
      <c r="N144">
        <v>100.3</v>
      </c>
      <c r="O144" s="2">
        <v>103.9</v>
      </c>
      <c r="P144">
        <v>100.03</v>
      </c>
      <c r="Q144">
        <v>99.580987278890206</v>
      </c>
      <c r="R144">
        <v>104.2</v>
      </c>
      <c r="S144">
        <v>106.59099999999999</v>
      </c>
      <c r="T144" t="s">
        <v>44</v>
      </c>
      <c r="U144">
        <v>102.7</v>
      </c>
      <c r="V144">
        <v>102.7</v>
      </c>
    </row>
    <row r="145" spans="1:22" x14ac:dyDescent="0.25">
      <c r="A145" s="1">
        <v>40527</v>
      </c>
      <c r="B145" s="2">
        <v>103.4</v>
      </c>
      <c r="C145" s="2">
        <v>102.93</v>
      </c>
      <c r="D145" s="2">
        <v>101.9</v>
      </c>
      <c r="E145" s="2">
        <v>99.58</v>
      </c>
      <c r="F145">
        <v>101.3</v>
      </c>
      <c r="G145">
        <v>101.9</v>
      </c>
      <c r="H145">
        <v>100.8</v>
      </c>
      <c r="I145">
        <v>101.6</v>
      </c>
      <c r="J145">
        <v>103.6</v>
      </c>
      <c r="K145">
        <v>109.8</v>
      </c>
      <c r="L145">
        <v>104.6</v>
      </c>
      <c r="M145" t="s">
        <v>44</v>
      </c>
      <c r="N145">
        <v>100.6</v>
      </c>
      <c r="O145" s="2">
        <v>103</v>
      </c>
      <c r="P145">
        <v>100.04</v>
      </c>
      <c r="Q145">
        <v>98.421544975956394</v>
      </c>
      <c r="R145">
        <v>105.9</v>
      </c>
      <c r="S145">
        <v>107.09099999999999</v>
      </c>
      <c r="T145" t="s">
        <v>44</v>
      </c>
      <c r="U145">
        <v>103.5</v>
      </c>
      <c r="V145">
        <v>103.5</v>
      </c>
    </row>
    <row r="146" spans="1:22" x14ac:dyDescent="0.25">
      <c r="A146" s="1">
        <v>40558</v>
      </c>
      <c r="B146" s="2">
        <v>104.6</v>
      </c>
      <c r="C146" s="2">
        <v>104.03</v>
      </c>
      <c r="D146" s="2">
        <v>100.7</v>
      </c>
      <c r="E146" s="2">
        <v>100.1</v>
      </c>
      <c r="F146">
        <v>104.6</v>
      </c>
      <c r="G146">
        <v>105.6</v>
      </c>
      <c r="H146">
        <v>96.8</v>
      </c>
      <c r="I146">
        <v>103.3</v>
      </c>
      <c r="J146">
        <v>105.1</v>
      </c>
      <c r="K146">
        <v>107.9</v>
      </c>
      <c r="L146">
        <v>100.6</v>
      </c>
      <c r="M146" t="s">
        <v>44</v>
      </c>
      <c r="N146">
        <v>100.5</v>
      </c>
      <c r="O146" s="2">
        <v>99.7</v>
      </c>
      <c r="P146">
        <v>111.74</v>
      </c>
      <c r="Q146">
        <v>98.063963254041496</v>
      </c>
      <c r="R146">
        <v>103.4</v>
      </c>
      <c r="S146">
        <v>109.39100000000001</v>
      </c>
      <c r="T146" t="s">
        <v>44</v>
      </c>
      <c r="U146">
        <v>103.3</v>
      </c>
      <c r="V146">
        <v>103.3</v>
      </c>
    </row>
    <row r="147" spans="1:22" x14ac:dyDescent="0.25">
      <c r="A147" s="1">
        <v>40589</v>
      </c>
      <c r="B147" s="2">
        <v>105.8</v>
      </c>
      <c r="C147" s="2">
        <v>104.14</v>
      </c>
      <c r="D147" s="2">
        <v>102.6</v>
      </c>
      <c r="E147" s="2">
        <v>101.11</v>
      </c>
      <c r="F147">
        <v>106.1</v>
      </c>
      <c r="G147">
        <v>108.2</v>
      </c>
      <c r="H147">
        <v>94.9</v>
      </c>
      <c r="I147">
        <v>103</v>
      </c>
      <c r="J147">
        <v>106.2</v>
      </c>
      <c r="K147">
        <v>104.5</v>
      </c>
      <c r="L147">
        <v>101.1</v>
      </c>
      <c r="M147" t="s">
        <v>44</v>
      </c>
      <c r="N147">
        <v>100.8</v>
      </c>
      <c r="O147" s="2">
        <v>98.7</v>
      </c>
      <c r="P147">
        <v>104.08</v>
      </c>
      <c r="Q147">
        <v>98.827440725956293</v>
      </c>
      <c r="R147">
        <v>104.3</v>
      </c>
      <c r="S147">
        <v>108.59099999999999</v>
      </c>
      <c r="T147" t="s">
        <v>44</v>
      </c>
      <c r="U147">
        <v>104.2</v>
      </c>
      <c r="V147">
        <v>104.2</v>
      </c>
    </row>
    <row r="148" spans="1:22" x14ac:dyDescent="0.25">
      <c r="A148" s="1">
        <v>40617</v>
      </c>
      <c r="B148" s="2">
        <v>106.3</v>
      </c>
      <c r="C148" s="2">
        <v>103.4</v>
      </c>
      <c r="D148" s="2">
        <v>102.7</v>
      </c>
      <c r="E148" s="2">
        <v>99.76</v>
      </c>
      <c r="F148">
        <v>103.7</v>
      </c>
      <c r="G148">
        <v>109.1</v>
      </c>
      <c r="H148">
        <v>93</v>
      </c>
      <c r="I148">
        <v>101.8</v>
      </c>
      <c r="J148">
        <v>106.3</v>
      </c>
      <c r="K148">
        <v>104.1</v>
      </c>
      <c r="L148">
        <v>102.5</v>
      </c>
      <c r="M148" t="s">
        <v>44</v>
      </c>
      <c r="N148">
        <v>99.6</v>
      </c>
      <c r="O148" s="2">
        <v>98.4</v>
      </c>
      <c r="P148">
        <v>100.21</v>
      </c>
      <c r="Q148">
        <v>100.13888093852</v>
      </c>
      <c r="R148">
        <v>106.5</v>
      </c>
      <c r="S148">
        <v>101.892</v>
      </c>
      <c r="T148" t="s">
        <v>44</v>
      </c>
      <c r="U148">
        <v>104.2</v>
      </c>
      <c r="V148">
        <v>104.2</v>
      </c>
    </row>
    <row r="149" spans="1:22" x14ac:dyDescent="0.25">
      <c r="A149" s="1">
        <v>40648</v>
      </c>
      <c r="B149" s="2">
        <v>106.4</v>
      </c>
      <c r="C149" s="2">
        <v>101.77</v>
      </c>
      <c r="D149" s="2">
        <v>103.5</v>
      </c>
      <c r="E149" s="2">
        <v>99.5</v>
      </c>
      <c r="F149">
        <v>102.6</v>
      </c>
      <c r="G149">
        <v>105.7</v>
      </c>
      <c r="H149">
        <v>89.5</v>
      </c>
      <c r="I149">
        <v>102.8</v>
      </c>
      <c r="J149">
        <v>107.5</v>
      </c>
      <c r="K149">
        <v>104.6</v>
      </c>
      <c r="L149">
        <v>100.7</v>
      </c>
      <c r="M149" t="s">
        <v>44</v>
      </c>
      <c r="N149">
        <v>105.9</v>
      </c>
      <c r="O149" s="2">
        <v>101</v>
      </c>
      <c r="P149">
        <v>102.87</v>
      </c>
      <c r="Q149">
        <v>95.542791968731706</v>
      </c>
      <c r="R149">
        <v>108.9</v>
      </c>
      <c r="S149">
        <v>100.292</v>
      </c>
      <c r="T149" t="s">
        <v>44</v>
      </c>
      <c r="U149">
        <v>103.9</v>
      </c>
      <c r="V149">
        <v>103.9</v>
      </c>
    </row>
    <row r="150" spans="1:22" x14ac:dyDescent="0.25">
      <c r="A150" s="1">
        <v>40678</v>
      </c>
      <c r="B150" s="2">
        <v>107.3</v>
      </c>
      <c r="C150" s="2">
        <v>105.26</v>
      </c>
      <c r="D150" s="2">
        <v>101.6</v>
      </c>
      <c r="E150" s="2">
        <v>98.61</v>
      </c>
      <c r="F150">
        <v>102.9</v>
      </c>
      <c r="G150">
        <v>106.2</v>
      </c>
      <c r="H150">
        <v>90.6</v>
      </c>
      <c r="I150">
        <v>101.1</v>
      </c>
      <c r="J150">
        <v>107.2</v>
      </c>
      <c r="K150">
        <v>106.7</v>
      </c>
      <c r="L150">
        <v>103.4</v>
      </c>
      <c r="M150" t="s">
        <v>44</v>
      </c>
      <c r="N150">
        <v>98.8</v>
      </c>
      <c r="O150" s="2">
        <v>100.4</v>
      </c>
      <c r="P150">
        <v>100.21</v>
      </c>
      <c r="Q150">
        <v>96.454172026595799</v>
      </c>
      <c r="R150">
        <v>108.8</v>
      </c>
      <c r="S150">
        <v>105.191</v>
      </c>
      <c r="T150" t="s">
        <v>44</v>
      </c>
      <c r="U150">
        <v>104.4</v>
      </c>
      <c r="V150">
        <v>104.4</v>
      </c>
    </row>
    <row r="151" spans="1:22" x14ac:dyDescent="0.25">
      <c r="A151" s="1">
        <v>40709</v>
      </c>
      <c r="B151" s="2">
        <v>105.6</v>
      </c>
      <c r="C151" s="2">
        <v>101.79</v>
      </c>
      <c r="D151" s="2">
        <v>100.9</v>
      </c>
      <c r="E151" s="2">
        <v>98.83</v>
      </c>
      <c r="F151">
        <v>102.4</v>
      </c>
      <c r="G151">
        <v>103.5</v>
      </c>
      <c r="H151">
        <v>89</v>
      </c>
      <c r="I151">
        <v>101.1</v>
      </c>
      <c r="J151">
        <v>106.4</v>
      </c>
      <c r="K151">
        <v>106.2</v>
      </c>
      <c r="L151">
        <v>100.4</v>
      </c>
      <c r="M151" t="s">
        <v>44</v>
      </c>
      <c r="N151">
        <v>98.1</v>
      </c>
      <c r="O151" s="2">
        <v>98.2</v>
      </c>
      <c r="P151">
        <v>98.67</v>
      </c>
      <c r="Q151">
        <v>94.7948569433415</v>
      </c>
      <c r="R151">
        <v>110.4</v>
      </c>
      <c r="S151">
        <v>109.89100000000001</v>
      </c>
      <c r="T151" t="s">
        <v>44</v>
      </c>
      <c r="U151">
        <v>102.8</v>
      </c>
      <c r="V151">
        <v>102.8</v>
      </c>
    </row>
    <row r="152" spans="1:22" x14ac:dyDescent="0.25">
      <c r="A152" s="1">
        <v>40739</v>
      </c>
      <c r="B152" s="2">
        <v>108.6</v>
      </c>
      <c r="C152" s="2">
        <v>103.01</v>
      </c>
      <c r="D152" s="2">
        <v>100.4</v>
      </c>
      <c r="E152" s="2">
        <v>98.91</v>
      </c>
      <c r="F152">
        <v>103.3</v>
      </c>
      <c r="G152">
        <v>103.9</v>
      </c>
      <c r="H152">
        <v>95.1</v>
      </c>
      <c r="I152">
        <v>99.8</v>
      </c>
      <c r="J152">
        <v>107</v>
      </c>
      <c r="K152">
        <v>102.1</v>
      </c>
      <c r="L152">
        <v>100.2</v>
      </c>
      <c r="M152" t="s">
        <v>44</v>
      </c>
      <c r="N152">
        <v>98.9</v>
      </c>
      <c r="O152" s="2">
        <v>93.9</v>
      </c>
      <c r="P152">
        <v>99.54</v>
      </c>
      <c r="Q152">
        <v>86.660038365384906</v>
      </c>
      <c r="R152">
        <v>110</v>
      </c>
      <c r="S152">
        <v>105.691</v>
      </c>
      <c r="T152" t="s">
        <v>44</v>
      </c>
      <c r="U152">
        <v>104.2</v>
      </c>
      <c r="V152">
        <v>104.2</v>
      </c>
    </row>
    <row r="153" spans="1:22" x14ac:dyDescent="0.25">
      <c r="A153" s="1">
        <v>40770</v>
      </c>
      <c r="B153" s="2">
        <v>108.4</v>
      </c>
      <c r="C153" s="2">
        <v>102.78</v>
      </c>
      <c r="D153" s="2">
        <v>102.6</v>
      </c>
      <c r="E153" s="2">
        <v>98.93</v>
      </c>
      <c r="F153">
        <v>102.6</v>
      </c>
      <c r="G153">
        <v>108.8</v>
      </c>
      <c r="H153">
        <v>90</v>
      </c>
      <c r="I153">
        <v>101</v>
      </c>
      <c r="J153">
        <v>107</v>
      </c>
      <c r="K153">
        <v>105.6</v>
      </c>
      <c r="L153">
        <v>99.5</v>
      </c>
      <c r="M153" t="s">
        <v>44</v>
      </c>
      <c r="N153">
        <v>101.4</v>
      </c>
      <c r="O153" s="2">
        <v>100.9</v>
      </c>
      <c r="P153">
        <v>99.11</v>
      </c>
      <c r="Q153">
        <v>87.835357078881501</v>
      </c>
      <c r="R153">
        <v>109.6</v>
      </c>
      <c r="S153">
        <v>105.39100000000001</v>
      </c>
      <c r="T153" t="s">
        <v>44</v>
      </c>
      <c r="U153">
        <v>104.8</v>
      </c>
      <c r="V153">
        <v>104.8</v>
      </c>
    </row>
    <row r="154" spans="1:22" x14ac:dyDescent="0.25">
      <c r="A154" s="1">
        <v>40801</v>
      </c>
      <c r="B154" s="2">
        <v>106.5</v>
      </c>
      <c r="C154" s="2">
        <v>101.83</v>
      </c>
      <c r="D154" s="2">
        <v>99</v>
      </c>
      <c r="E154" s="2">
        <v>97.82</v>
      </c>
      <c r="F154">
        <v>103.1</v>
      </c>
      <c r="G154">
        <v>105.5</v>
      </c>
      <c r="H154">
        <v>95.1</v>
      </c>
      <c r="I154">
        <v>100.8</v>
      </c>
      <c r="J154">
        <v>108.4</v>
      </c>
      <c r="K154">
        <v>107.4</v>
      </c>
      <c r="L154">
        <v>102.7</v>
      </c>
      <c r="M154" t="s">
        <v>44</v>
      </c>
      <c r="N154">
        <v>97.5</v>
      </c>
      <c r="O154" s="2">
        <v>104.3</v>
      </c>
      <c r="P154">
        <v>97.08</v>
      </c>
      <c r="Q154">
        <v>89.670785468988697</v>
      </c>
      <c r="R154">
        <v>112.5</v>
      </c>
      <c r="S154">
        <v>106.39100000000001</v>
      </c>
      <c r="T154" t="s">
        <v>44</v>
      </c>
      <c r="U154">
        <v>103.2</v>
      </c>
      <c r="V154">
        <v>103.2</v>
      </c>
    </row>
    <row r="155" spans="1:22" x14ac:dyDescent="0.25">
      <c r="A155" s="1">
        <v>40831</v>
      </c>
      <c r="B155" s="2">
        <v>107.8</v>
      </c>
      <c r="C155" s="2">
        <v>101.47</v>
      </c>
      <c r="D155" s="2">
        <v>98.2</v>
      </c>
      <c r="E155" s="2">
        <v>96.14</v>
      </c>
      <c r="F155">
        <v>102</v>
      </c>
      <c r="G155">
        <v>104.2</v>
      </c>
      <c r="H155">
        <v>85.5</v>
      </c>
      <c r="I155">
        <v>99.8</v>
      </c>
      <c r="J155">
        <v>106.7</v>
      </c>
      <c r="K155">
        <v>109.4</v>
      </c>
      <c r="L155">
        <v>101</v>
      </c>
      <c r="M155" t="s">
        <v>44</v>
      </c>
      <c r="N155">
        <v>96.7</v>
      </c>
      <c r="O155" s="2">
        <v>102.5</v>
      </c>
      <c r="P155">
        <v>99.72</v>
      </c>
      <c r="Q155">
        <v>87.686998635379894</v>
      </c>
      <c r="R155">
        <v>111.5</v>
      </c>
      <c r="S155">
        <v>110.59099999999999</v>
      </c>
      <c r="T155" t="s">
        <v>44</v>
      </c>
      <c r="U155">
        <v>102.8</v>
      </c>
      <c r="V155">
        <v>102.8</v>
      </c>
    </row>
    <row r="156" spans="1:22" x14ac:dyDescent="0.25">
      <c r="A156" s="1">
        <v>40862</v>
      </c>
      <c r="B156" s="2">
        <v>107.4</v>
      </c>
      <c r="C156" s="2">
        <v>103.62</v>
      </c>
      <c r="D156" s="2">
        <v>98.8</v>
      </c>
      <c r="E156" s="2">
        <v>95.53</v>
      </c>
      <c r="F156">
        <v>102.1</v>
      </c>
      <c r="G156">
        <v>103.3</v>
      </c>
      <c r="H156">
        <v>87.4</v>
      </c>
      <c r="I156">
        <v>100.6</v>
      </c>
      <c r="J156">
        <v>107.1</v>
      </c>
      <c r="K156">
        <v>107.4</v>
      </c>
      <c r="L156">
        <v>102.4</v>
      </c>
      <c r="M156" t="s">
        <v>44</v>
      </c>
      <c r="N156">
        <v>97.2</v>
      </c>
      <c r="O156" s="2">
        <v>98</v>
      </c>
      <c r="P156">
        <v>93.52</v>
      </c>
      <c r="Q156">
        <v>89.672077827113398</v>
      </c>
      <c r="R156">
        <v>112.8</v>
      </c>
      <c r="S156">
        <v>108.491</v>
      </c>
      <c r="T156" t="s">
        <v>44</v>
      </c>
      <c r="U156">
        <v>102.9</v>
      </c>
      <c r="V156">
        <v>102.9</v>
      </c>
    </row>
    <row r="157" spans="1:22" x14ac:dyDescent="0.25">
      <c r="A157" s="1">
        <v>40892</v>
      </c>
      <c r="B157" s="2">
        <v>105.7</v>
      </c>
      <c r="C157" s="2">
        <v>102.94</v>
      </c>
      <c r="D157" s="2">
        <v>99</v>
      </c>
      <c r="E157" s="2">
        <v>97.18</v>
      </c>
      <c r="F157">
        <v>104.3</v>
      </c>
      <c r="G157">
        <v>102.2</v>
      </c>
      <c r="H157">
        <v>84.4</v>
      </c>
      <c r="I157">
        <v>100.2</v>
      </c>
      <c r="J157">
        <v>110.1</v>
      </c>
      <c r="K157">
        <v>110.7</v>
      </c>
      <c r="L157">
        <v>100.8</v>
      </c>
      <c r="M157" t="s">
        <v>44</v>
      </c>
      <c r="N157">
        <v>95.5</v>
      </c>
      <c r="O157" s="2">
        <v>98.6</v>
      </c>
      <c r="P157">
        <v>96.02</v>
      </c>
      <c r="Q157">
        <v>91.553000718457398</v>
      </c>
      <c r="R157">
        <v>109.1</v>
      </c>
      <c r="S157">
        <v>107.191</v>
      </c>
      <c r="T157" t="s">
        <v>44</v>
      </c>
      <c r="U157">
        <v>102.4</v>
      </c>
      <c r="V157">
        <v>102.4</v>
      </c>
    </row>
    <row r="158" spans="1:22" x14ac:dyDescent="0.25">
      <c r="A158" s="1">
        <v>40923</v>
      </c>
      <c r="B158" s="2">
        <v>106.3</v>
      </c>
      <c r="C158" s="2">
        <v>101.53</v>
      </c>
      <c r="D158" s="2">
        <v>96.2</v>
      </c>
      <c r="E158" s="2">
        <v>95.41</v>
      </c>
      <c r="F158">
        <v>104</v>
      </c>
      <c r="G158">
        <v>102</v>
      </c>
      <c r="H158">
        <v>87.9</v>
      </c>
      <c r="I158">
        <v>99.9</v>
      </c>
      <c r="J158">
        <v>104.8</v>
      </c>
      <c r="K158">
        <v>112.1</v>
      </c>
      <c r="L158">
        <v>100.6</v>
      </c>
      <c r="M158" t="s">
        <v>44</v>
      </c>
      <c r="N158">
        <v>97.2</v>
      </c>
      <c r="O158" s="2">
        <v>99.5</v>
      </c>
      <c r="P158">
        <v>102.68</v>
      </c>
      <c r="Q158">
        <v>88.504814637186698</v>
      </c>
      <c r="R158">
        <v>113.8</v>
      </c>
      <c r="S158">
        <v>110.09099999999999</v>
      </c>
      <c r="T158" t="s">
        <v>44</v>
      </c>
      <c r="U158">
        <v>101.8</v>
      </c>
      <c r="V158">
        <v>101.8</v>
      </c>
    </row>
    <row r="159" spans="1:22" x14ac:dyDescent="0.25">
      <c r="A159" s="1">
        <v>40954</v>
      </c>
      <c r="B159" s="2">
        <v>105.9</v>
      </c>
      <c r="C159" s="2">
        <v>101.76</v>
      </c>
      <c r="D159" s="2">
        <v>96</v>
      </c>
      <c r="E159" s="2">
        <v>94.15</v>
      </c>
      <c r="F159">
        <v>101.7</v>
      </c>
      <c r="G159">
        <v>102</v>
      </c>
      <c r="H159">
        <v>84.4</v>
      </c>
      <c r="I159">
        <v>100.2</v>
      </c>
      <c r="J159">
        <v>102.3</v>
      </c>
      <c r="K159">
        <v>113.1</v>
      </c>
      <c r="L159">
        <v>99</v>
      </c>
      <c r="M159" t="s">
        <v>44</v>
      </c>
      <c r="N159">
        <v>97.6</v>
      </c>
      <c r="O159" s="2">
        <v>103.6</v>
      </c>
      <c r="P159">
        <v>107.79</v>
      </c>
      <c r="Q159">
        <v>89.585790462701397</v>
      </c>
      <c r="R159">
        <v>118.1</v>
      </c>
      <c r="S159">
        <v>109.791</v>
      </c>
      <c r="T159" t="s">
        <v>44</v>
      </c>
      <c r="U159">
        <v>102.2</v>
      </c>
      <c r="V159">
        <v>102.2</v>
      </c>
    </row>
    <row r="160" spans="1:22" x14ac:dyDescent="0.25">
      <c r="A160" s="1">
        <v>40983</v>
      </c>
      <c r="B160" s="2">
        <v>108.1</v>
      </c>
      <c r="C160" s="2">
        <v>101.5</v>
      </c>
      <c r="D160" s="2">
        <v>96.3</v>
      </c>
      <c r="E160" s="2">
        <v>92.7</v>
      </c>
      <c r="F160">
        <v>106.2</v>
      </c>
      <c r="G160">
        <v>106.8</v>
      </c>
      <c r="H160">
        <v>85.2</v>
      </c>
      <c r="I160">
        <v>100.3</v>
      </c>
      <c r="J160">
        <v>107.3</v>
      </c>
      <c r="K160">
        <v>117</v>
      </c>
      <c r="L160">
        <v>101.8</v>
      </c>
      <c r="M160" t="s">
        <v>44</v>
      </c>
      <c r="N160">
        <v>97.4</v>
      </c>
      <c r="O160" s="2">
        <v>99.7</v>
      </c>
      <c r="P160">
        <v>107.55</v>
      </c>
      <c r="Q160">
        <v>86.090544456134197</v>
      </c>
      <c r="R160">
        <v>116</v>
      </c>
      <c r="S160">
        <v>108.991</v>
      </c>
      <c r="T160" t="s">
        <v>44</v>
      </c>
      <c r="U160">
        <v>102.3</v>
      </c>
      <c r="V160">
        <v>102.3</v>
      </c>
    </row>
    <row r="161" spans="1:22" x14ac:dyDescent="0.25">
      <c r="A161" s="1">
        <v>41014</v>
      </c>
      <c r="B161" s="2">
        <v>105.9</v>
      </c>
      <c r="C161" s="2">
        <v>101.44</v>
      </c>
      <c r="D161" s="2">
        <v>94.9</v>
      </c>
      <c r="E161" s="2">
        <v>92.1</v>
      </c>
      <c r="F161">
        <v>102.3</v>
      </c>
      <c r="G161">
        <v>102</v>
      </c>
      <c r="H161">
        <v>86.2</v>
      </c>
      <c r="I161">
        <v>100.3</v>
      </c>
      <c r="J161">
        <v>105.6</v>
      </c>
      <c r="K161">
        <v>117.6</v>
      </c>
      <c r="L161">
        <v>102.3</v>
      </c>
      <c r="M161" t="s">
        <v>44</v>
      </c>
      <c r="N161">
        <v>96.6</v>
      </c>
      <c r="O161" s="2">
        <v>97.6</v>
      </c>
      <c r="P161">
        <v>107.56</v>
      </c>
      <c r="Q161">
        <v>86.835191475941301</v>
      </c>
      <c r="R161">
        <v>113.8</v>
      </c>
      <c r="S161">
        <v>109.691</v>
      </c>
      <c r="T161" t="s">
        <v>44</v>
      </c>
      <c r="U161">
        <v>101.3</v>
      </c>
      <c r="V161">
        <v>101.3</v>
      </c>
    </row>
    <row r="162" spans="1:22" x14ac:dyDescent="0.25">
      <c r="A162" s="1">
        <v>41044</v>
      </c>
      <c r="B162" s="2">
        <v>107.4</v>
      </c>
      <c r="C162" s="2">
        <v>100.35</v>
      </c>
      <c r="D162" s="2">
        <v>95.7</v>
      </c>
      <c r="E162" s="2">
        <v>92.83</v>
      </c>
      <c r="F162">
        <v>102.1</v>
      </c>
      <c r="G162">
        <v>101.4</v>
      </c>
      <c r="H162">
        <v>88.9</v>
      </c>
      <c r="I162">
        <v>100.7</v>
      </c>
      <c r="J162">
        <v>107.8</v>
      </c>
      <c r="K162">
        <v>118.7</v>
      </c>
      <c r="L162">
        <v>100.4</v>
      </c>
      <c r="M162" t="s">
        <v>44</v>
      </c>
      <c r="N162">
        <v>96.5</v>
      </c>
      <c r="O162" s="2">
        <v>99.9</v>
      </c>
      <c r="P162">
        <v>104.16</v>
      </c>
      <c r="Q162">
        <v>86.256867555398998</v>
      </c>
      <c r="R162">
        <v>115.3</v>
      </c>
      <c r="S162">
        <v>88.192999999999998</v>
      </c>
      <c r="T162" t="s">
        <v>44</v>
      </c>
      <c r="U162">
        <v>101.9</v>
      </c>
      <c r="V162">
        <v>101.9</v>
      </c>
    </row>
    <row r="163" spans="1:22" x14ac:dyDescent="0.25">
      <c r="A163" s="1">
        <v>41075</v>
      </c>
      <c r="B163" s="2">
        <v>106.5</v>
      </c>
      <c r="C163" s="2">
        <v>100.15</v>
      </c>
      <c r="D163" s="2">
        <v>94.1</v>
      </c>
      <c r="E163" s="2">
        <v>92.29</v>
      </c>
      <c r="F163">
        <v>102.8</v>
      </c>
      <c r="G163">
        <v>101.9</v>
      </c>
      <c r="H163">
        <v>85.9</v>
      </c>
      <c r="I163">
        <v>99.6</v>
      </c>
      <c r="J163">
        <v>108.5</v>
      </c>
      <c r="K163">
        <v>118.3</v>
      </c>
      <c r="L163">
        <v>102.1</v>
      </c>
      <c r="M163" t="s">
        <v>44</v>
      </c>
      <c r="N163">
        <v>96.4</v>
      </c>
      <c r="O163" s="2">
        <v>99.5</v>
      </c>
      <c r="P163">
        <v>100.97</v>
      </c>
      <c r="Q163">
        <v>83.679247324760695</v>
      </c>
      <c r="R163">
        <v>116</v>
      </c>
      <c r="S163">
        <v>106.791</v>
      </c>
      <c r="T163" t="s">
        <v>44</v>
      </c>
      <c r="U163">
        <v>101.2</v>
      </c>
      <c r="V163">
        <v>101.2</v>
      </c>
    </row>
    <row r="164" spans="1:22" x14ac:dyDescent="0.25">
      <c r="A164" s="1">
        <v>41105</v>
      </c>
      <c r="B164" s="2">
        <v>107.3</v>
      </c>
      <c r="C164" s="2">
        <v>100.76</v>
      </c>
      <c r="D164" s="2">
        <v>94.8</v>
      </c>
      <c r="E164" s="2">
        <v>91.52</v>
      </c>
      <c r="F164">
        <v>101</v>
      </c>
      <c r="G164">
        <v>104.5</v>
      </c>
      <c r="H164">
        <v>90.3</v>
      </c>
      <c r="I164">
        <v>99.8</v>
      </c>
      <c r="J164">
        <v>106.5</v>
      </c>
      <c r="K164">
        <v>119.4</v>
      </c>
      <c r="L164">
        <v>100</v>
      </c>
      <c r="M164" t="s">
        <v>44</v>
      </c>
      <c r="N164">
        <v>97.2</v>
      </c>
      <c r="O164" s="2">
        <v>98.6</v>
      </c>
      <c r="P164">
        <v>108.41</v>
      </c>
      <c r="Q164">
        <v>82.979174997232306</v>
      </c>
      <c r="R164">
        <v>114.9</v>
      </c>
      <c r="S164">
        <v>109.491</v>
      </c>
      <c r="T164" t="s">
        <v>44</v>
      </c>
      <c r="U164">
        <v>101.6</v>
      </c>
      <c r="V164">
        <v>101.6</v>
      </c>
    </row>
    <row r="165" spans="1:22" x14ac:dyDescent="0.25">
      <c r="A165" s="1">
        <v>41136</v>
      </c>
      <c r="B165" s="2">
        <v>107.7</v>
      </c>
      <c r="C165" s="2">
        <v>101.71</v>
      </c>
      <c r="D165" s="2">
        <v>95.6</v>
      </c>
      <c r="E165" s="2">
        <v>93.66</v>
      </c>
      <c r="F165">
        <v>102.8</v>
      </c>
      <c r="G165">
        <v>105.4</v>
      </c>
      <c r="H165">
        <v>92.6</v>
      </c>
      <c r="I165">
        <v>98.9</v>
      </c>
      <c r="J165">
        <v>109.8</v>
      </c>
      <c r="K165">
        <v>117.9</v>
      </c>
      <c r="L165">
        <v>103.4</v>
      </c>
      <c r="M165" t="s">
        <v>44</v>
      </c>
      <c r="N165">
        <v>100.6</v>
      </c>
      <c r="O165" s="2">
        <v>102.4</v>
      </c>
      <c r="P165">
        <v>104.36</v>
      </c>
      <c r="Q165">
        <v>83.117056092136707</v>
      </c>
      <c r="R165">
        <v>118.8</v>
      </c>
      <c r="S165">
        <v>116.39</v>
      </c>
      <c r="T165" t="s">
        <v>44</v>
      </c>
      <c r="U165">
        <v>102.6</v>
      </c>
      <c r="V165">
        <v>102.6</v>
      </c>
    </row>
    <row r="166" spans="1:22" x14ac:dyDescent="0.25">
      <c r="A166" s="1">
        <v>41167</v>
      </c>
      <c r="B166" s="2">
        <v>106.3</v>
      </c>
      <c r="C166" s="2">
        <v>100.01</v>
      </c>
      <c r="D166" s="2">
        <v>94.3</v>
      </c>
      <c r="E166" s="2">
        <v>90.39</v>
      </c>
      <c r="F166">
        <v>101.6</v>
      </c>
      <c r="G166">
        <v>104</v>
      </c>
      <c r="H166">
        <v>89.1</v>
      </c>
      <c r="I166">
        <v>98.4</v>
      </c>
      <c r="J166">
        <v>106.1</v>
      </c>
      <c r="K166">
        <v>117.5</v>
      </c>
      <c r="L166">
        <v>100.5</v>
      </c>
      <c r="M166" t="s">
        <v>44</v>
      </c>
      <c r="N166">
        <v>96.1</v>
      </c>
      <c r="O166" s="2">
        <v>91</v>
      </c>
      <c r="P166">
        <v>101.67</v>
      </c>
      <c r="Q166">
        <v>80.270767525391406</v>
      </c>
      <c r="R166">
        <v>115.2</v>
      </c>
      <c r="S166">
        <v>115.19</v>
      </c>
      <c r="T166" t="s">
        <v>44</v>
      </c>
      <c r="U166">
        <v>100.6</v>
      </c>
      <c r="V166">
        <v>100.6</v>
      </c>
    </row>
    <row r="167" spans="1:22" x14ac:dyDescent="0.25">
      <c r="A167" s="1">
        <v>41197</v>
      </c>
      <c r="B167" s="2">
        <v>105</v>
      </c>
      <c r="C167" s="2">
        <v>99.18</v>
      </c>
      <c r="D167" s="2">
        <v>92.9</v>
      </c>
      <c r="E167" s="2">
        <v>91.39</v>
      </c>
      <c r="F167">
        <v>100.3</v>
      </c>
      <c r="G167">
        <v>102.4</v>
      </c>
      <c r="H167">
        <v>89.5</v>
      </c>
      <c r="I167">
        <v>99</v>
      </c>
      <c r="J167">
        <v>107</v>
      </c>
      <c r="K167">
        <v>117.2</v>
      </c>
      <c r="L167">
        <v>100.2</v>
      </c>
      <c r="M167" t="s">
        <v>44</v>
      </c>
      <c r="N167">
        <v>95.2</v>
      </c>
      <c r="O167" s="2">
        <v>96.4</v>
      </c>
      <c r="P167">
        <v>106.98</v>
      </c>
      <c r="Q167">
        <v>82.037148117317898</v>
      </c>
      <c r="R167">
        <v>114.6</v>
      </c>
      <c r="S167">
        <v>119.19</v>
      </c>
      <c r="T167" t="s">
        <v>44</v>
      </c>
      <c r="U167">
        <v>99.9</v>
      </c>
      <c r="V167">
        <v>99.9</v>
      </c>
    </row>
    <row r="168" spans="1:22" x14ac:dyDescent="0.25">
      <c r="A168" s="1">
        <v>41228</v>
      </c>
      <c r="B168" s="2">
        <v>104.3</v>
      </c>
      <c r="C168" s="2">
        <v>99.15</v>
      </c>
      <c r="D168" s="2">
        <v>91.8</v>
      </c>
      <c r="E168" s="2">
        <v>89.05</v>
      </c>
      <c r="F168">
        <v>102.5</v>
      </c>
      <c r="G168">
        <v>101.3</v>
      </c>
      <c r="H168">
        <v>87</v>
      </c>
      <c r="I168">
        <v>98.3</v>
      </c>
      <c r="J168">
        <v>107.5</v>
      </c>
      <c r="K168">
        <v>117.3</v>
      </c>
      <c r="L168">
        <v>98.2</v>
      </c>
      <c r="M168" t="s">
        <v>44</v>
      </c>
      <c r="N168">
        <v>95.5</v>
      </c>
      <c r="O168" s="2">
        <v>95.1</v>
      </c>
      <c r="P168">
        <v>106.87</v>
      </c>
      <c r="Q168">
        <v>80.005860241599905</v>
      </c>
      <c r="R168">
        <v>114.6</v>
      </c>
      <c r="S168">
        <v>115.89</v>
      </c>
      <c r="T168" t="s">
        <v>44</v>
      </c>
      <c r="U168">
        <v>99.2</v>
      </c>
      <c r="V168">
        <v>99.2</v>
      </c>
    </row>
    <row r="169" spans="1:22" x14ac:dyDescent="0.25">
      <c r="A169" s="1">
        <v>41258</v>
      </c>
      <c r="B169" s="2">
        <v>104.3</v>
      </c>
      <c r="C169" s="2">
        <v>99.74</v>
      </c>
      <c r="D169" s="2">
        <v>92.3</v>
      </c>
      <c r="E169" s="2">
        <v>89.35</v>
      </c>
      <c r="F169">
        <v>103.5</v>
      </c>
      <c r="G169">
        <v>107.6</v>
      </c>
      <c r="H169">
        <v>85.7</v>
      </c>
      <c r="I169">
        <v>99.9</v>
      </c>
      <c r="J169">
        <v>106.9</v>
      </c>
      <c r="K169">
        <v>115.8</v>
      </c>
      <c r="L169">
        <v>98</v>
      </c>
      <c r="M169" t="s">
        <v>44</v>
      </c>
      <c r="N169">
        <v>95.4</v>
      </c>
      <c r="O169" s="2">
        <v>98.2</v>
      </c>
      <c r="P169">
        <v>105.29</v>
      </c>
      <c r="Q169">
        <v>75.034798640320901</v>
      </c>
      <c r="R169">
        <v>119.8</v>
      </c>
      <c r="S169">
        <v>117.29</v>
      </c>
      <c r="T169" t="s">
        <v>44</v>
      </c>
      <c r="U169">
        <v>99.8</v>
      </c>
      <c r="V169">
        <v>99.8</v>
      </c>
    </row>
    <row r="170" spans="1:22" x14ac:dyDescent="0.25">
      <c r="A170" s="1">
        <v>41289</v>
      </c>
      <c r="B170" s="2">
        <v>103.7</v>
      </c>
      <c r="C170" s="2">
        <v>99.21</v>
      </c>
      <c r="D170" s="2">
        <v>92.4</v>
      </c>
      <c r="E170" s="2">
        <v>90.47</v>
      </c>
      <c r="F170">
        <v>100.5</v>
      </c>
      <c r="G170">
        <v>101.1</v>
      </c>
      <c r="H170">
        <v>87.2</v>
      </c>
      <c r="I170">
        <v>97.6</v>
      </c>
      <c r="J170">
        <v>106.9</v>
      </c>
      <c r="K170">
        <v>117.3</v>
      </c>
      <c r="L170">
        <v>100.2</v>
      </c>
      <c r="M170" t="s">
        <v>44</v>
      </c>
      <c r="N170">
        <v>95.7</v>
      </c>
      <c r="O170" s="2">
        <v>96</v>
      </c>
      <c r="P170">
        <v>108.04</v>
      </c>
      <c r="Q170">
        <v>76.987904730062496</v>
      </c>
      <c r="R170">
        <v>117.2</v>
      </c>
      <c r="S170">
        <v>119.09</v>
      </c>
      <c r="T170" t="s">
        <v>44</v>
      </c>
      <c r="U170">
        <v>99.4</v>
      </c>
      <c r="V170">
        <v>99.4</v>
      </c>
    </row>
    <row r="171" spans="1:22" x14ac:dyDescent="0.25">
      <c r="A171" s="1">
        <v>41320</v>
      </c>
      <c r="B171" s="2">
        <v>104.2</v>
      </c>
      <c r="C171" s="2">
        <v>99.84</v>
      </c>
      <c r="D171" s="2">
        <v>91.8</v>
      </c>
      <c r="E171" s="2">
        <v>89.63</v>
      </c>
      <c r="F171">
        <v>100</v>
      </c>
      <c r="G171">
        <v>100</v>
      </c>
      <c r="H171">
        <v>84.5</v>
      </c>
      <c r="I171">
        <v>97</v>
      </c>
      <c r="J171">
        <v>105.7</v>
      </c>
      <c r="K171">
        <v>119</v>
      </c>
      <c r="L171">
        <v>102.2</v>
      </c>
      <c r="M171" t="s">
        <v>44</v>
      </c>
      <c r="N171">
        <v>95.3</v>
      </c>
      <c r="O171" s="2">
        <v>92.4</v>
      </c>
      <c r="P171">
        <v>99.76</v>
      </c>
      <c r="Q171">
        <v>73.344367547793496</v>
      </c>
      <c r="R171">
        <v>113.3</v>
      </c>
      <c r="S171">
        <v>113.991</v>
      </c>
      <c r="T171" t="s">
        <v>44</v>
      </c>
      <c r="U171">
        <v>99.4</v>
      </c>
      <c r="V171">
        <v>99.4</v>
      </c>
    </row>
    <row r="172" spans="1:22" x14ac:dyDescent="0.25">
      <c r="A172" s="1">
        <v>41348</v>
      </c>
      <c r="B172" s="2">
        <v>105.3</v>
      </c>
      <c r="C172" s="2">
        <v>99.48</v>
      </c>
      <c r="D172" s="2">
        <v>91.3</v>
      </c>
      <c r="E172" s="2">
        <v>90.64</v>
      </c>
      <c r="F172">
        <v>100.8</v>
      </c>
      <c r="G172">
        <v>102.9</v>
      </c>
      <c r="H172">
        <v>86.8</v>
      </c>
      <c r="I172">
        <v>98.1</v>
      </c>
      <c r="J172">
        <v>107.5</v>
      </c>
      <c r="K172">
        <v>118.5</v>
      </c>
      <c r="L172">
        <v>97.9</v>
      </c>
      <c r="M172" t="s">
        <v>44</v>
      </c>
      <c r="N172">
        <v>96.4</v>
      </c>
      <c r="O172" s="2">
        <v>94.9</v>
      </c>
      <c r="P172">
        <v>101.5</v>
      </c>
      <c r="Q172">
        <v>69.6143088420948</v>
      </c>
      <c r="R172">
        <v>113.6</v>
      </c>
      <c r="S172">
        <v>120.79</v>
      </c>
      <c r="T172" t="s">
        <v>44</v>
      </c>
      <c r="U172">
        <v>100.4</v>
      </c>
      <c r="V172">
        <v>100.4</v>
      </c>
    </row>
    <row r="173" spans="1:22" x14ac:dyDescent="0.25">
      <c r="A173" s="1">
        <v>41379</v>
      </c>
      <c r="B173" s="2">
        <v>106.3</v>
      </c>
      <c r="C173" s="2">
        <v>101.62</v>
      </c>
      <c r="D173" s="2">
        <v>90.9</v>
      </c>
      <c r="E173" s="2">
        <v>89.22</v>
      </c>
      <c r="F173">
        <v>100.9</v>
      </c>
      <c r="G173">
        <v>104</v>
      </c>
      <c r="H173">
        <v>88.5</v>
      </c>
      <c r="I173">
        <v>96.1</v>
      </c>
      <c r="J173">
        <v>108.4</v>
      </c>
      <c r="K173">
        <v>120</v>
      </c>
      <c r="L173">
        <v>99.7</v>
      </c>
      <c r="M173" t="s">
        <v>44</v>
      </c>
      <c r="N173">
        <v>96.2</v>
      </c>
      <c r="O173" s="2">
        <v>97.3</v>
      </c>
      <c r="P173">
        <v>104.12</v>
      </c>
      <c r="Q173">
        <v>75.777953379549601</v>
      </c>
      <c r="R173">
        <v>113.1</v>
      </c>
      <c r="S173">
        <v>114.19</v>
      </c>
      <c r="T173" t="s">
        <v>44</v>
      </c>
      <c r="U173">
        <v>100.7</v>
      </c>
      <c r="V173">
        <v>100.7</v>
      </c>
    </row>
    <row r="174" spans="1:22" x14ac:dyDescent="0.25">
      <c r="A174" s="1">
        <v>41409</v>
      </c>
      <c r="B174" s="2">
        <v>105.1</v>
      </c>
      <c r="C174" s="2">
        <v>101.29</v>
      </c>
      <c r="D174" s="2">
        <v>91.9</v>
      </c>
      <c r="E174" s="2">
        <v>89.88</v>
      </c>
      <c r="F174">
        <v>100.2</v>
      </c>
      <c r="G174">
        <v>105.4</v>
      </c>
      <c r="H174">
        <v>87.1</v>
      </c>
      <c r="I174">
        <v>96.2</v>
      </c>
      <c r="J174">
        <v>108.6</v>
      </c>
      <c r="K174">
        <v>121.4</v>
      </c>
      <c r="L174">
        <v>98.3</v>
      </c>
      <c r="M174" t="s">
        <v>44</v>
      </c>
      <c r="N174">
        <v>97.7</v>
      </c>
      <c r="O174" s="2">
        <v>98.8</v>
      </c>
      <c r="P174">
        <v>102.78</v>
      </c>
      <c r="Q174">
        <v>71.270385955770294</v>
      </c>
      <c r="R174">
        <v>114.4</v>
      </c>
      <c r="S174">
        <v>105.791</v>
      </c>
      <c r="T174" t="s">
        <v>44</v>
      </c>
      <c r="U174">
        <v>100.4</v>
      </c>
      <c r="V174">
        <v>100.4</v>
      </c>
    </row>
    <row r="175" spans="1:22" x14ac:dyDescent="0.25">
      <c r="A175" s="1">
        <v>41440</v>
      </c>
      <c r="B175" s="2">
        <v>107.2</v>
      </c>
      <c r="C175" s="2">
        <v>100.01</v>
      </c>
      <c r="D175" s="2">
        <v>91.8</v>
      </c>
      <c r="E175" s="2">
        <v>90.69</v>
      </c>
      <c r="F175">
        <v>101.4</v>
      </c>
      <c r="G175">
        <v>105.1</v>
      </c>
      <c r="H175">
        <v>90.8</v>
      </c>
      <c r="I175">
        <v>95.7</v>
      </c>
      <c r="J175">
        <v>107.1</v>
      </c>
      <c r="K175">
        <v>119.2</v>
      </c>
      <c r="L175">
        <v>99.3</v>
      </c>
      <c r="M175" t="s">
        <v>44</v>
      </c>
      <c r="N175">
        <v>97.2</v>
      </c>
      <c r="O175" s="2">
        <v>97.7</v>
      </c>
      <c r="P175">
        <v>98.71</v>
      </c>
      <c r="Q175">
        <v>70.174610755537202</v>
      </c>
      <c r="R175">
        <v>115.6</v>
      </c>
      <c r="S175">
        <v>108.191</v>
      </c>
      <c r="T175" t="s">
        <v>44</v>
      </c>
      <c r="U175">
        <v>100.8</v>
      </c>
      <c r="V175">
        <v>100.8</v>
      </c>
    </row>
    <row r="176" spans="1:22" x14ac:dyDescent="0.25">
      <c r="A176" s="1">
        <v>41470</v>
      </c>
      <c r="B176" s="2">
        <v>105.7</v>
      </c>
      <c r="C176" s="2">
        <v>100.21</v>
      </c>
      <c r="D176" s="2">
        <v>91.5</v>
      </c>
      <c r="E176" s="2">
        <v>90.45</v>
      </c>
      <c r="F176">
        <v>100.6</v>
      </c>
      <c r="G176">
        <v>107.4</v>
      </c>
      <c r="H176">
        <v>86.2</v>
      </c>
      <c r="I176">
        <v>96.5</v>
      </c>
      <c r="J176">
        <v>107.4</v>
      </c>
      <c r="K176">
        <v>121.8</v>
      </c>
      <c r="L176">
        <v>98.1</v>
      </c>
      <c r="M176" t="s">
        <v>44</v>
      </c>
      <c r="N176">
        <v>96.2</v>
      </c>
      <c r="O176" s="2">
        <v>95.9</v>
      </c>
      <c r="P176">
        <v>94.11</v>
      </c>
      <c r="Q176">
        <v>72.818574904954303</v>
      </c>
      <c r="R176">
        <v>116.8</v>
      </c>
      <c r="S176">
        <v>111.59099999999999</v>
      </c>
      <c r="T176" t="s">
        <v>44</v>
      </c>
      <c r="U176">
        <v>99.9</v>
      </c>
      <c r="V176">
        <v>99.9</v>
      </c>
    </row>
    <row r="177" spans="1:22" x14ac:dyDescent="0.25">
      <c r="A177" s="1">
        <v>41501</v>
      </c>
      <c r="B177" s="2">
        <v>108.1</v>
      </c>
      <c r="C177" s="2">
        <v>99.06</v>
      </c>
      <c r="D177" s="2">
        <v>91.1</v>
      </c>
      <c r="E177" s="2">
        <v>91.39</v>
      </c>
      <c r="F177">
        <v>101.2</v>
      </c>
      <c r="G177">
        <v>103.2</v>
      </c>
      <c r="H177">
        <v>88.4</v>
      </c>
      <c r="I177">
        <v>97</v>
      </c>
      <c r="J177">
        <v>109</v>
      </c>
      <c r="K177">
        <v>124.3</v>
      </c>
      <c r="L177">
        <v>99.5</v>
      </c>
      <c r="M177" t="s">
        <v>44</v>
      </c>
      <c r="N177">
        <v>99.3</v>
      </c>
      <c r="O177" s="2">
        <v>94.5</v>
      </c>
      <c r="P177">
        <v>101.36</v>
      </c>
      <c r="Q177">
        <v>75.705149464249999</v>
      </c>
      <c r="R177">
        <v>115.7</v>
      </c>
      <c r="S177">
        <v>116.29</v>
      </c>
      <c r="T177" t="s">
        <v>44</v>
      </c>
      <c r="U177">
        <v>100.8</v>
      </c>
      <c r="V177">
        <v>100.8</v>
      </c>
    </row>
    <row r="178" spans="1:22" x14ac:dyDescent="0.25">
      <c r="A178" s="1">
        <v>41532</v>
      </c>
      <c r="B178" s="2">
        <v>107.3</v>
      </c>
      <c r="C178" s="2">
        <v>100.44</v>
      </c>
      <c r="D178" s="2">
        <v>91.9</v>
      </c>
      <c r="E178" s="2">
        <v>91.23</v>
      </c>
      <c r="F178">
        <v>101.5</v>
      </c>
      <c r="G178">
        <v>104.4</v>
      </c>
      <c r="H178">
        <v>87.1</v>
      </c>
      <c r="I178">
        <v>95.8</v>
      </c>
      <c r="J178">
        <v>108.3</v>
      </c>
      <c r="K178">
        <v>127.2</v>
      </c>
      <c r="L178">
        <v>99.1</v>
      </c>
      <c r="M178" t="s">
        <v>44</v>
      </c>
      <c r="N178">
        <v>98.7</v>
      </c>
      <c r="O178" s="2">
        <v>97.4</v>
      </c>
      <c r="P178">
        <v>101.28</v>
      </c>
      <c r="Q178">
        <v>71.321215281980102</v>
      </c>
      <c r="R178">
        <v>115.5</v>
      </c>
      <c r="S178">
        <v>115.39</v>
      </c>
      <c r="T178" t="s">
        <v>44</v>
      </c>
      <c r="U178">
        <v>101</v>
      </c>
      <c r="V178">
        <v>101</v>
      </c>
    </row>
    <row r="179" spans="1:22" x14ac:dyDescent="0.25">
      <c r="A179" s="1">
        <v>41562</v>
      </c>
      <c r="B179" s="2">
        <v>106.4</v>
      </c>
      <c r="C179" s="2">
        <v>99.77</v>
      </c>
      <c r="D179" s="2">
        <v>92.4</v>
      </c>
      <c r="E179" s="2">
        <v>90.51</v>
      </c>
      <c r="F179">
        <v>102.2</v>
      </c>
      <c r="G179">
        <v>104.9</v>
      </c>
      <c r="H179">
        <v>85.3</v>
      </c>
      <c r="I179">
        <v>95.7</v>
      </c>
      <c r="J179">
        <v>108.1</v>
      </c>
      <c r="K179">
        <v>125.9</v>
      </c>
      <c r="L179">
        <v>99.4</v>
      </c>
      <c r="M179" t="s">
        <v>44</v>
      </c>
      <c r="N179">
        <v>97.9</v>
      </c>
      <c r="O179" s="2">
        <v>89.4</v>
      </c>
      <c r="P179">
        <v>94.03</v>
      </c>
      <c r="Q179">
        <v>72.338980380425298</v>
      </c>
      <c r="R179">
        <v>115.7</v>
      </c>
      <c r="S179">
        <v>118.29</v>
      </c>
      <c r="T179" t="s">
        <v>44</v>
      </c>
      <c r="U179">
        <v>100.3</v>
      </c>
      <c r="V179">
        <v>100.3</v>
      </c>
    </row>
    <row r="180" spans="1:22" x14ac:dyDescent="0.25">
      <c r="A180" s="1">
        <v>41593</v>
      </c>
      <c r="B180" s="2">
        <v>108.5</v>
      </c>
      <c r="C180" s="2">
        <v>100.69</v>
      </c>
      <c r="D180" s="2">
        <v>92.3</v>
      </c>
      <c r="E180" s="2">
        <v>91.53</v>
      </c>
      <c r="F180">
        <v>102.9</v>
      </c>
      <c r="G180">
        <v>106.6</v>
      </c>
      <c r="H180">
        <v>83.5</v>
      </c>
      <c r="I180">
        <v>96.2</v>
      </c>
      <c r="J180">
        <v>109</v>
      </c>
      <c r="K180">
        <v>131.6</v>
      </c>
      <c r="L180">
        <v>99.9</v>
      </c>
      <c r="M180" t="s">
        <v>44</v>
      </c>
      <c r="N180">
        <v>100.5</v>
      </c>
      <c r="O180" s="2">
        <v>95.9</v>
      </c>
      <c r="P180">
        <v>97.67</v>
      </c>
      <c r="Q180">
        <v>69.903592661328005</v>
      </c>
      <c r="R180">
        <v>116.3</v>
      </c>
      <c r="S180">
        <v>113.39100000000001</v>
      </c>
      <c r="T180" t="s">
        <v>44</v>
      </c>
      <c r="U180">
        <v>101.7</v>
      </c>
      <c r="V180">
        <v>101.7</v>
      </c>
    </row>
    <row r="181" spans="1:22" x14ac:dyDescent="0.25">
      <c r="A181" s="1">
        <v>41623</v>
      </c>
      <c r="B181" s="2">
        <v>108.4</v>
      </c>
      <c r="C181" s="2">
        <v>100.13</v>
      </c>
      <c r="D181" s="2">
        <v>91.3</v>
      </c>
      <c r="E181" s="2">
        <v>91.73</v>
      </c>
      <c r="F181">
        <v>105.3</v>
      </c>
      <c r="G181">
        <v>107.5</v>
      </c>
      <c r="H181">
        <v>85.9</v>
      </c>
      <c r="I181">
        <v>95.4</v>
      </c>
      <c r="J181">
        <v>108.8</v>
      </c>
      <c r="K181">
        <v>128.80000000000001</v>
      </c>
      <c r="L181">
        <v>102.5</v>
      </c>
      <c r="M181" t="s">
        <v>44</v>
      </c>
      <c r="N181">
        <v>99.9</v>
      </c>
      <c r="O181" s="2">
        <v>99.1</v>
      </c>
      <c r="P181">
        <v>97.22</v>
      </c>
      <c r="Q181">
        <v>70.049417423146707</v>
      </c>
      <c r="R181">
        <v>114.7</v>
      </c>
      <c r="S181">
        <v>113.291</v>
      </c>
      <c r="T181" t="s">
        <v>44</v>
      </c>
      <c r="U181">
        <v>101.5</v>
      </c>
      <c r="V181">
        <v>101.5</v>
      </c>
    </row>
    <row r="182" spans="1:22" x14ac:dyDescent="0.25">
      <c r="A182" s="1">
        <v>41654</v>
      </c>
      <c r="B182" s="2">
        <v>108.4</v>
      </c>
      <c r="C182" s="2">
        <v>98.78</v>
      </c>
      <c r="D182" s="2">
        <v>92.5</v>
      </c>
      <c r="E182" s="2">
        <v>91.71</v>
      </c>
      <c r="F182">
        <v>103.9</v>
      </c>
      <c r="G182">
        <v>104.7</v>
      </c>
      <c r="H182">
        <v>86.7</v>
      </c>
      <c r="I182">
        <v>95.6</v>
      </c>
      <c r="J182">
        <v>111.5</v>
      </c>
      <c r="K182">
        <v>135.9</v>
      </c>
      <c r="L182">
        <v>99.6</v>
      </c>
      <c r="M182" t="s">
        <v>44</v>
      </c>
      <c r="N182">
        <v>99.1</v>
      </c>
      <c r="O182" s="2">
        <v>107.7</v>
      </c>
      <c r="P182">
        <v>92.73</v>
      </c>
      <c r="Q182">
        <v>72.140543489143795</v>
      </c>
      <c r="R182">
        <v>114</v>
      </c>
      <c r="S182">
        <v>110.09099999999999</v>
      </c>
      <c r="T182" t="s">
        <v>44</v>
      </c>
      <c r="U182">
        <v>101.4</v>
      </c>
      <c r="V182">
        <v>101.4</v>
      </c>
    </row>
    <row r="183" spans="1:22" x14ac:dyDescent="0.25">
      <c r="A183" s="1">
        <v>41685</v>
      </c>
      <c r="B183" s="2">
        <v>108.6</v>
      </c>
      <c r="C183" s="2">
        <v>99.74</v>
      </c>
      <c r="D183" s="2">
        <v>91.7</v>
      </c>
      <c r="E183" s="2">
        <v>92.18</v>
      </c>
      <c r="F183">
        <v>104.8</v>
      </c>
      <c r="G183">
        <v>108.2</v>
      </c>
      <c r="H183">
        <v>87</v>
      </c>
      <c r="I183">
        <v>95.1</v>
      </c>
      <c r="J183">
        <v>110.6</v>
      </c>
      <c r="K183">
        <v>129.19999999999999</v>
      </c>
      <c r="L183">
        <v>98.7</v>
      </c>
      <c r="M183" t="s">
        <v>44</v>
      </c>
      <c r="N183">
        <v>100.3</v>
      </c>
      <c r="O183" s="2">
        <v>106.4</v>
      </c>
      <c r="P183">
        <v>95.49</v>
      </c>
      <c r="Q183">
        <v>71.178238174153904</v>
      </c>
      <c r="R183">
        <v>114</v>
      </c>
      <c r="S183">
        <v>112.291</v>
      </c>
      <c r="T183" t="s">
        <v>44</v>
      </c>
      <c r="U183">
        <v>101.4</v>
      </c>
      <c r="V183">
        <v>101.4</v>
      </c>
    </row>
    <row r="184" spans="1:22" x14ac:dyDescent="0.25">
      <c r="A184" s="1">
        <v>41713</v>
      </c>
      <c r="B184" s="2">
        <v>108.5</v>
      </c>
      <c r="C184" s="2">
        <v>99.33</v>
      </c>
      <c r="D184" s="2">
        <v>91</v>
      </c>
      <c r="E184" s="2">
        <v>91.02</v>
      </c>
      <c r="F184">
        <v>101.6</v>
      </c>
      <c r="G184">
        <v>104.8</v>
      </c>
      <c r="H184">
        <v>86</v>
      </c>
      <c r="I184">
        <v>95.6</v>
      </c>
      <c r="J184">
        <v>107.5</v>
      </c>
      <c r="K184">
        <v>124.3</v>
      </c>
      <c r="L184">
        <v>100.5</v>
      </c>
      <c r="M184" t="s">
        <v>44</v>
      </c>
      <c r="N184">
        <v>94.5</v>
      </c>
      <c r="O184" s="2">
        <v>108.4</v>
      </c>
      <c r="P184">
        <v>98.61</v>
      </c>
      <c r="Q184">
        <v>70.718089379289296</v>
      </c>
      <c r="R184">
        <v>112.7</v>
      </c>
      <c r="S184">
        <v>109.09099999999999</v>
      </c>
      <c r="T184" t="s">
        <v>44</v>
      </c>
      <c r="U184">
        <v>100.9</v>
      </c>
      <c r="V184">
        <v>100.9</v>
      </c>
    </row>
    <row r="185" spans="1:22" x14ac:dyDescent="0.25">
      <c r="A185" s="1">
        <v>41744</v>
      </c>
      <c r="B185" s="2">
        <v>108.1</v>
      </c>
      <c r="C185" s="2">
        <v>99.63</v>
      </c>
      <c r="D185" s="2">
        <v>91.7</v>
      </c>
      <c r="E185" s="2">
        <v>92.52</v>
      </c>
      <c r="F185">
        <v>104.3</v>
      </c>
      <c r="G185">
        <v>108.5</v>
      </c>
      <c r="H185">
        <v>87</v>
      </c>
      <c r="I185">
        <v>94.8</v>
      </c>
      <c r="J185">
        <v>109.4</v>
      </c>
      <c r="K185">
        <v>126.6</v>
      </c>
      <c r="L185">
        <v>100.4</v>
      </c>
      <c r="M185" t="s">
        <v>44</v>
      </c>
      <c r="N185">
        <v>103.1</v>
      </c>
      <c r="O185" s="2">
        <v>130.6</v>
      </c>
      <c r="P185">
        <v>91.58</v>
      </c>
      <c r="Q185">
        <v>71.668199926843599</v>
      </c>
      <c r="R185">
        <v>114.3</v>
      </c>
      <c r="S185">
        <v>114.79</v>
      </c>
      <c r="T185" t="s">
        <v>44</v>
      </c>
      <c r="U185">
        <v>102.1</v>
      </c>
      <c r="V185">
        <v>102.1</v>
      </c>
    </row>
    <row r="186" spans="1:22" x14ac:dyDescent="0.25">
      <c r="A186" s="1">
        <v>41774</v>
      </c>
      <c r="B186" s="2">
        <v>106.8</v>
      </c>
      <c r="C186" s="2">
        <v>98.04</v>
      </c>
      <c r="D186" s="2">
        <v>90.3</v>
      </c>
      <c r="E186" s="2">
        <v>91.96</v>
      </c>
      <c r="F186">
        <v>101.8</v>
      </c>
      <c r="G186">
        <v>106.9</v>
      </c>
      <c r="H186">
        <v>89.3</v>
      </c>
      <c r="I186">
        <v>95.4</v>
      </c>
      <c r="J186">
        <v>107.8</v>
      </c>
      <c r="K186">
        <v>128.69999999999999</v>
      </c>
      <c r="L186">
        <v>100</v>
      </c>
      <c r="M186" t="s">
        <v>44</v>
      </c>
      <c r="N186">
        <v>101</v>
      </c>
      <c r="O186" s="2">
        <v>131.69999999999999</v>
      </c>
      <c r="P186">
        <v>91.65</v>
      </c>
      <c r="Q186">
        <v>73.925725923971996</v>
      </c>
      <c r="R186">
        <v>113.6</v>
      </c>
      <c r="S186">
        <v>116.49</v>
      </c>
      <c r="T186" t="s">
        <v>44</v>
      </c>
      <c r="U186">
        <v>101.3</v>
      </c>
      <c r="V186">
        <v>101.3</v>
      </c>
    </row>
    <row r="187" spans="1:22" x14ac:dyDescent="0.25">
      <c r="A187" s="1">
        <v>41805</v>
      </c>
      <c r="B187" s="2">
        <v>107.3</v>
      </c>
      <c r="C187" s="2">
        <v>99.2</v>
      </c>
      <c r="D187" s="2">
        <v>92</v>
      </c>
      <c r="E187" s="2">
        <v>91.13</v>
      </c>
      <c r="F187">
        <v>100.2</v>
      </c>
      <c r="G187">
        <v>110</v>
      </c>
      <c r="H187">
        <v>89.1</v>
      </c>
      <c r="I187">
        <v>93.2</v>
      </c>
      <c r="J187">
        <v>111.2</v>
      </c>
      <c r="K187">
        <v>127.3</v>
      </c>
      <c r="L187">
        <v>101.7</v>
      </c>
      <c r="M187" t="s">
        <v>44</v>
      </c>
      <c r="N187">
        <v>99</v>
      </c>
      <c r="O187" s="2">
        <v>101.2</v>
      </c>
      <c r="P187">
        <v>97.95</v>
      </c>
      <c r="Q187">
        <v>73.374165163199095</v>
      </c>
      <c r="R187">
        <v>113.3</v>
      </c>
      <c r="S187">
        <v>113.191</v>
      </c>
      <c r="T187" t="s">
        <v>44</v>
      </c>
      <c r="U187">
        <v>101</v>
      </c>
      <c r="V187">
        <v>101</v>
      </c>
    </row>
    <row r="188" spans="1:22" x14ac:dyDescent="0.25">
      <c r="A188" s="1">
        <v>41835</v>
      </c>
      <c r="B188" s="2">
        <v>108.5</v>
      </c>
      <c r="C188" s="2">
        <v>100.2</v>
      </c>
      <c r="D188" s="2">
        <v>90.6</v>
      </c>
      <c r="E188" s="2">
        <v>91.03</v>
      </c>
      <c r="F188">
        <v>103</v>
      </c>
      <c r="G188">
        <v>106.5</v>
      </c>
      <c r="H188">
        <v>91.1</v>
      </c>
      <c r="I188">
        <v>93.7</v>
      </c>
      <c r="J188">
        <v>108.7</v>
      </c>
      <c r="K188">
        <v>128.30000000000001</v>
      </c>
      <c r="L188">
        <v>103.4</v>
      </c>
      <c r="M188" t="s">
        <v>44</v>
      </c>
      <c r="N188">
        <v>101.3</v>
      </c>
      <c r="O188" s="2">
        <v>114.3</v>
      </c>
      <c r="P188">
        <v>93.19</v>
      </c>
      <c r="Q188">
        <v>73.0015048086142</v>
      </c>
      <c r="R188">
        <v>114</v>
      </c>
      <c r="S188">
        <v>114.99</v>
      </c>
      <c r="T188" t="s">
        <v>44</v>
      </c>
      <c r="U188">
        <v>101.6</v>
      </c>
      <c r="V188">
        <v>101.6</v>
      </c>
    </row>
    <row r="189" spans="1:22" x14ac:dyDescent="0.25">
      <c r="A189" s="1">
        <v>41866</v>
      </c>
      <c r="B189" s="2">
        <v>105.9</v>
      </c>
      <c r="C189" s="2">
        <v>98.64</v>
      </c>
      <c r="D189" s="2">
        <v>90.8</v>
      </c>
      <c r="E189" s="2">
        <v>91.69</v>
      </c>
      <c r="F189">
        <v>102.4</v>
      </c>
      <c r="G189">
        <v>106</v>
      </c>
      <c r="H189">
        <v>88.6</v>
      </c>
      <c r="I189">
        <v>94.9</v>
      </c>
      <c r="J189">
        <v>106.9</v>
      </c>
      <c r="K189">
        <v>127.3</v>
      </c>
      <c r="L189">
        <v>101.1</v>
      </c>
      <c r="M189" t="s">
        <v>44</v>
      </c>
      <c r="N189">
        <v>102.7</v>
      </c>
      <c r="O189" s="2">
        <v>118.1</v>
      </c>
      <c r="P189">
        <v>92.61</v>
      </c>
      <c r="Q189">
        <v>73.269176471337801</v>
      </c>
      <c r="R189">
        <v>114.8</v>
      </c>
      <c r="S189">
        <v>111.991</v>
      </c>
      <c r="T189" t="s">
        <v>44</v>
      </c>
      <c r="U189">
        <v>100.5</v>
      </c>
      <c r="V189">
        <v>100.5</v>
      </c>
    </row>
    <row r="190" spans="1:22" x14ac:dyDescent="0.25">
      <c r="A190" s="1">
        <v>41897</v>
      </c>
      <c r="B190" s="2">
        <v>107.8</v>
      </c>
      <c r="C190" s="2">
        <v>100.08</v>
      </c>
      <c r="D190" s="2">
        <v>90.5</v>
      </c>
      <c r="E190" s="2">
        <v>92.14</v>
      </c>
      <c r="F190">
        <v>102</v>
      </c>
      <c r="G190">
        <v>109.7</v>
      </c>
      <c r="H190">
        <v>86.7</v>
      </c>
      <c r="I190">
        <v>94</v>
      </c>
      <c r="J190">
        <v>108.6</v>
      </c>
      <c r="K190">
        <v>127.7</v>
      </c>
      <c r="L190">
        <v>100.5</v>
      </c>
      <c r="M190">
        <v>0</v>
      </c>
      <c r="N190">
        <v>96</v>
      </c>
      <c r="O190" s="2">
        <v>116.8</v>
      </c>
      <c r="P190">
        <v>95.34</v>
      </c>
      <c r="Q190">
        <v>73.124666067102794</v>
      </c>
      <c r="R190">
        <v>116.2</v>
      </c>
      <c r="S190">
        <v>115.79</v>
      </c>
      <c r="T190">
        <v>0</v>
      </c>
      <c r="U190">
        <v>101.4</v>
      </c>
      <c r="V190">
        <v>101.4</v>
      </c>
    </row>
    <row r="191" spans="1:22" x14ac:dyDescent="0.25">
      <c r="A191" s="1">
        <v>41927</v>
      </c>
      <c r="B191" s="2">
        <v>108</v>
      </c>
      <c r="C191" s="2">
        <v>98.56</v>
      </c>
      <c r="D191" s="2">
        <v>90.2</v>
      </c>
      <c r="E191" s="2">
        <v>91.97</v>
      </c>
      <c r="F191">
        <v>102.1</v>
      </c>
      <c r="G191">
        <v>107.4</v>
      </c>
      <c r="H191">
        <v>89.3</v>
      </c>
      <c r="I191">
        <v>94.9</v>
      </c>
      <c r="J191">
        <v>108.5</v>
      </c>
      <c r="K191">
        <v>129.80000000000001</v>
      </c>
      <c r="L191">
        <v>103.3</v>
      </c>
      <c r="M191">
        <v>0</v>
      </c>
      <c r="N191">
        <v>98.5</v>
      </c>
      <c r="O191" s="2">
        <v>121.3</v>
      </c>
      <c r="P191">
        <v>96.1</v>
      </c>
      <c r="Q191">
        <v>73.000551512183804</v>
      </c>
      <c r="R191">
        <v>115.9</v>
      </c>
      <c r="S191">
        <v>119.99</v>
      </c>
      <c r="T191">
        <v>0</v>
      </c>
      <c r="U191">
        <v>101.4</v>
      </c>
      <c r="V191">
        <v>101.4</v>
      </c>
    </row>
    <row r="192" spans="1:22" x14ac:dyDescent="0.25">
      <c r="A192" s="1">
        <v>41958</v>
      </c>
      <c r="B192" s="2">
        <v>108.2</v>
      </c>
      <c r="C192" s="2">
        <v>97.58</v>
      </c>
      <c r="D192" s="2">
        <v>90.9</v>
      </c>
      <c r="E192" s="2">
        <v>91.51</v>
      </c>
      <c r="F192">
        <v>102.6</v>
      </c>
      <c r="G192">
        <v>108.9</v>
      </c>
      <c r="H192">
        <v>89.4</v>
      </c>
      <c r="I192">
        <v>94.4</v>
      </c>
      <c r="J192">
        <v>107.4</v>
      </c>
      <c r="K192">
        <v>127.3</v>
      </c>
      <c r="L192">
        <v>102.7</v>
      </c>
      <c r="M192">
        <v>0</v>
      </c>
      <c r="N192">
        <v>98.8</v>
      </c>
      <c r="O192" s="2">
        <v>121.8</v>
      </c>
      <c r="P192">
        <v>96.04</v>
      </c>
      <c r="Q192">
        <v>69.027390424416197</v>
      </c>
      <c r="R192">
        <v>113.3</v>
      </c>
      <c r="S192">
        <v>119.19</v>
      </c>
      <c r="T192">
        <v>0</v>
      </c>
      <c r="U192">
        <v>101.3</v>
      </c>
      <c r="V192">
        <v>101.3</v>
      </c>
    </row>
    <row r="193" spans="1:22" x14ac:dyDescent="0.25">
      <c r="A193" s="1">
        <v>41988</v>
      </c>
      <c r="B193" s="2">
        <v>109.5</v>
      </c>
      <c r="C193" s="2">
        <v>101.52</v>
      </c>
      <c r="D193" s="2">
        <v>92</v>
      </c>
      <c r="E193" s="2">
        <v>91.96</v>
      </c>
      <c r="F193">
        <v>102.1</v>
      </c>
      <c r="G193">
        <v>107.9</v>
      </c>
      <c r="H193">
        <v>89.3</v>
      </c>
      <c r="I193">
        <v>93.5</v>
      </c>
      <c r="J193">
        <v>111.9</v>
      </c>
      <c r="K193">
        <v>129.30000000000001</v>
      </c>
      <c r="L193">
        <v>103.6</v>
      </c>
      <c r="M193">
        <v>0</v>
      </c>
      <c r="N193">
        <v>97.3</v>
      </c>
      <c r="O193" s="2">
        <v>112.2</v>
      </c>
      <c r="P193">
        <v>92.97</v>
      </c>
      <c r="Q193">
        <v>72.474093971092401</v>
      </c>
      <c r="R193">
        <v>114.4</v>
      </c>
      <c r="S193">
        <v>116.09</v>
      </c>
      <c r="T193">
        <v>0</v>
      </c>
      <c r="U193">
        <v>102.5</v>
      </c>
      <c r="V193">
        <v>102.5</v>
      </c>
    </row>
    <row r="194" spans="1:22" x14ac:dyDescent="0.25">
      <c r="A194" s="1">
        <v>42019</v>
      </c>
      <c r="B194" s="2">
        <v>108.3</v>
      </c>
      <c r="C194" s="2">
        <v>100.08</v>
      </c>
      <c r="D194" s="2">
        <v>90.4</v>
      </c>
      <c r="E194" s="2">
        <v>92.4</v>
      </c>
      <c r="F194">
        <v>103.1</v>
      </c>
      <c r="G194">
        <v>107.3</v>
      </c>
      <c r="H194">
        <v>89.8</v>
      </c>
      <c r="I194">
        <v>93.5</v>
      </c>
      <c r="J194">
        <v>110.4</v>
      </c>
      <c r="K194">
        <v>132.4</v>
      </c>
      <c r="L194">
        <v>105</v>
      </c>
      <c r="M194">
        <v>0</v>
      </c>
      <c r="N194">
        <v>99.2</v>
      </c>
      <c r="O194" s="2">
        <v>140</v>
      </c>
      <c r="P194">
        <v>101.65</v>
      </c>
      <c r="Q194">
        <v>71.199503543783194</v>
      </c>
      <c r="R194">
        <v>112.2</v>
      </c>
      <c r="S194">
        <v>111.791</v>
      </c>
      <c r="T194">
        <v>0</v>
      </c>
      <c r="U194">
        <v>102.3</v>
      </c>
      <c r="V194">
        <v>102.3</v>
      </c>
    </row>
    <row r="195" spans="1:22" x14ac:dyDescent="0.25">
      <c r="A195" s="1">
        <v>42050</v>
      </c>
      <c r="B195" s="2">
        <v>108.4</v>
      </c>
      <c r="C195" s="2">
        <v>100</v>
      </c>
      <c r="D195" s="2">
        <v>91.7</v>
      </c>
      <c r="E195" s="2">
        <v>93.34</v>
      </c>
      <c r="F195">
        <v>103</v>
      </c>
      <c r="G195">
        <v>103.4</v>
      </c>
      <c r="H195">
        <v>92.2</v>
      </c>
      <c r="I195">
        <v>92.2</v>
      </c>
      <c r="J195">
        <v>112.1</v>
      </c>
      <c r="K195">
        <v>133.19999999999999</v>
      </c>
      <c r="L195">
        <v>105</v>
      </c>
      <c r="M195">
        <v>0</v>
      </c>
      <c r="N195">
        <v>97.4</v>
      </c>
      <c r="O195" s="2">
        <v>169.8</v>
      </c>
      <c r="P195">
        <v>98.89</v>
      </c>
      <c r="Q195">
        <v>72.565051287967805</v>
      </c>
      <c r="R195">
        <v>113.4</v>
      </c>
      <c r="S195">
        <v>118.79</v>
      </c>
      <c r="T195">
        <v>0</v>
      </c>
      <c r="U195">
        <v>103.4</v>
      </c>
      <c r="V195">
        <v>103.4</v>
      </c>
    </row>
    <row r="196" spans="1:22" x14ac:dyDescent="0.25">
      <c r="A196" s="1">
        <v>42078</v>
      </c>
      <c r="B196" s="2">
        <v>108.7</v>
      </c>
      <c r="C196" s="2">
        <v>100.97</v>
      </c>
      <c r="D196" s="2">
        <v>92.2</v>
      </c>
      <c r="E196" s="2">
        <v>93.85</v>
      </c>
      <c r="F196">
        <v>102.2</v>
      </c>
      <c r="G196">
        <v>109.1</v>
      </c>
      <c r="H196">
        <v>94</v>
      </c>
      <c r="I196">
        <v>94.2</v>
      </c>
      <c r="J196">
        <v>111.6</v>
      </c>
      <c r="K196">
        <v>136.5</v>
      </c>
      <c r="L196">
        <v>105.8</v>
      </c>
      <c r="M196">
        <v>0</v>
      </c>
      <c r="N196">
        <v>98.6</v>
      </c>
      <c r="O196" s="2">
        <v>167.4</v>
      </c>
      <c r="P196">
        <v>99.59</v>
      </c>
      <c r="Q196">
        <v>73.821584003742501</v>
      </c>
      <c r="R196">
        <v>121.6</v>
      </c>
      <c r="S196">
        <v>114.29</v>
      </c>
      <c r="T196">
        <v>0</v>
      </c>
      <c r="U196">
        <v>103.7</v>
      </c>
      <c r="V196">
        <v>103.7</v>
      </c>
    </row>
    <row r="197" spans="1:22" x14ac:dyDescent="0.25">
      <c r="A197" s="1">
        <v>42109</v>
      </c>
      <c r="B197" s="2">
        <v>108.8</v>
      </c>
      <c r="C197" s="2">
        <v>99.61</v>
      </c>
      <c r="D197" s="2">
        <v>91.6</v>
      </c>
      <c r="E197" s="2">
        <v>94.02</v>
      </c>
      <c r="F197">
        <v>102.5</v>
      </c>
      <c r="G197">
        <v>108.4</v>
      </c>
      <c r="H197">
        <v>90.4</v>
      </c>
      <c r="I197">
        <v>93</v>
      </c>
      <c r="J197">
        <v>110.1</v>
      </c>
      <c r="K197">
        <v>132.80000000000001</v>
      </c>
      <c r="L197">
        <v>105.6</v>
      </c>
      <c r="M197" t="s">
        <v>44</v>
      </c>
      <c r="N197">
        <v>103.2</v>
      </c>
      <c r="O197" s="2">
        <v>158.80000000000001</v>
      </c>
      <c r="P197">
        <v>99.31</v>
      </c>
      <c r="Q197">
        <v>74.705155140131296</v>
      </c>
      <c r="R197">
        <v>122.2</v>
      </c>
      <c r="S197">
        <v>118.19</v>
      </c>
      <c r="T197" t="s">
        <v>44</v>
      </c>
      <c r="U197">
        <v>103.1</v>
      </c>
      <c r="V197">
        <v>103.1</v>
      </c>
    </row>
    <row r="198" spans="1:22" x14ac:dyDescent="0.25">
      <c r="A198" s="1">
        <v>42139</v>
      </c>
      <c r="B198" s="2">
        <v>108.7</v>
      </c>
      <c r="C198" s="2">
        <v>100.41</v>
      </c>
      <c r="D198" s="2">
        <v>92.9</v>
      </c>
      <c r="E198" s="2">
        <v>95.03</v>
      </c>
      <c r="F198">
        <v>103.4</v>
      </c>
      <c r="G198">
        <v>108.5</v>
      </c>
      <c r="H198">
        <v>87</v>
      </c>
      <c r="I198">
        <v>93</v>
      </c>
      <c r="J198">
        <v>110.7</v>
      </c>
      <c r="K198">
        <v>125</v>
      </c>
      <c r="L198">
        <v>106.8</v>
      </c>
      <c r="M198" t="s">
        <v>44</v>
      </c>
      <c r="N198">
        <v>103</v>
      </c>
      <c r="O198" s="2">
        <v>149.69999999999999</v>
      </c>
      <c r="P198">
        <v>100.95</v>
      </c>
      <c r="Q198">
        <v>74.040757844155806</v>
      </c>
      <c r="R198">
        <v>119.1</v>
      </c>
      <c r="S198">
        <v>120.49</v>
      </c>
      <c r="T198" t="s">
        <v>44</v>
      </c>
      <c r="U198">
        <v>103.1</v>
      </c>
      <c r="V198">
        <v>103.1</v>
      </c>
    </row>
    <row r="199" spans="1:22" x14ac:dyDescent="0.25">
      <c r="A199" s="1">
        <v>42170</v>
      </c>
      <c r="B199" s="2">
        <v>108.7</v>
      </c>
      <c r="C199" s="2">
        <v>101.3</v>
      </c>
      <c r="D199" s="2">
        <v>92.2</v>
      </c>
      <c r="E199" s="2">
        <v>95.23</v>
      </c>
      <c r="F199">
        <v>103.6</v>
      </c>
      <c r="G199">
        <v>105.7</v>
      </c>
      <c r="H199">
        <v>86.5</v>
      </c>
      <c r="I199">
        <v>93.7</v>
      </c>
      <c r="J199">
        <v>112</v>
      </c>
      <c r="K199">
        <v>136.9</v>
      </c>
      <c r="L199">
        <v>106.3</v>
      </c>
      <c r="M199" t="s">
        <v>44</v>
      </c>
      <c r="N199">
        <v>100.8</v>
      </c>
      <c r="O199" s="2">
        <v>155.19999999999999</v>
      </c>
      <c r="P199">
        <v>102.9</v>
      </c>
      <c r="Q199">
        <v>74.1101009658001</v>
      </c>
      <c r="R199">
        <v>117</v>
      </c>
      <c r="S199">
        <v>121.09</v>
      </c>
      <c r="T199" t="s">
        <v>44</v>
      </c>
      <c r="U199">
        <v>103.6</v>
      </c>
      <c r="V199">
        <v>103.6</v>
      </c>
    </row>
    <row r="200" spans="1:22" x14ac:dyDescent="0.25">
      <c r="A200" s="1">
        <v>42200</v>
      </c>
      <c r="B200" s="2">
        <v>109.4</v>
      </c>
      <c r="C200" s="2">
        <v>99.64</v>
      </c>
      <c r="D200" s="2">
        <v>93</v>
      </c>
      <c r="E200" s="2">
        <v>95.97</v>
      </c>
      <c r="F200">
        <v>103.3</v>
      </c>
      <c r="G200">
        <v>108</v>
      </c>
      <c r="H200">
        <v>84.9</v>
      </c>
      <c r="I200">
        <v>93.1</v>
      </c>
      <c r="J200">
        <v>113.4</v>
      </c>
      <c r="K200">
        <v>145.9</v>
      </c>
      <c r="L200">
        <v>106.7</v>
      </c>
      <c r="M200" t="s">
        <v>44</v>
      </c>
      <c r="N200">
        <v>103.3</v>
      </c>
      <c r="O200" s="2">
        <v>161.9</v>
      </c>
      <c r="P200">
        <v>101.26</v>
      </c>
      <c r="Q200">
        <v>75.185124196359297</v>
      </c>
      <c r="R200">
        <v>119.9</v>
      </c>
      <c r="S200">
        <v>121.89</v>
      </c>
      <c r="T200" t="s">
        <v>44</v>
      </c>
      <c r="U200">
        <v>104.1</v>
      </c>
      <c r="V200">
        <v>104.1</v>
      </c>
    </row>
    <row r="201" spans="1:22" x14ac:dyDescent="0.25">
      <c r="A201" s="1">
        <v>42231</v>
      </c>
      <c r="B201" s="2">
        <v>108.5</v>
      </c>
      <c r="C201" s="2">
        <v>101.65</v>
      </c>
      <c r="D201" s="2">
        <v>91.5</v>
      </c>
      <c r="E201" s="2">
        <v>93.81</v>
      </c>
      <c r="F201">
        <v>101.5</v>
      </c>
      <c r="G201">
        <v>109.1</v>
      </c>
      <c r="H201">
        <v>91.9</v>
      </c>
      <c r="I201">
        <v>94.4</v>
      </c>
      <c r="J201">
        <v>111.2</v>
      </c>
      <c r="K201">
        <v>128</v>
      </c>
      <c r="L201">
        <v>106.9</v>
      </c>
      <c r="M201" t="s">
        <v>44</v>
      </c>
      <c r="N201">
        <v>101.1</v>
      </c>
      <c r="O201" s="2">
        <v>159.6</v>
      </c>
      <c r="P201">
        <v>99.77</v>
      </c>
      <c r="Q201">
        <v>75.662849677727394</v>
      </c>
      <c r="R201">
        <v>120.3</v>
      </c>
      <c r="S201">
        <v>117.69</v>
      </c>
      <c r="T201" t="s">
        <v>44</v>
      </c>
      <c r="U201">
        <v>103.3</v>
      </c>
      <c r="V201">
        <v>103.3</v>
      </c>
    </row>
    <row r="202" spans="1:22" x14ac:dyDescent="0.25">
      <c r="A202" s="1">
        <v>42262</v>
      </c>
      <c r="B202" s="2">
        <v>108</v>
      </c>
      <c r="C202" s="2">
        <v>101.86</v>
      </c>
      <c r="D202" s="2">
        <v>92.1</v>
      </c>
      <c r="E202" s="2">
        <v>95.74</v>
      </c>
      <c r="F202">
        <v>102</v>
      </c>
      <c r="G202">
        <v>108.7</v>
      </c>
      <c r="H202">
        <v>89.3</v>
      </c>
      <c r="I202">
        <v>93.8</v>
      </c>
      <c r="J202">
        <v>111.2</v>
      </c>
      <c r="K202">
        <v>136.5</v>
      </c>
      <c r="L202">
        <v>107.4</v>
      </c>
      <c r="M202" t="s">
        <v>44</v>
      </c>
      <c r="N202">
        <v>98.4</v>
      </c>
      <c r="O202" s="2">
        <v>160.4</v>
      </c>
      <c r="P202">
        <v>99.81</v>
      </c>
      <c r="Q202">
        <v>76.063795925433197</v>
      </c>
      <c r="R202">
        <v>119.2</v>
      </c>
      <c r="S202">
        <v>115.89</v>
      </c>
      <c r="T202" t="s">
        <v>44</v>
      </c>
      <c r="U202">
        <v>103.6</v>
      </c>
      <c r="V202">
        <v>103.6</v>
      </c>
    </row>
    <row r="203" spans="1:22" x14ac:dyDescent="0.25">
      <c r="A203" s="1">
        <v>42292</v>
      </c>
      <c r="B203" s="2">
        <v>108.4</v>
      </c>
      <c r="C203" s="2">
        <v>102.51</v>
      </c>
      <c r="D203" s="2">
        <v>92.9</v>
      </c>
      <c r="E203" s="2">
        <v>96.05</v>
      </c>
      <c r="F203">
        <v>104.7</v>
      </c>
      <c r="G203">
        <v>108.9</v>
      </c>
      <c r="H203">
        <v>88.5</v>
      </c>
      <c r="I203">
        <v>93.2</v>
      </c>
      <c r="J203">
        <v>113.7</v>
      </c>
      <c r="K203">
        <v>138.69999999999999</v>
      </c>
      <c r="L203">
        <v>107.4</v>
      </c>
      <c r="M203" t="s">
        <v>44</v>
      </c>
      <c r="N203">
        <v>101.1</v>
      </c>
      <c r="O203" s="2">
        <v>163</v>
      </c>
      <c r="P203">
        <v>102.2</v>
      </c>
      <c r="Q203">
        <v>74.437698025014399</v>
      </c>
      <c r="R203">
        <v>118.2</v>
      </c>
      <c r="S203">
        <v>128.28899999999999</v>
      </c>
      <c r="T203" t="s">
        <v>44</v>
      </c>
      <c r="U203">
        <v>104.3</v>
      </c>
      <c r="V203">
        <v>104.3</v>
      </c>
    </row>
    <row r="204" spans="1:22" x14ac:dyDescent="0.25">
      <c r="A204" s="1">
        <v>42323</v>
      </c>
      <c r="B204" s="2">
        <v>108.2</v>
      </c>
      <c r="C204" s="2">
        <v>101.08</v>
      </c>
      <c r="D204" s="2">
        <v>92</v>
      </c>
      <c r="E204" s="2">
        <v>95.26</v>
      </c>
      <c r="F204">
        <v>104.4</v>
      </c>
      <c r="G204">
        <v>110.1</v>
      </c>
      <c r="H204">
        <v>91.4</v>
      </c>
      <c r="I204">
        <v>93.7</v>
      </c>
      <c r="J204">
        <v>112.4</v>
      </c>
      <c r="K204">
        <v>137.69999999999999</v>
      </c>
      <c r="L204">
        <v>107.8</v>
      </c>
      <c r="M204" t="s">
        <v>44</v>
      </c>
      <c r="N204">
        <v>100</v>
      </c>
      <c r="O204" s="2">
        <v>158.6</v>
      </c>
      <c r="P204">
        <v>98.84</v>
      </c>
      <c r="Q204">
        <v>75.724515893664105</v>
      </c>
      <c r="R204">
        <v>117.9</v>
      </c>
      <c r="S204">
        <v>125.69</v>
      </c>
      <c r="T204" t="s">
        <v>44</v>
      </c>
      <c r="U204">
        <v>103.6</v>
      </c>
      <c r="V204">
        <v>103.6</v>
      </c>
    </row>
    <row r="205" spans="1:22" x14ac:dyDescent="0.25">
      <c r="A205" s="1">
        <v>42353</v>
      </c>
      <c r="B205" s="2">
        <v>108.1</v>
      </c>
      <c r="C205" s="2">
        <v>100.82</v>
      </c>
      <c r="D205" s="2">
        <v>91.7</v>
      </c>
      <c r="E205" s="2">
        <v>95.63</v>
      </c>
      <c r="F205">
        <v>104.4</v>
      </c>
      <c r="G205">
        <v>105.3</v>
      </c>
      <c r="H205">
        <v>93.9</v>
      </c>
      <c r="I205">
        <v>94.8</v>
      </c>
      <c r="J205">
        <v>110.7</v>
      </c>
      <c r="K205">
        <v>141.69999999999999</v>
      </c>
      <c r="L205">
        <v>106.8</v>
      </c>
      <c r="M205" t="s">
        <v>44</v>
      </c>
      <c r="N205">
        <v>100</v>
      </c>
      <c r="O205" s="2">
        <v>159.9</v>
      </c>
      <c r="P205">
        <v>98.12</v>
      </c>
      <c r="Q205">
        <v>78.976246301114998</v>
      </c>
      <c r="R205">
        <v>117.6</v>
      </c>
      <c r="S205">
        <v>121.59</v>
      </c>
      <c r="T205" t="s">
        <v>44</v>
      </c>
      <c r="U205">
        <v>103.3</v>
      </c>
      <c r="V205">
        <v>103.3</v>
      </c>
    </row>
    <row r="206" spans="1:22" x14ac:dyDescent="0.25">
      <c r="A206" s="1">
        <v>42384</v>
      </c>
      <c r="B206" s="2">
        <v>111.1</v>
      </c>
      <c r="C206" s="2">
        <v>102.24</v>
      </c>
      <c r="D206" s="2">
        <v>93.3</v>
      </c>
      <c r="E206" s="2">
        <v>95.53</v>
      </c>
      <c r="F206">
        <v>105.5</v>
      </c>
      <c r="G206">
        <v>110.1</v>
      </c>
      <c r="H206">
        <v>94.3</v>
      </c>
      <c r="I206">
        <v>93.1</v>
      </c>
      <c r="J206">
        <v>113.4</v>
      </c>
      <c r="K206">
        <v>140.1</v>
      </c>
      <c r="L206">
        <v>111.1</v>
      </c>
      <c r="M206" t="s">
        <v>44</v>
      </c>
      <c r="N206">
        <v>99.3</v>
      </c>
      <c r="O206" s="2">
        <v>190.4</v>
      </c>
      <c r="P206">
        <v>94.14</v>
      </c>
      <c r="Q206">
        <v>77.301196989753706</v>
      </c>
      <c r="R206">
        <v>118.2</v>
      </c>
      <c r="S206">
        <v>122.69</v>
      </c>
      <c r="T206" t="s">
        <v>44</v>
      </c>
      <c r="U206">
        <v>106</v>
      </c>
      <c r="V206">
        <v>106</v>
      </c>
    </row>
    <row r="207" spans="1:22" x14ac:dyDescent="0.25">
      <c r="A207" s="1">
        <v>42415</v>
      </c>
      <c r="B207" s="2">
        <v>110.3</v>
      </c>
      <c r="C207" s="2">
        <v>100.92</v>
      </c>
      <c r="D207" s="2">
        <v>92.6</v>
      </c>
      <c r="E207" s="2">
        <v>95.19</v>
      </c>
      <c r="F207">
        <v>104.8</v>
      </c>
      <c r="G207">
        <v>109.7</v>
      </c>
      <c r="H207">
        <v>93</v>
      </c>
      <c r="I207">
        <v>95.2</v>
      </c>
      <c r="J207">
        <v>111.5</v>
      </c>
      <c r="K207">
        <v>150.5</v>
      </c>
      <c r="L207">
        <v>111.4</v>
      </c>
      <c r="M207" t="s">
        <v>44</v>
      </c>
      <c r="N207">
        <v>99.2</v>
      </c>
      <c r="O207" s="2">
        <v>158.4</v>
      </c>
      <c r="P207">
        <v>96.69</v>
      </c>
      <c r="Q207">
        <v>81.146748507790306</v>
      </c>
      <c r="R207">
        <v>118.3</v>
      </c>
      <c r="S207">
        <v>124.19</v>
      </c>
      <c r="T207" t="s">
        <v>44</v>
      </c>
      <c r="U207">
        <v>104.3</v>
      </c>
      <c r="V207">
        <v>104.3</v>
      </c>
    </row>
    <row r="208" spans="1:22" x14ac:dyDescent="0.25">
      <c r="A208" s="1">
        <v>42444</v>
      </c>
      <c r="B208" s="2">
        <v>109</v>
      </c>
      <c r="C208" s="2">
        <v>100.56</v>
      </c>
      <c r="D208" s="2">
        <v>92.7</v>
      </c>
      <c r="E208" s="2">
        <v>96.47</v>
      </c>
      <c r="F208">
        <v>103.7</v>
      </c>
      <c r="G208">
        <v>108.4</v>
      </c>
      <c r="H208">
        <v>92.2</v>
      </c>
      <c r="I208">
        <v>93.1</v>
      </c>
      <c r="J208">
        <v>113.4</v>
      </c>
      <c r="K208">
        <v>142</v>
      </c>
      <c r="L208">
        <v>111</v>
      </c>
      <c r="M208" t="s">
        <v>44</v>
      </c>
      <c r="N208">
        <v>97.1</v>
      </c>
      <c r="O208" s="2">
        <v>131.9</v>
      </c>
      <c r="P208">
        <v>95.9</v>
      </c>
      <c r="Q208">
        <v>81.829440971310007</v>
      </c>
      <c r="R208">
        <v>123.7</v>
      </c>
      <c r="S208">
        <v>119.69</v>
      </c>
      <c r="T208" t="s">
        <v>44</v>
      </c>
      <c r="U208">
        <v>103.5</v>
      </c>
      <c r="V208">
        <v>103.5</v>
      </c>
    </row>
    <row r="209" spans="1:22" x14ac:dyDescent="0.25">
      <c r="A209" s="1">
        <v>42475</v>
      </c>
      <c r="B209" s="2">
        <v>109.6</v>
      </c>
      <c r="C209" s="2">
        <v>101.63</v>
      </c>
      <c r="D209" s="2">
        <v>93.2</v>
      </c>
      <c r="E209" s="2">
        <v>96.45</v>
      </c>
      <c r="F209">
        <v>104.7</v>
      </c>
      <c r="G209">
        <v>108.7</v>
      </c>
      <c r="H209">
        <v>96.4</v>
      </c>
      <c r="I209">
        <v>95.4</v>
      </c>
      <c r="J209">
        <v>114.1</v>
      </c>
      <c r="K209">
        <v>146.9</v>
      </c>
      <c r="L209">
        <v>111.5</v>
      </c>
      <c r="M209" t="s">
        <v>44</v>
      </c>
      <c r="N209">
        <v>103.1</v>
      </c>
      <c r="O209" s="2">
        <v>160.5</v>
      </c>
      <c r="P209">
        <v>97.08</v>
      </c>
      <c r="Q209">
        <v>82.704704307183107</v>
      </c>
      <c r="R209">
        <v>121.8</v>
      </c>
      <c r="S209">
        <v>116.09</v>
      </c>
      <c r="T209" t="s">
        <v>44</v>
      </c>
      <c r="U209">
        <v>105.1</v>
      </c>
      <c r="V209">
        <v>105.1</v>
      </c>
    </row>
    <row r="210" spans="1:22" x14ac:dyDescent="0.25">
      <c r="A210" s="1">
        <v>42505</v>
      </c>
      <c r="B210" s="2">
        <v>108.4</v>
      </c>
      <c r="C210" s="2">
        <v>101.1</v>
      </c>
      <c r="D210" s="2">
        <v>92.6</v>
      </c>
      <c r="E210" s="2">
        <v>95.9</v>
      </c>
      <c r="F210">
        <v>104.9</v>
      </c>
      <c r="G210">
        <v>108.1</v>
      </c>
      <c r="H210">
        <v>92.8</v>
      </c>
      <c r="I210">
        <v>95.4</v>
      </c>
      <c r="J210">
        <v>113.2</v>
      </c>
      <c r="K210">
        <v>136.30000000000001</v>
      </c>
      <c r="L210">
        <v>112.3</v>
      </c>
      <c r="M210" t="s">
        <v>44</v>
      </c>
      <c r="N210">
        <v>98.5</v>
      </c>
      <c r="O210" s="2">
        <v>148.80000000000001</v>
      </c>
      <c r="P210">
        <v>97.04</v>
      </c>
      <c r="Q210">
        <v>79.297535148979094</v>
      </c>
      <c r="R210">
        <v>124.6</v>
      </c>
      <c r="S210">
        <v>120.79</v>
      </c>
      <c r="T210" t="s">
        <v>44</v>
      </c>
      <c r="U210">
        <v>103.6</v>
      </c>
      <c r="V210">
        <v>103.6</v>
      </c>
    </row>
    <row r="211" spans="1:22" x14ac:dyDescent="0.25">
      <c r="A211" s="1">
        <v>42536</v>
      </c>
      <c r="B211">
        <v>109.6</v>
      </c>
      <c r="C211">
        <v>100.16</v>
      </c>
      <c r="D211">
        <v>92.4</v>
      </c>
      <c r="E211">
        <v>96.22</v>
      </c>
      <c r="F211">
        <v>106</v>
      </c>
      <c r="G211">
        <v>110.4</v>
      </c>
      <c r="H211">
        <v>93.9</v>
      </c>
      <c r="I211">
        <v>96.3</v>
      </c>
      <c r="J211">
        <v>112.8</v>
      </c>
      <c r="K211">
        <v>147.6</v>
      </c>
      <c r="L211">
        <v>112.9</v>
      </c>
      <c r="M211" t="s">
        <v>44</v>
      </c>
      <c r="N211">
        <v>99.8</v>
      </c>
      <c r="O211">
        <v>158.9</v>
      </c>
      <c r="P211">
        <v>96.37</v>
      </c>
      <c r="Q211">
        <v>82.257367977517902</v>
      </c>
      <c r="R211">
        <v>125.6</v>
      </c>
      <c r="S211">
        <v>120.19</v>
      </c>
      <c r="T211" t="s">
        <v>44</v>
      </c>
      <c r="U211">
        <v>104.4</v>
      </c>
      <c r="V211">
        <v>104.4</v>
      </c>
    </row>
    <row r="212" spans="1:22" x14ac:dyDescent="0.25">
      <c r="A212" s="1">
        <v>42566</v>
      </c>
      <c r="B212">
        <v>107.9</v>
      </c>
      <c r="C212">
        <v>99.71</v>
      </c>
      <c r="D212">
        <v>93</v>
      </c>
      <c r="E212">
        <v>96.33</v>
      </c>
      <c r="F212">
        <v>104.9</v>
      </c>
      <c r="G212">
        <v>113.2</v>
      </c>
      <c r="H212">
        <v>93.5</v>
      </c>
      <c r="I212">
        <v>97.2</v>
      </c>
      <c r="J212">
        <v>112.3</v>
      </c>
      <c r="K212">
        <v>129.69999999999999</v>
      </c>
      <c r="L212">
        <v>114.1</v>
      </c>
      <c r="M212" t="s">
        <v>44</v>
      </c>
      <c r="N212">
        <v>99.7</v>
      </c>
      <c r="O212">
        <v>171.1</v>
      </c>
      <c r="P212">
        <v>96.11</v>
      </c>
      <c r="Q212">
        <v>79.752058150723897</v>
      </c>
      <c r="R212">
        <v>123.2</v>
      </c>
      <c r="S212">
        <v>119.79</v>
      </c>
      <c r="T212" t="s">
        <v>44</v>
      </c>
      <c r="U212">
        <v>103.8</v>
      </c>
      <c r="V212">
        <v>103.8</v>
      </c>
    </row>
    <row r="213" spans="1:22" x14ac:dyDescent="0.25">
      <c r="A213" s="1">
        <v>42597</v>
      </c>
      <c r="B213">
        <v>111</v>
      </c>
      <c r="C213">
        <v>102.31</v>
      </c>
      <c r="D213">
        <v>94.7</v>
      </c>
      <c r="E213">
        <v>97.91</v>
      </c>
      <c r="F213">
        <v>104.3</v>
      </c>
      <c r="G213">
        <v>110.6</v>
      </c>
      <c r="H213">
        <v>94.3</v>
      </c>
      <c r="I213">
        <v>94.5</v>
      </c>
      <c r="J213">
        <v>114.1</v>
      </c>
      <c r="K213">
        <v>158.4</v>
      </c>
      <c r="L213">
        <v>113.7</v>
      </c>
      <c r="M213" t="s">
        <v>44</v>
      </c>
      <c r="N213">
        <v>99.6</v>
      </c>
      <c r="O213">
        <v>147.5</v>
      </c>
      <c r="P213">
        <v>97.27</v>
      </c>
      <c r="Q213">
        <v>82.731091292727996</v>
      </c>
      <c r="R213">
        <v>121.1</v>
      </c>
      <c r="S213">
        <v>119.29</v>
      </c>
      <c r="T213" t="s">
        <v>44</v>
      </c>
      <c r="U213">
        <v>105.8</v>
      </c>
      <c r="V213">
        <v>105.8</v>
      </c>
    </row>
    <row r="214" spans="1:22" x14ac:dyDescent="0.25">
      <c r="A214" s="1">
        <v>42628</v>
      </c>
      <c r="B214">
        <v>109.6</v>
      </c>
      <c r="C214">
        <v>100.8</v>
      </c>
      <c r="D214">
        <v>93.9</v>
      </c>
      <c r="E214">
        <v>96.6</v>
      </c>
      <c r="F214">
        <v>104.9</v>
      </c>
      <c r="G214">
        <v>108.7</v>
      </c>
      <c r="H214">
        <v>91.4</v>
      </c>
      <c r="I214">
        <v>97.1</v>
      </c>
      <c r="J214">
        <v>114.3</v>
      </c>
      <c r="K214">
        <v>147.19999999999999</v>
      </c>
      <c r="L214">
        <v>115.2</v>
      </c>
      <c r="M214" t="s">
        <v>44</v>
      </c>
      <c r="N214">
        <v>97.8</v>
      </c>
      <c r="O214">
        <v>159.1</v>
      </c>
      <c r="P214">
        <v>97.89</v>
      </c>
      <c r="Q214">
        <v>79.272394479252398</v>
      </c>
      <c r="R214">
        <v>123.3</v>
      </c>
      <c r="S214">
        <v>123.69</v>
      </c>
      <c r="T214" t="s">
        <v>44</v>
      </c>
      <c r="U214">
        <v>105</v>
      </c>
      <c r="V214">
        <v>105</v>
      </c>
    </row>
    <row r="215" spans="1:22" x14ac:dyDescent="0.25">
      <c r="A215" s="1">
        <v>42658</v>
      </c>
      <c r="B215">
        <v>110.1</v>
      </c>
      <c r="C215">
        <v>100.68</v>
      </c>
      <c r="D215">
        <v>94</v>
      </c>
      <c r="E215">
        <v>96.65</v>
      </c>
      <c r="F215">
        <v>105.4</v>
      </c>
      <c r="G215">
        <v>109.5</v>
      </c>
      <c r="H215">
        <v>94.8</v>
      </c>
      <c r="I215">
        <v>97.1</v>
      </c>
      <c r="J215">
        <v>113.3</v>
      </c>
      <c r="K215" t="s">
        <v>44</v>
      </c>
      <c r="L215">
        <v>114.6</v>
      </c>
      <c r="M215" t="s">
        <v>44</v>
      </c>
      <c r="N215">
        <v>98</v>
      </c>
      <c r="O215">
        <v>155.6</v>
      </c>
      <c r="P215">
        <v>96.24</v>
      </c>
      <c r="Q215">
        <v>79.939003239571207</v>
      </c>
      <c r="R215">
        <v>126.5</v>
      </c>
      <c r="S215">
        <v>126.789</v>
      </c>
      <c r="T215" t="s">
        <v>44</v>
      </c>
      <c r="U215">
        <v>105.1</v>
      </c>
      <c r="V215">
        <v>105.1</v>
      </c>
    </row>
    <row r="216" spans="1:22" x14ac:dyDescent="0.25">
      <c r="A216" s="1">
        <v>42689</v>
      </c>
      <c r="B216">
        <v>110.5</v>
      </c>
      <c r="C216">
        <v>102.9</v>
      </c>
      <c r="D216">
        <v>94.7</v>
      </c>
      <c r="E216">
        <v>98.34</v>
      </c>
      <c r="F216">
        <v>106.9</v>
      </c>
      <c r="G216" t="s">
        <v>44</v>
      </c>
      <c r="H216" t="s">
        <v>44</v>
      </c>
      <c r="I216">
        <v>97.1</v>
      </c>
      <c r="J216" t="s">
        <v>44</v>
      </c>
      <c r="K216" t="s">
        <v>44</v>
      </c>
      <c r="L216">
        <v>115.7</v>
      </c>
      <c r="M216" t="s">
        <v>44</v>
      </c>
      <c r="N216">
        <v>99.3</v>
      </c>
      <c r="O216">
        <v>180.9</v>
      </c>
      <c r="P216">
        <v>98.06</v>
      </c>
      <c r="Q216" t="s">
        <v>44</v>
      </c>
      <c r="R216">
        <v>130.1</v>
      </c>
      <c r="S216">
        <v>128.18899999999999</v>
      </c>
      <c r="T216" t="s">
        <v>44</v>
      </c>
      <c r="U216">
        <v>106.7</v>
      </c>
      <c r="V216">
        <v>106.7</v>
      </c>
    </row>
    <row r="217" spans="1:22" x14ac:dyDescent="0.25">
      <c r="A217" s="1">
        <v>42719</v>
      </c>
      <c r="B217" t="s">
        <v>44</v>
      </c>
      <c r="C217" t="s">
        <v>44</v>
      </c>
      <c r="D217" t="s">
        <v>44</v>
      </c>
      <c r="E217" t="s">
        <v>44</v>
      </c>
      <c r="F217" t="s">
        <v>44</v>
      </c>
      <c r="G217" t="s">
        <v>44</v>
      </c>
      <c r="H217" t="s">
        <v>44</v>
      </c>
      <c r="I217" t="s">
        <v>44</v>
      </c>
      <c r="J217" t="s">
        <v>44</v>
      </c>
      <c r="K217" t="s">
        <v>44</v>
      </c>
      <c r="L217" t="s">
        <v>44</v>
      </c>
      <c r="M217" t="s">
        <v>44</v>
      </c>
      <c r="N217" t="s">
        <v>44</v>
      </c>
      <c r="O217" t="s">
        <v>44</v>
      </c>
      <c r="P217" t="s">
        <v>44</v>
      </c>
      <c r="Q217" t="s">
        <v>44</v>
      </c>
      <c r="R217" t="s">
        <v>44</v>
      </c>
      <c r="S217" t="s">
        <v>44</v>
      </c>
      <c r="T217" t="s">
        <v>44</v>
      </c>
      <c r="U217" t="s">
        <v>44</v>
      </c>
      <c r="V217" t="s">
        <v>44</v>
      </c>
    </row>
    <row r="218" spans="1:22" x14ac:dyDescent="0.25">
      <c r="A218" s="1"/>
    </row>
    <row r="219" spans="1:22" x14ac:dyDescent="0.25">
      <c r="A219" s="1"/>
    </row>
    <row r="220" spans="1:22" x14ac:dyDescent="0.25">
      <c r="A220" s="1"/>
    </row>
  </sheetData>
  <dataValidations count="1">
    <dataValidation allowBlank="1" showErrorMessage="1" promptTitle="TRAFO" prompt="$A$1:$G$205" sqref="A1"/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workbookViewId="0">
      <selection sqref="A1:A1048576"/>
    </sheetView>
  </sheetViews>
  <sheetFormatPr baseColWidth="10" defaultColWidth="11.42578125" defaultRowHeight="15" x14ac:dyDescent="0.25"/>
  <cols>
    <col min="1" max="1" width="20" customWidth="1"/>
  </cols>
  <sheetData>
    <row r="1" spans="1:22" x14ac:dyDescent="0.25">
      <c r="B1" s="2" t="s">
        <v>23</v>
      </c>
      <c r="C1" s="2" t="s">
        <v>24</v>
      </c>
      <c r="D1" s="2" t="s">
        <v>25</v>
      </c>
      <c r="E1" s="2" t="s">
        <v>26</v>
      </c>
      <c r="F1" t="s">
        <v>32</v>
      </c>
      <c r="G1" t="s">
        <v>31</v>
      </c>
      <c r="H1" t="s">
        <v>33</v>
      </c>
      <c r="I1" t="s">
        <v>30</v>
      </c>
      <c r="J1" t="s">
        <v>29</v>
      </c>
      <c r="K1" t="s">
        <v>37</v>
      </c>
      <c r="L1" t="s">
        <v>38</v>
      </c>
      <c r="M1" t="s">
        <v>21</v>
      </c>
      <c r="N1" s="2" t="s">
        <v>27</v>
      </c>
      <c r="O1" s="2" t="s">
        <v>28</v>
      </c>
      <c r="P1" t="s">
        <v>36</v>
      </c>
      <c r="Q1" t="s">
        <v>39</v>
      </c>
      <c r="R1" t="s">
        <v>34</v>
      </c>
      <c r="S1" t="s">
        <v>35</v>
      </c>
      <c r="T1" t="s">
        <v>22</v>
      </c>
      <c r="U1" t="s">
        <v>43</v>
      </c>
      <c r="V1" t="s">
        <v>43</v>
      </c>
    </row>
    <row r="2" spans="1:22" x14ac:dyDescent="0.25">
      <c r="A2" s="1">
        <v>36175</v>
      </c>
      <c r="B2">
        <v>569.23694090153197</v>
      </c>
      <c r="C2">
        <v>421233.14489126962</v>
      </c>
      <c r="D2">
        <v>371606.71243511431</v>
      </c>
      <c r="E2">
        <v>75.393324644279332</v>
      </c>
      <c r="H2">
        <v>45301.459180335332</v>
      </c>
      <c r="I2">
        <v>37140.340601533535</v>
      </c>
      <c r="J2">
        <v>21431.373218217377</v>
      </c>
      <c r="K2">
        <v>6536.879269052758</v>
      </c>
      <c r="L2">
        <v>10639.981273931704</v>
      </c>
      <c r="O2">
        <v>30200.07604863272</v>
      </c>
      <c r="Q2">
        <v>2878.4755890078982</v>
      </c>
      <c r="S2">
        <v>6459.1109690965422</v>
      </c>
      <c r="U2">
        <v>19487.112071097217</v>
      </c>
      <c r="V2">
        <v>19937.395354030963</v>
      </c>
    </row>
    <row r="3" spans="1:22" x14ac:dyDescent="0.25">
      <c r="A3" s="1">
        <v>36206</v>
      </c>
      <c r="B3">
        <v>564.15121323563756</v>
      </c>
      <c r="C3">
        <v>419980.22052943148</v>
      </c>
      <c r="D3">
        <v>370851.24449912476</v>
      </c>
      <c r="E3">
        <v>74.988557126614836</v>
      </c>
      <c r="H3">
        <v>45133.705852007231</v>
      </c>
      <c r="I3">
        <v>37068.300066317766</v>
      </c>
      <c r="J3">
        <v>21157.315795332477</v>
      </c>
      <c r="K3">
        <v>6512.9105456063171</v>
      </c>
      <c r="L3">
        <v>10576.959182397506</v>
      </c>
      <c r="O3">
        <v>29638.343134552182</v>
      </c>
      <c r="Q3">
        <v>2887.9760202317138</v>
      </c>
      <c r="S3">
        <v>6422.0828568983361</v>
      </c>
      <c r="U3">
        <v>19385.776339560201</v>
      </c>
      <c r="V3">
        <v>19835.914477353672</v>
      </c>
    </row>
    <row r="4" spans="1:22" x14ac:dyDescent="0.25">
      <c r="A4" s="1">
        <v>36234</v>
      </c>
      <c r="B4">
        <v>565.80999999999995</v>
      </c>
      <c r="C4">
        <v>419396</v>
      </c>
      <c r="D4">
        <v>370933.03</v>
      </c>
      <c r="E4">
        <v>74.738699999999994</v>
      </c>
      <c r="F4">
        <v>130541.7</v>
      </c>
      <c r="G4">
        <v>78066</v>
      </c>
      <c r="H4">
        <v>45057</v>
      </c>
      <c r="I4">
        <v>37011</v>
      </c>
      <c r="J4">
        <v>21547.3</v>
      </c>
      <c r="K4">
        <v>6517.3</v>
      </c>
      <c r="L4">
        <v>10539.07</v>
      </c>
      <c r="N4">
        <v>39754.1</v>
      </c>
      <c r="O4">
        <v>29220</v>
      </c>
      <c r="Q4">
        <v>2891.4</v>
      </c>
      <c r="R4">
        <v>2924746</v>
      </c>
      <c r="S4">
        <v>6550.6548492094271</v>
      </c>
      <c r="T4">
        <v>2238.4454999999998</v>
      </c>
      <c r="U4">
        <v>19363.898000000001</v>
      </c>
      <c r="V4">
        <v>19820.381000000001</v>
      </c>
    </row>
    <row r="5" spans="1:22" x14ac:dyDescent="0.25">
      <c r="A5" s="1">
        <v>36265</v>
      </c>
      <c r="B5">
        <v>566.34186162952881</v>
      </c>
      <c r="C5">
        <v>420546.48467117111</v>
      </c>
      <c r="D5">
        <v>370581.30499933456</v>
      </c>
      <c r="E5">
        <v>75.203789908883749</v>
      </c>
      <c r="H5">
        <v>45131.632405524193</v>
      </c>
      <c r="I5">
        <v>37210.442425395413</v>
      </c>
      <c r="J5">
        <v>21784.296871060818</v>
      </c>
      <c r="K5">
        <v>6594.2148171697318</v>
      </c>
      <c r="L5">
        <v>10454.395136658721</v>
      </c>
      <c r="O5">
        <v>29355.193831940116</v>
      </c>
      <c r="Q5">
        <v>2893.9465727892812</v>
      </c>
      <c r="S5">
        <v>6605.0124355911794</v>
      </c>
      <c r="U5">
        <v>19419.583769504952</v>
      </c>
      <c r="V5">
        <v>19878.509852210384</v>
      </c>
    </row>
    <row r="6" spans="1:22" x14ac:dyDescent="0.25">
      <c r="A6" s="1">
        <v>36295</v>
      </c>
      <c r="B6">
        <v>566.86914347341656</v>
      </c>
      <c r="C6">
        <v>421102.6844233647</v>
      </c>
      <c r="D6">
        <v>370143.06586302409</v>
      </c>
      <c r="E6">
        <v>75.458728312561377</v>
      </c>
      <c r="H6">
        <v>45457.589139798249</v>
      </c>
      <c r="I6">
        <v>37202.579674116852</v>
      </c>
      <c r="J6">
        <v>21937.690568907394</v>
      </c>
      <c r="K6">
        <v>6681.6944442731092</v>
      </c>
      <c r="L6">
        <v>10405.922976980881</v>
      </c>
      <c r="O6">
        <v>29393.022884294267</v>
      </c>
      <c r="Q6">
        <v>2900.2052623221884</v>
      </c>
      <c r="S6">
        <v>6477.5985653008156</v>
      </c>
      <c r="U6">
        <v>19425.918639365158</v>
      </c>
      <c r="V6">
        <v>19883.388944105231</v>
      </c>
    </row>
    <row r="7" spans="1:22" x14ac:dyDescent="0.25">
      <c r="A7" s="1">
        <v>36326</v>
      </c>
      <c r="B7">
        <v>566.97</v>
      </c>
      <c r="C7">
        <v>422979</v>
      </c>
      <c r="D7">
        <v>371969.77</v>
      </c>
      <c r="E7">
        <v>75.861500000000007</v>
      </c>
      <c r="F7">
        <v>132085.4</v>
      </c>
      <c r="G7">
        <v>79117</v>
      </c>
      <c r="H7">
        <v>45470.1</v>
      </c>
      <c r="I7">
        <v>37309</v>
      </c>
      <c r="J7">
        <v>22256.7</v>
      </c>
      <c r="K7">
        <v>6757.2</v>
      </c>
      <c r="L7">
        <v>10351.879999999999</v>
      </c>
      <c r="N7">
        <v>39962.199999999997</v>
      </c>
      <c r="O7">
        <v>29502</v>
      </c>
      <c r="Q7">
        <v>2919</v>
      </c>
      <c r="R7">
        <v>2871396</v>
      </c>
      <c r="S7">
        <v>6486.1125175063989</v>
      </c>
      <c r="T7">
        <v>2483.924</v>
      </c>
      <c r="U7">
        <v>19487.175999999999</v>
      </c>
      <c r="V7">
        <v>19947.702000000001</v>
      </c>
    </row>
    <row r="8" spans="1:22" x14ac:dyDescent="0.25">
      <c r="A8" s="1">
        <v>36356</v>
      </c>
      <c r="B8">
        <v>569.58384974054843</v>
      </c>
      <c r="C8">
        <v>424534.597027665</v>
      </c>
      <c r="D8">
        <v>373049.78183226386</v>
      </c>
      <c r="E8">
        <v>76.302147969617735</v>
      </c>
      <c r="H8">
        <v>45561.063494714661</v>
      </c>
      <c r="I8">
        <v>37293.96338459268</v>
      </c>
      <c r="J8">
        <v>22012.385778848708</v>
      </c>
      <c r="K8">
        <v>6714.8331611784824</v>
      </c>
      <c r="L8">
        <v>10313.405501040877</v>
      </c>
      <c r="O8">
        <v>30135.771126759748</v>
      </c>
      <c r="Q8">
        <v>2919.0091276484522</v>
      </c>
      <c r="S8">
        <v>6489.6299759334679</v>
      </c>
      <c r="U8">
        <v>19575.34750053762</v>
      </c>
      <c r="V8">
        <v>20037.837182800838</v>
      </c>
    </row>
    <row r="9" spans="1:22" x14ac:dyDescent="0.25">
      <c r="A9" s="1">
        <v>36387</v>
      </c>
      <c r="B9">
        <v>572.19319152441085</v>
      </c>
      <c r="C9">
        <v>424876.60527915641</v>
      </c>
      <c r="D9">
        <v>374043.38466279564</v>
      </c>
      <c r="E9">
        <v>76.375104718842195</v>
      </c>
      <c r="H9">
        <v>45376.746825403898</v>
      </c>
      <c r="I9">
        <v>37286.022469871306</v>
      </c>
      <c r="J9">
        <v>22570.5793890856</v>
      </c>
      <c r="K9">
        <v>6687.7901723411196</v>
      </c>
      <c r="L9">
        <v>10294.92213509859</v>
      </c>
      <c r="O9">
        <v>30034.225353325615</v>
      </c>
      <c r="Q9">
        <v>2917.1188494474818</v>
      </c>
      <c r="S9">
        <v>6386.7752851942587</v>
      </c>
      <c r="U9">
        <v>19620.308816048579</v>
      </c>
      <c r="V9">
        <v>20081.357711477456</v>
      </c>
    </row>
    <row r="10" spans="1:22" x14ac:dyDescent="0.25">
      <c r="A10" s="1">
        <v>36418</v>
      </c>
      <c r="B10">
        <v>572.9</v>
      </c>
      <c r="C10">
        <v>427953</v>
      </c>
      <c r="D10">
        <v>374866.64</v>
      </c>
      <c r="E10">
        <v>76.771900000000002</v>
      </c>
      <c r="F10">
        <v>133703.29999999999</v>
      </c>
      <c r="G10">
        <v>80240</v>
      </c>
      <c r="H10">
        <v>45642.2</v>
      </c>
      <c r="I10">
        <v>37423</v>
      </c>
      <c r="J10">
        <v>23017.5</v>
      </c>
      <c r="K10">
        <v>6646.4</v>
      </c>
      <c r="L10">
        <v>10275.969999999999</v>
      </c>
      <c r="N10">
        <v>40313.300000000003</v>
      </c>
      <c r="O10">
        <v>30702</v>
      </c>
      <c r="Q10">
        <v>2958.2</v>
      </c>
      <c r="R10">
        <v>2942879</v>
      </c>
      <c r="S10">
        <v>6434.6946090361798</v>
      </c>
      <c r="T10">
        <v>2413.4582</v>
      </c>
      <c r="U10">
        <v>19701.802</v>
      </c>
      <c r="V10">
        <v>20164.437000000002</v>
      </c>
    </row>
    <row r="11" spans="1:22" x14ac:dyDescent="0.25">
      <c r="A11" s="1">
        <v>36448</v>
      </c>
      <c r="B11">
        <v>576.20458689685927</v>
      </c>
      <c r="C11">
        <v>430836.71773380565</v>
      </c>
      <c r="D11">
        <v>377528.2657684611</v>
      </c>
      <c r="E11">
        <v>77.061005526466786</v>
      </c>
      <c r="H11">
        <v>45873.550267169398</v>
      </c>
      <c r="I11">
        <v>37418.435606197207</v>
      </c>
      <c r="J11">
        <v>23462.276295811476</v>
      </c>
      <c r="K11">
        <v>6678.3192090582525</v>
      </c>
      <c r="L11">
        <v>10267.388417771161</v>
      </c>
      <c r="O11">
        <v>31198.402279576214</v>
      </c>
      <c r="Q11">
        <v>2928.2734845195273</v>
      </c>
      <c r="S11">
        <v>6386.1309874804974</v>
      </c>
      <c r="U11">
        <v>19828.824406427593</v>
      </c>
      <c r="V11">
        <v>20297.095488874704</v>
      </c>
    </row>
    <row r="12" spans="1:22" x14ac:dyDescent="0.25">
      <c r="A12" s="1">
        <v>36479</v>
      </c>
      <c r="B12">
        <v>577.81786725082929</v>
      </c>
      <c r="C12">
        <v>432697.97030498879</v>
      </c>
      <c r="D12">
        <v>379851.80137520039</v>
      </c>
      <c r="E12">
        <v>77.346549540660178</v>
      </c>
      <c r="H12">
        <v>45928.8596144681</v>
      </c>
      <c r="I12">
        <v>37505.199701582867</v>
      </c>
      <c r="J12">
        <v>25014.185024209473</v>
      </c>
      <c r="K12">
        <v>6732.6782051228593</v>
      </c>
      <c r="L12">
        <v>10237.023576290285</v>
      </c>
      <c r="O12">
        <v>31176.210544698712</v>
      </c>
      <c r="Q12">
        <v>2993.8632285960171</v>
      </c>
      <c r="S12">
        <v>6341.2351030215668</v>
      </c>
      <c r="U12">
        <v>19918.785973342103</v>
      </c>
      <c r="V12">
        <v>20389.783184786575</v>
      </c>
    </row>
    <row r="13" spans="1:22" x14ac:dyDescent="0.25">
      <c r="A13" s="1">
        <v>36509</v>
      </c>
      <c r="B13">
        <v>580.05999999999995</v>
      </c>
      <c r="C13">
        <v>433529</v>
      </c>
      <c r="D13">
        <v>380577.73</v>
      </c>
      <c r="E13">
        <v>77.673299999999998</v>
      </c>
      <c r="F13">
        <v>135550.70000000001</v>
      </c>
      <c r="G13">
        <v>81190</v>
      </c>
      <c r="H13">
        <v>46365.3</v>
      </c>
      <c r="I13">
        <v>37913</v>
      </c>
      <c r="J13">
        <v>23713.5</v>
      </c>
      <c r="K13">
        <v>6763.2</v>
      </c>
      <c r="L13">
        <v>10226.64</v>
      </c>
      <c r="N13">
        <v>40581.9</v>
      </c>
      <c r="O13">
        <v>31466</v>
      </c>
      <c r="Q13">
        <v>3006.2</v>
      </c>
      <c r="R13">
        <v>2994582</v>
      </c>
      <c r="S13">
        <v>6316.0533578825252</v>
      </c>
      <c r="T13">
        <v>2507.0989</v>
      </c>
      <c r="U13">
        <v>19959.425999999999</v>
      </c>
      <c r="V13">
        <v>20429.25</v>
      </c>
    </row>
    <row r="14" spans="1:22" x14ac:dyDescent="0.25">
      <c r="A14" s="1">
        <v>36540</v>
      </c>
      <c r="B14">
        <v>579.99872268345973</v>
      </c>
      <c r="C14">
        <v>434917.04695951217</v>
      </c>
      <c r="D14">
        <v>381533.86781905545</v>
      </c>
      <c r="E14">
        <v>78.045439929755986</v>
      </c>
      <c r="F14">
        <v>136560.13953814609</v>
      </c>
      <c r="G14">
        <v>81701.459841725853</v>
      </c>
      <c r="H14">
        <v>46346.859133843886</v>
      </c>
      <c r="I14">
        <v>38260.140333818563</v>
      </c>
      <c r="J14">
        <v>23481.344667547855</v>
      </c>
      <c r="K14">
        <v>6774.6154898720979</v>
      </c>
      <c r="L14">
        <v>10245.428832610192</v>
      </c>
      <c r="N14">
        <v>41746.766344936499</v>
      </c>
      <c r="O14">
        <v>31232.675979403506</v>
      </c>
      <c r="P14">
        <v>1194804.5582583188</v>
      </c>
      <c r="Q14">
        <v>2990.1517244629094</v>
      </c>
      <c r="R14">
        <v>3050252.1061069081</v>
      </c>
      <c r="S14">
        <v>6428.0320110214734</v>
      </c>
      <c r="U14">
        <v>19993.764303286196</v>
      </c>
      <c r="V14">
        <v>20461.087282936835</v>
      </c>
    </row>
    <row r="15" spans="1:22" x14ac:dyDescent="0.25">
      <c r="A15" s="1">
        <v>36571</v>
      </c>
      <c r="B15">
        <v>584.15199737123612</v>
      </c>
      <c r="C15">
        <v>436426.94681197061</v>
      </c>
      <c r="D15">
        <v>382824.18133970647</v>
      </c>
      <c r="E15">
        <v>78.445625134041762</v>
      </c>
      <c r="F15">
        <v>136637.13995778846</v>
      </c>
      <c r="G15">
        <v>81809.026381418138</v>
      </c>
      <c r="H15">
        <v>46282.169840411523</v>
      </c>
      <c r="I15">
        <v>38805.861395171589</v>
      </c>
      <c r="J15">
        <v>24827.112729492728</v>
      </c>
      <c r="K15">
        <v>6812.0397069622786</v>
      </c>
      <c r="L15">
        <v>10300.395472810975</v>
      </c>
      <c r="N15">
        <v>41706.650869114099</v>
      </c>
      <c r="O15">
        <v>31491.938338644468</v>
      </c>
      <c r="P15">
        <v>1189687.9306602052</v>
      </c>
      <c r="Q15">
        <v>3055.8201435735732</v>
      </c>
      <c r="R15">
        <v>3057238.652453416</v>
      </c>
      <c r="S15">
        <v>6389.1414953379299</v>
      </c>
      <c r="U15">
        <v>20113.732762038795</v>
      </c>
      <c r="V15">
        <v>20585.539396740431</v>
      </c>
    </row>
    <row r="16" spans="1:22" x14ac:dyDescent="0.25">
      <c r="A16" s="1">
        <v>36600</v>
      </c>
      <c r="B16">
        <v>585.55999999999995</v>
      </c>
      <c r="C16">
        <v>437892</v>
      </c>
      <c r="D16">
        <v>384448.75</v>
      </c>
      <c r="E16">
        <v>78.910499999999999</v>
      </c>
      <c r="F16">
        <v>136602.1</v>
      </c>
      <c r="G16">
        <v>81809</v>
      </c>
      <c r="H16">
        <v>46545.2</v>
      </c>
      <c r="I16">
        <v>39198</v>
      </c>
      <c r="J16">
        <v>24898.7</v>
      </c>
      <c r="K16">
        <v>6819.7</v>
      </c>
      <c r="L16">
        <v>10343.81</v>
      </c>
      <c r="M16">
        <v>7568.7</v>
      </c>
      <c r="N16">
        <v>41486.6</v>
      </c>
      <c r="O16">
        <v>31979</v>
      </c>
      <c r="P16">
        <v>1181627</v>
      </c>
      <c r="Q16">
        <v>3070.3</v>
      </c>
      <c r="R16">
        <v>3031791</v>
      </c>
      <c r="S16">
        <v>6425.6085253567962</v>
      </c>
      <c r="T16">
        <v>2455.5448999999999</v>
      </c>
      <c r="U16">
        <v>20178.261999999999</v>
      </c>
      <c r="V16">
        <v>20650.157999999999</v>
      </c>
    </row>
    <row r="17" spans="1:22" x14ac:dyDescent="0.25">
      <c r="A17" s="1">
        <v>36631</v>
      </c>
      <c r="B17">
        <v>588.73496066483779</v>
      </c>
      <c r="C17">
        <v>439508.74228061154</v>
      </c>
      <c r="D17">
        <v>385860.9928676823</v>
      </c>
      <c r="E17">
        <v>79.228493944398778</v>
      </c>
      <c r="F17">
        <v>136879.16334763437</v>
      </c>
      <c r="G17">
        <v>82149.290080794264</v>
      </c>
      <c r="H17">
        <v>46783.060780759683</v>
      </c>
      <c r="I17">
        <v>39266.505492734788</v>
      </c>
      <c r="J17">
        <v>25102.116800808442</v>
      </c>
      <c r="K17">
        <v>6905.6770581760657</v>
      </c>
      <c r="L17">
        <v>10373.006319050473</v>
      </c>
      <c r="N17">
        <v>41329.788031028053</v>
      </c>
      <c r="O17">
        <v>32610.971237251862</v>
      </c>
      <c r="P17">
        <v>1235345.3177948717</v>
      </c>
      <c r="Q17">
        <v>3084.8030437000498</v>
      </c>
      <c r="R17">
        <v>3021393.9914204422</v>
      </c>
      <c r="S17">
        <v>6363.1167552230681</v>
      </c>
      <c r="U17">
        <v>20283.839634431286</v>
      </c>
      <c r="V17">
        <v>20760.617942738816</v>
      </c>
    </row>
    <row r="18" spans="1:22" x14ac:dyDescent="0.25">
      <c r="A18" s="1">
        <v>36661</v>
      </c>
      <c r="B18">
        <v>595.28121733790181</v>
      </c>
      <c r="C18">
        <v>441946.69395130716</v>
      </c>
      <c r="D18">
        <v>387103.75959437137</v>
      </c>
      <c r="E18">
        <v>79.66310986469307</v>
      </c>
      <c r="F18">
        <v>137729.84358098885</v>
      </c>
      <c r="G18">
        <v>82339.293766546616</v>
      </c>
      <c r="H18">
        <v>46638.866430723036</v>
      </c>
      <c r="I18">
        <v>39258.031578753653</v>
      </c>
      <c r="J18">
        <v>25526.651407636105</v>
      </c>
      <c r="K18">
        <v>6920.3635485275427</v>
      </c>
      <c r="L18">
        <v>10419.637909173693</v>
      </c>
      <c r="N18">
        <v>41379.18955213904</v>
      </c>
      <c r="O18">
        <v>32700.40383611749</v>
      </c>
      <c r="P18">
        <v>1282774.7846849617</v>
      </c>
      <c r="Q18">
        <v>3088.3393836599271</v>
      </c>
      <c r="R18">
        <v>3047111.5664703157</v>
      </c>
      <c r="S18">
        <v>6326.5301144331297</v>
      </c>
      <c r="U18">
        <v>20407.591033446344</v>
      </c>
      <c r="V18">
        <v>20890.793987654386</v>
      </c>
    </row>
    <row r="19" spans="1:22" x14ac:dyDescent="0.25">
      <c r="A19" s="1">
        <v>36692</v>
      </c>
      <c r="B19">
        <v>591.49</v>
      </c>
      <c r="C19">
        <v>441560</v>
      </c>
      <c r="D19">
        <v>387589.26</v>
      </c>
      <c r="E19">
        <v>79.884900000000002</v>
      </c>
      <c r="F19">
        <v>138114.70000000001</v>
      </c>
      <c r="G19">
        <v>82347</v>
      </c>
      <c r="H19">
        <v>46982.7</v>
      </c>
      <c r="I19">
        <v>39096</v>
      </c>
      <c r="J19">
        <v>25286.2</v>
      </c>
      <c r="K19">
        <v>6958.7</v>
      </c>
      <c r="L19">
        <v>10448.76</v>
      </c>
      <c r="M19">
        <v>7586</v>
      </c>
      <c r="N19">
        <v>41245.300000000003</v>
      </c>
      <c r="O19">
        <v>32801</v>
      </c>
      <c r="P19">
        <v>1332755</v>
      </c>
      <c r="Q19">
        <v>3108.1</v>
      </c>
      <c r="R19">
        <v>3039100</v>
      </c>
      <c r="S19">
        <v>6357.8816224940201</v>
      </c>
      <c r="T19">
        <v>2757.4672999999998</v>
      </c>
      <c r="U19">
        <v>20365.510999999999</v>
      </c>
      <c r="V19">
        <v>20841.839</v>
      </c>
    </row>
    <row r="20" spans="1:22" x14ac:dyDescent="0.25">
      <c r="A20" s="1">
        <v>36722</v>
      </c>
      <c r="B20">
        <v>593.44281962016078</v>
      </c>
      <c r="C20">
        <v>443602.25879414199</v>
      </c>
      <c r="D20">
        <v>387506.31267580518</v>
      </c>
      <c r="E20">
        <v>80.243618891491025</v>
      </c>
      <c r="F20">
        <v>138600.0409523304</v>
      </c>
      <c r="G20">
        <v>82341.201869930272</v>
      </c>
      <c r="H20">
        <v>47154.411108982138</v>
      </c>
      <c r="I20">
        <v>39377.42389176524</v>
      </c>
      <c r="J20">
        <v>25491.394433498466</v>
      </c>
      <c r="K20">
        <v>6991.3876357393165</v>
      </c>
      <c r="L20">
        <v>10468.833897774301</v>
      </c>
      <c r="N20">
        <v>41378.035966664276</v>
      </c>
      <c r="O20">
        <v>33429.113746754985</v>
      </c>
      <c r="P20">
        <v>1380217.9964786789</v>
      </c>
      <c r="Q20">
        <v>3102.8081624939437</v>
      </c>
      <c r="R20">
        <v>3056679.6707893368</v>
      </c>
      <c r="S20">
        <v>6375.5760778158437</v>
      </c>
      <c r="U20">
        <v>20444.965684781753</v>
      </c>
      <c r="V20">
        <v>20927.665838186171</v>
      </c>
    </row>
    <row r="21" spans="1:22" x14ac:dyDescent="0.25">
      <c r="A21" s="1">
        <v>36753</v>
      </c>
      <c r="B21">
        <v>592.65077305530212</v>
      </c>
      <c r="C21">
        <v>444329.31978695572</v>
      </c>
      <c r="D21">
        <v>389101.63780962862</v>
      </c>
      <c r="E21">
        <v>80.464826578208374</v>
      </c>
      <c r="F21">
        <v>139238.9059832631</v>
      </c>
      <c r="G21">
        <v>82558.723423628544</v>
      </c>
      <c r="H21">
        <v>47959.218096235745</v>
      </c>
      <c r="I21">
        <v>39436.379964447144</v>
      </c>
      <c r="J21">
        <v>25530.025694666445</v>
      </c>
      <c r="K21">
        <v>7014.5050114293226</v>
      </c>
      <c r="L21">
        <v>10490.15584740168</v>
      </c>
      <c r="N21">
        <v>41593.801114918577</v>
      </c>
      <c r="O21">
        <v>33358.232568553081</v>
      </c>
      <c r="P21">
        <v>1429521.3888124705</v>
      </c>
      <c r="Q21">
        <v>3118.5881236574178</v>
      </c>
      <c r="R21">
        <v>3101321.8799886564</v>
      </c>
      <c r="S21">
        <v>6391.975716584775</v>
      </c>
      <c r="U21">
        <v>20462.866082413933</v>
      </c>
      <c r="V21">
        <v>20947.049269243482</v>
      </c>
    </row>
    <row r="22" spans="1:22" x14ac:dyDescent="0.25">
      <c r="A22" s="1">
        <v>36784</v>
      </c>
      <c r="B22">
        <v>590.59</v>
      </c>
      <c r="C22">
        <v>444901</v>
      </c>
      <c r="D22">
        <v>389687.96</v>
      </c>
      <c r="E22">
        <v>80.743799999999993</v>
      </c>
      <c r="F22">
        <v>139345.70000000001</v>
      </c>
      <c r="G22">
        <v>82658</v>
      </c>
      <c r="H22">
        <v>47863.1</v>
      </c>
      <c r="I22">
        <v>39694</v>
      </c>
      <c r="J22">
        <v>25679</v>
      </c>
      <c r="K22">
        <v>7032.8</v>
      </c>
      <c r="L22">
        <v>10516.99</v>
      </c>
      <c r="M22">
        <v>7788.7</v>
      </c>
      <c r="N22">
        <v>41822.699999999997</v>
      </c>
      <c r="O22">
        <v>33768</v>
      </c>
      <c r="P22">
        <v>1487128</v>
      </c>
      <c r="Q22">
        <v>3129.2</v>
      </c>
      <c r="R22">
        <v>3134227</v>
      </c>
      <c r="S22">
        <v>6418.2064869214601</v>
      </c>
      <c r="T22">
        <v>2653.0988000000002</v>
      </c>
      <c r="U22">
        <v>20468.281999999999</v>
      </c>
      <c r="V22">
        <v>20953.017</v>
      </c>
    </row>
    <row r="23" spans="1:22" x14ac:dyDescent="0.25">
      <c r="A23" s="1">
        <v>36814</v>
      </c>
      <c r="B23">
        <v>589.05627585718514</v>
      </c>
      <c r="C23">
        <v>446550.45989874401</v>
      </c>
      <c r="D23">
        <v>391148.13100247056</v>
      </c>
      <c r="E23">
        <v>80.753292981701406</v>
      </c>
      <c r="F23">
        <v>140190.97418255982</v>
      </c>
      <c r="G23">
        <v>82848.5468083288</v>
      </c>
      <c r="H23">
        <v>48234.225114307919</v>
      </c>
      <c r="I23">
        <v>39970.42232900564</v>
      </c>
      <c r="J23">
        <v>25701.908617579837</v>
      </c>
      <c r="K23">
        <v>7045.3048694686731</v>
      </c>
      <c r="L23">
        <v>10527.020048755738</v>
      </c>
      <c r="N23">
        <v>41873.204576014912</v>
      </c>
      <c r="O23">
        <v>34195.227531180652</v>
      </c>
      <c r="P23">
        <v>1451308.455253707</v>
      </c>
      <c r="Q23">
        <v>3133.4137726963768</v>
      </c>
      <c r="R23">
        <v>3124933.0528143845</v>
      </c>
      <c r="S23">
        <v>6284.8971366332262</v>
      </c>
      <c r="U23">
        <v>20487.761630175017</v>
      </c>
      <c r="V23">
        <v>20971.842941311479</v>
      </c>
    </row>
    <row r="24" spans="1:22" x14ac:dyDescent="0.25">
      <c r="A24" s="1">
        <v>36845</v>
      </c>
      <c r="B24">
        <v>590.04991216403528</v>
      </c>
      <c r="C24">
        <v>446829.37649394444</v>
      </c>
      <c r="D24">
        <v>393531.00827972707</v>
      </c>
      <c r="E24">
        <v>81.332111249476952</v>
      </c>
      <c r="F24">
        <v>140349.43785616092</v>
      </c>
      <c r="G24">
        <v>83273.104998876646</v>
      </c>
      <c r="H24">
        <v>48246.355033095024</v>
      </c>
      <c r="I24">
        <v>40009.099292564279</v>
      </c>
      <c r="J24">
        <v>26721.257215491321</v>
      </c>
      <c r="K24">
        <v>7061.2958134063647</v>
      </c>
      <c r="L24">
        <v>10557.909163067632</v>
      </c>
      <c r="N24">
        <v>41953.512036448046</v>
      </c>
      <c r="O24">
        <v>34501.266934188548</v>
      </c>
      <c r="P24">
        <v>1418668.1472561886</v>
      </c>
      <c r="Q24">
        <v>3135.0206673348648</v>
      </c>
      <c r="R24">
        <v>3112956.222097957</v>
      </c>
      <c r="S24">
        <v>6339.4423474573687</v>
      </c>
      <c r="U24">
        <v>20568.363152162696</v>
      </c>
      <c r="V24">
        <v>21056.796318693898</v>
      </c>
    </row>
    <row r="25" spans="1:22" x14ac:dyDescent="0.25">
      <c r="A25" s="1">
        <v>36875</v>
      </c>
      <c r="B25">
        <v>591.04</v>
      </c>
      <c r="C25">
        <v>448375</v>
      </c>
      <c r="D25">
        <v>396080.89</v>
      </c>
      <c r="E25">
        <v>81.640299999999996</v>
      </c>
      <c r="F25">
        <v>140816.4</v>
      </c>
      <c r="G25">
        <v>83398</v>
      </c>
      <c r="H25">
        <v>48540.6</v>
      </c>
      <c r="I25">
        <v>40101</v>
      </c>
      <c r="J25">
        <v>26826.400000000001</v>
      </c>
      <c r="K25">
        <v>7078.4</v>
      </c>
      <c r="L25">
        <v>10584.94</v>
      </c>
      <c r="M25">
        <v>7601.4</v>
      </c>
      <c r="N25">
        <v>42140.2</v>
      </c>
      <c r="O25">
        <v>34325</v>
      </c>
      <c r="P25">
        <v>1390128</v>
      </c>
      <c r="Q25">
        <v>3141.2</v>
      </c>
      <c r="R25">
        <v>3118989</v>
      </c>
      <c r="S25">
        <v>6360.547004648206</v>
      </c>
      <c r="T25">
        <v>2795.8870999999999</v>
      </c>
      <c r="U25">
        <v>20630.350999999999</v>
      </c>
      <c r="V25">
        <v>21121.71</v>
      </c>
    </row>
    <row r="26" spans="1:22" x14ac:dyDescent="0.25">
      <c r="A26" s="1">
        <v>36906</v>
      </c>
      <c r="B26">
        <v>593.51638581103441</v>
      </c>
      <c r="C26">
        <v>448632.64527685358</v>
      </c>
      <c r="D26">
        <v>395133.28392532398</v>
      </c>
      <c r="E26">
        <v>81.665460542345173</v>
      </c>
      <c r="F26">
        <v>140612.76863823549</v>
      </c>
      <c r="G26">
        <v>83620.602528675779</v>
      </c>
      <c r="H26">
        <v>48951.142346150315</v>
      </c>
      <c r="I26">
        <v>40256.402411947456</v>
      </c>
      <c r="J26">
        <v>26584.998866623853</v>
      </c>
      <c r="K26">
        <v>7121.1371242127043</v>
      </c>
      <c r="L26">
        <v>10599.044365596175</v>
      </c>
      <c r="N26">
        <v>41948.290819843343</v>
      </c>
      <c r="O26">
        <v>34408.267403749138</v>
      </c>
      <c r="P26">
        <v>1327979.2629810651</v>
      </c>
      <c r="Q26">
        <v>3167.5234269206521</v>
      </c>
      <c r="R26">
        <v>3126894.2468483346</v>
      </c>
      <c r="S26">
        <v>6473.0626273291618</v>
      </c>
      <c r="U26">
        <v>20816.635628492088</v>
      </c>
      <c r="V26">
        <v>21141.038697778862</v>
      </c>
    </row>
    <row r="27" spans="1:22" x14ac:dyDescent="0.25">
      <c r="A27" s="1">
        <v>36937</v>
      </c>
      <c r="B27">
        <v>600.84045074607309</v>
      </c>
      <c r="C27">
        <v>449632.88252137473</v>
      </c>
      <c r="D27">
        <v>396116.53189644299</v>
      </c>
      <c r="E27">
        <v>82.111557380359045</v>
      </c>
      <c r="F27">
        <v>140916.75400387001</v>
      </c>
      <c r="G27">
        <v>83660.972340030246</v>
      </c>
      <c r="H27">
        <v>49216.451556140135</v>
      </c>
      <c r="I27">
        <v>40288.946327704551</v>
      </c>
      <c r="J27">
        <v>27367.775470431632</v>
      </c>
      <c r="K27">
        <v>7111.5892737490349</v>
      </c>
      <c r="L27">
        <v>10627.194550187245</v>
      </c>
      <c r="N27">
        <v>41892.73162276909</v>
      </c>
      <c r="O27">
        <v>35321.25938167765</v>
      </c>
      <c r="P27">
        <v>1267148.8947546002</v>
      </c>
      <c r="Q27">
        <v>3161.2877681878463</v>
      </c>
      <c r="R27">
        <v>3138580.005514835</v>
      </c>
      <c r="S27">
        <v>6466.8453534024038</v>
      </c>
      <c r="U27">
        <v>21088.605650517362</v>
      </c>
      <c r="V27">
        <v>21253.020779358361</v>
      </c>
    </row>
    <row r="28" spans="1:22" x14ac:dyDescent="0.25">
      <c r="A28" s="1">
        <v>36965</v>
      </c>
      <c r="B28">
        <v>600.78</v>
      </c>
      <c r="C28">
        <v>450645</v>
      </c>
      <c r="D28">
        <v>397603.15</v>
      </c>
      <c r="E28">
        <v>82.453900000000004</v>
      </c>
      <c r="F28">
        <v>141109.1</v>
      </c>
      <c r="G28">
        <v>83359</v>
      </c>
      <c r="H28">
        <v>49130.5</v>
      </c>
      <c r="I28">
        <v>40436</v>
      </c>
      <c r="J28">
        <v>27651.8</v>
      </c>
      <c r="K28">
        <v>7153</v>
      </c>
      <c r="L28">
        <v>10654.05</v>
      </c>
      <c r="M28">
        <v>7968.5</v>
      </c>
      <c r="N28">
        <v>42040.1</v>
      </c>
      <c r="O28">
        <v>34789</v>
      </c>
      <c r="P28">
        <v>1210044</v>
      </c>
      <c r="Q28">
        <v>3183.5</v>
      </c>
      <c r="R28">
        <v>3159220</v>
      </c>
      <c r="S28">
        <v>6357.9662228497345</v>
      </c>
      <c r="T28">
        <v>2632.1662000000001</v>
      </c>
      <c r="U28">
        <v>21305.212</v>
      </c>
      <c r="V28">
        <v>21305.212</v>
      </c>
    </row>
    <row r="29" spans="1:22" x14ac:dyDescent="0.25">
      <c r="A29" s="1">
        <v>36996</v>
      </c>
      <c r="B29">
        <v>597.79205892598111</v>
      </c>
      <c r="C29">
        <v>449390.11717428046</v>
      </c>
      <c r="D29">
        <v>396989.77477815928</v>
      </c>
      <c r="E29">
        <v>82.480653896165009</v>
      </c>
      <c r="F29">
        <v>140874.62329625137</v>
      </c>
      <c r="G29">
        <v>83271.96978068343</v>
      </c>
      <c r="H29">
        <v>48891.366841156487</v>
      </c>
      <c r="I29">
        <v>40186.41692291756</v>
      </c>
      <c r="J29">
        <v>26974.934653972374</v>
      </c>
      <c r="K29">
        <v>7140.3998281012982</v>
      </c>
      <c r="L29">
        <v>10691.993993230371</v>
      </c>
      <c r="N29">
        <v>42063.993640882618</v>
      </c>
      <c r="O29">
        <v>35025.726151193754</v>
      </c>
      <c r="P29">
        <v>1242974.5791781589</v>
      </c>
      <c r="Q29">
        <v>3173.4992963146433</v>
      </c>
      <c r="R29">
        <v>3208127.7777656205</v>
      </c>
      <c r="S29">
        <v>6352.8589952315506</v>
      </c>
      <c r="U29">
        <v>21268.113451980611</v>
      </c>
      <c r="V29">
        <v>21264.641166028625</v>
      </c>
    </row>
    <row r="30" spans="1:22" x14ac:dyDescent="0.25">
      <c r="A30" s="1">
        <v>37026</v>
      </c>
      <c r="B30">
        <v>601.12898115431915</v>
      </c>
      <c r="C30">
        <v>450887.69791553565</v>
      </c>
      <c r="D30">
        <v>395956.12607198954</v>
      </c>
      <c r="E30">
        <v>82.914206609779484</v>
      </c>
      <c r="F30">
        <v>141568.03182875359</v>
      </c>
      <c r="G30">
        <v>83354.92997997842</v>
      </c>
      <c r="H30">
        <v>49193.969549693735</v>
      </c>
      <c r="I30">
        <v>40426.543413020307</v>
      </c>
      <c r="J30">
        <v>26879.277412689269</v>
      </c>
      <c r="K30">
        <v>7158.5866738272734</v>
      </c>
      <c r="L30">
        <v>10730.35438939682</v>
      </c>
      <c r="N30">
        <v>42337.432327264374</v>
      </c>
      <c r="O30">
        <v>34118.157265283109</v>
      </c>
      <c r="P30">
        <v>1282941.8736470449</v>
      </c>
      <c r="Q30">
        <v>3213.2551840928377</v>
      </c>
      <c r="R30">
        <v>3273755.8931009527</v>
      </c>
      <c r="S30">
        <v>6431.7425153409586</v>
      </c>
      <c r="U30">
        <v>21310.618442162748</v>
      </c>
      <c r="V30">
        <v>21310.114510298365</v>
      </c>
    </row>
    <row r="31" spans="1:22" x14ac:dyDescent="0.25">
      <c r="A31" s="1">
        <v>37057</v>
      </c>
      <c r="B31">
        <v>601.29999999999995</v>
      </c>
      <c r="C31">
        <v>451468</v>
      </c>
      <c r="D31">
        <v>395677.88</v>
      </c>
      <c r="E31">
        <v>83.106800000000007</v>
      </c>
      <c r="F31">
        <v>141685.4</v>
      </c>
      <c r="G31">
        <v>83309</v>
      </c>
      <c r="H31">
        <v>49015.6</v>
      </c>
      <c r="I31">
        <v>40429</v>
      </c>
      <c r="J31">
        <v>26811</v>
      </c>
      <c r="K31">
        <v>7168.4</v>
      </c>
      <c r="L31">
        <v>10770.84</v>
      </c>
      <c r="M31">
        <v>7664.6</v>
      </c>
      <c r="N31">
        <v>42397.7</v>
      </c>
      <c r="O31">
        <v>35220</v>
      </c>
      <c r="P31">
        <v>1320719</v>
      </c>
      <c r="Q31">
        <v>3191.3</v>
      </c>
      <c r="R31">
        <v>3323775</v>
      </c>
      <c r="S31">
        <v>6400.5445635659207</v>
      </c>
      <c r="T31">
        <v>2921.3490999999999</v>
      </c>
      <c r="U31">
        <v>21322.323</v>
      </c>
      <c r="V31">
        <v>21322.323</v>
      </c>
    </row>
    <row r="32" spans="1:22" x14ac:dyDescent="0.25">
      <c r="A32" s="1">
        <v>37087</v>
      </c>
      <c r="B32">
        <v>596.55108247277371</v>
      </c>
      <c r="C32">
        <v>450783.99670044857</v>
      </c>
      <c r="D32">
        <v>394708.94690632448</v>
      </c>
      <c r="E32">
        <v>83.147952655839589</v>
      </c>
      <c r="F32">
        <v>141684.33329209982</v>
      </c>
      <c r="G32">
        <v>82881.339104513274</v>
      </c>
      <c r="H32">
        <v>49213.831057423187</v>
      </c>
      <c r="I32">
        <v>40415.21457419949</v>
      </c>
      <c r="J32">
        <v>27007.259763591457</v>
      </c>
      <c r="K32">
        <v>7177.2354098056003</v>
      </c>
      <c r="L32">
        <v>10794.317934112003</v>
      </c>
      <c r="N32">
        <v>42346.997708069124</v>
      </c>
      <c r="O32">
        <v>34764.969372085645</v>
      </c>
      <c r="P32">
        <v>1388251.3968628326</v>
      </c>
      <c r="Q32">
        <v>3228.3128735488435</v>
      </c>
      <c r="R32">
        <v>3318846.6283067046</v>
      </c>
      <c r="S32">
        <v>6387.8254672304874</v>
      </c>
      <c r="U32">
        <v>21233.772711136116</v>
      </c>
      <c r="V32">
        <v>21226.177320681691</v>
      </c>
    </row>
    <row r="33" spans="1:22" x14ac:dyDescent="0.25">
      <c r="A33" s="1">
        <v>37118</v>
      </c>
      <c r="B33">
        <v>601.71253134344909</v>
      </c>
      <c r="C33">
        <v>453607.26614215184</v>
      </c>
      <c r="D33">
        <v>396007.02283206792</v>
      </c>
      <c r="E33">
        <v>83.896981848591537</v>
      </c>
      <c r="F33">
        <v>142036.16035523123</v>
      </c>
      <c r="G33">
        <v>83285.429888576997</v>
      </c>
      <c r="H33">
        <v>49923.295092431232</v>
      </c>
      <c r="I33">
        <v>40738.029451065326</v>
      </c>
      <c r="J33">
        <v>27203.202193000659</v>
      </c>
      <c r="K33">
        <v>7195.4993258228506</v>
      </c>
      <c r="L33">
        <v>10808.845799387336</v>
      </c>
      <c r="N33">
        <v>42475.962905324574</v>
      </c>
      <c r="O33">
        <v>35344.383710887058</v>
      </c>
      <c r="P33">
        <v>1458874.1285903414</v>
      </c>
      <c r="Q33">
        <v>3269.8484024182158</v>
      </c>
      <c r="R33">
        <v>3298312.8882735763</v>
      </c>
      <c r="S33">
        <v>6333.0191032859047</v>
      </c>
      <c r="U33">
        <v>21396.574118494707</v>
      </c>
      <c r="V33">
        <v>21401.676785284337</v>
      </c>
    </row>
    <row r="34" spans="1:22" x14ac:dyDescent="0.25">
      <c r="A34" s="1">
        <v>37149</v>
      </c>
      <c r="B34">
        <v>599.49</v>
      </c>
      <c r="C34">
        <v>452773</v>
      </c>
      <c r="D34">
        <v>394785.29</v>
      </c>
      <c r="E34">
        <v>83.940399999999997</v>
      </c>
      <c r="F34">
        <v>141834.1</v>
      </c>
      <c r="G34">
        <v>83123</v>
      </c>
      <c r="H34">
        <v>49808.4</v>
      </c>
      <c r="I34">
        <v>40716</v>
      </c>
      <c r="J34">
        <v>26928.1</v>
      </c>
      <c r="K34">
        <v>7213.7</v>
      </c>
      <c r="L34">
        <v>10816.13</v>
      </c>
      <c r="M34">
        <v>7725.5</v>
      </c>
      <c r="N34">
        <v>42451.7</v>
      </c>
      <c r="O34">
        <v>35249</v>
      </c>
      <c r="P34">
        <v>1528369</v>
      </c>
      <c r="Q34">
        <v>3275.2</v>
      </c>
      <c r="R34">
        <v>3278986</v>
      </c>
      <c r="S34">
        <v>6337.475215594086</v>
      </c>
      <c r="T34">
        <v>2832.7384000000002</v>
      </c>
      <c r="U34">
        <v>21338.437999999998</v>
      </c>
      <c r="V34">
        <v>21338.437999999998</v>
      </c>
    </row>
    <row r="35" spans="1:22" x14ac:dyDescent="0.25">
      <c r="A35" s="1">
        <v>37179</v>
      </c>
      <c r="B35">
        <v>597.80357052576642</v>
      </c>
      <c r="C35">
        <v>452366.55870092788</v>
      </c>
      <c r="D35">
        <v>394593.49442094797</v>
      </c>
      <c r="E35">
        <v>84.134025871843662</v>
      </c>
      <c r="F35">
        <v>141953.15696768326</v>
      </c>
      <c r="G35">
        <v>83127.253192336124</v>
      </c>
      <c r="H35">
        <v>50202.572410267821</v>
      </c>
      <c r="I35">
        <v>40694.368920224661</v>
      </c>
      <c r="J35">
        <v>27585.81294651972</v>
      </c>
      <c r="K35">
        <v>7259.115784790727</v>
      </c>
      <c r="L35">
        <v>10901.225362571618</v>
      </c>
      <c r="N35">
        <v>42629.425417974147</v>
      </c>
      <c r="O35">
        <v>34776.516519072007</v>
      </c>
      <c r="P35">
        <v>1471542.6488894019</v>
      </c>
      <c r="Q35">
        <v>3288.9375376490616</v>
      </c>
      <c r="R35">
        <v>3312657.1666110558</v>
      </c>
      <c r="S35">
        <v>6439.5178771181581</v>
      </c>
      <c r="U35">
        <v>21300.890522849772</v>
      </c>
      <c r="V35">
        <v>21296.92260624536</v>
      </c>
    </row>
    <row r="36" spans="1:22" x14ac:dyDescent="0.25">
      <c r="A36" s="1">
        <v>37210</v>
      </c>
      <c r="B36">
        <v>597.59140501895138</v>
      </c>
      <c r="C36">
        <v>451972.50163360895</v>
      </c>
      <c r="D36">
        <v>393393.53904579673</v>
      </c>
      <c r="E36">
        <v>84.250557231459766</v>
      </c>
      <c r="F36">
        <v>141872.20970981618</v>
      </c>
      <c r="G36">
        <v>83055.991691969699</v>
      </c>
      <c r="H36">
        <v>50566.180957958422</v>
      </c>
      <c r="I36">
        <v>40710.736669107908</v>
      </c>
      <c r="J36">
        <v>26914.105681870638</v>
      </c>
      <c r="K36">
        <v>7251.0721698762718</v>
      </c>
      <c r="L36">
        <v>10963.743080622666</v>
      </c>
      <c r="N36">
        <v>42893.632386189121</v>
      </c>
      <c r="O36">
        <v>34857.00172192973</v>
      </c>
      <c r="P36">
        <v>1417563.2423460102</v>
      </c>
      <c r="Q36">
        <v>3287.9220473159357</v>
      </c>
      <c r="R36">
        <v>3341069.6479108329</v>
      </c>
      <c r="S36">
        <v>6415.4040632180895</v>
      </c>
      <c r="U36">
        <v>21300.025463474303</v>
      </c>
      <c r="V36">
        <v>21295.068001117372</v>
      </c>
    </row>
    <row r="37" spans="1:22" x14ac:dyDescent="0.25">
      <c r="A37" s="1">
        <v>37240</v>
      </c>
      <c r="B37">
        <v>600.33000000000004</v>
      </c>
      <c r="C37">
        <v>452695</v>
      </c>
      <c r="D37">
        <v>394376.65</v>
      </c>
      <c r="E37">
        <v>84.528999999999996</v>
      </c>
      <c r="F37">
        <v>142033.60000000001</v>
      </c>
      <c r="G37">
        <v>83080</v>
      </c>
      <c r="H37">
        <v>49937.599999999999</v>
      </c>
      <c r="I37">
        <v>40589</v>
      </c>
      <c r="J37">
        <v>27239</v>
      </c>
      <c r="K37">
        <v>7276.2</v>
      </c>
      <c r="L37">
        <v>11042.9</v>
      </c>
      <c r="M37">
        <v>7837.8</v>
      </c>
      <c r="N37">
        <v>43044.6</v>
      </c>
      <c r="O37">
        <v>35671</v>
      </c>
      <c r="P37">
        <v>1365297</v>
      </c>
      <c r="Q37">
        <v>3247</v>
      </c>
      <c r="R37">
        <v>3381041</v>
      </c>
      <c r="S37">
        <v>6417.183428432887</v>
      </c>
      <c r="T37">
        <v>2950.5115999999998</v>
      </c>
      <c r="U37">
        <v>21372.649000000001</v>
      </c>
      <c r="V37">
        <v>21372.649000000001</v>
      </c>
    </row>
    <row r="38" spans="1:22" x14ac:dyDescent="0.25">
      <c r="A38" s="1">
        <v>37271</v>
      </c>
      <c r="B38">
        <v>598.32953195699713</v>
      </c>
      <c r="C38">
        <v>453339.88896130829</v>
      </c>
      <c r="D38">
        <v>393365.4494956634</v>
      </c>
      <c r="E38">
        <v>84.809013502760351</v>
      </c>
      <c r="F38">
        <v>141635.92701497173</v>
      </c>
      <c r="G38">
        <v>83381.90823314774</v>
      </c>
      <c r="H38">
        <v>50191.598469513709</v>
      </c>
      <c r="I38">
        <v>40562.635216199647</v>
      </c>
      <c r="J38">
        <v>27718.873036505356</v>
      </c>
      <c r="K38">
        <v>7310.6134803763325</v>
      </c>
      <c r="L38">
        <v>11064.940928969936</v>
      </c>
      <c r="N38">
        <v>43063.546747097011</v>
      </c>
      <c r="O38">
        <v>35879.225340603072</v>
      </c>
      <c r="P38">
        <v>1333652.6825606748</v>
      </c>
      <c r="Q38">
        <v>3272.542162350635</v>
      </c>
      <c r="R38">
        <v>3404383.3720046338</v>
      </c>
      <c r="S38">
        <v>6333.5898845856709</v>
      </c>
      <c r="U38">
        <v>21372.349917279658</v>
      </c>
      <c r="V38">
        <v>21371.350171545324</v>
      </c>
    </row>
    <row r="39" spans="1:22" x14ac:dyDescent="0.25">
      <c r="A39" s="1">
        <v>37302</v>
      </c>
      <c r="B39">
        <v>598.85804277511022</v>
      </c>
      <c r="C39">
        <v>453846.38969949633</v>
      </c>
      <c r="D39">
        <v>394453.33300726261</v>
      </c>
      <c r="E39">
        <v>84.943869843846883</v>
      </c>
      <c r="F39">
        <v>141193.05119020844</v>
      </c>
      <c r="G39">
        <v>83544.279935257538</v>
      </c>
      <c r="H39">
        <v>50575.341408576547</v>
      </c>
      <c r="I39">
        <v>40505.357716117127</v>
      </c>
      <c r="J39">
        <v>28420.075054436737</v>
      </c>
      <c r="K39">
        <v>7379.392422730607</v>
      </c>
      <c r="L39">
        <v>11073.79609418315</v>
      </c>
      <c r="N39">
        <v>43035.852824810427</v>
      </c>
      <c r="O39">
        <v>35460.782786983764</v>
      </c>
      <c r="P39">
        <v>1303064.6614110463</v>
      </c>
      <c r="Q39">
        <v>3282.3622869277701</v>
      </c>
      <c r="R39">
        <v>3382378.6592155173</v>
      </c>
      <c r="S39">
        <v>6290.7358726868324</v>
      </c>
      <c r="U39">
        <v>21378.07281620046</v>
      </c>
      <c r="V39">
        <v>21376.578389203671</v>
      </c>
    </row>
    <row r="40" spans="1:22" x14ac:dyDescent="0.25">
      <c r="A40" s="1">
        <v>37330</v>
      </c>
      <c r="B40">
        <v>598.33000000000004</v>
      </c>
      <c r="C40">
        <v>454572</v>
      </c>
      <c r="D40">
        <v>394701.01</v>
      </c>
      <c r="E40">
        <v>85.012900000000002</v>
      </c>
      <c r="F40">
        <v>141302.1</v>
      </c>
      <c r="G40">
        <v>83866</v>
      </c>
      <c r="H40">
        <v>50348.5</v>
      </c>
      <c r="I40">
        <v>40800</v>
      </c>
      <c r="J40">
        <v>28318.1</v>
      </c>
      <c r="K40">
        <v>7397.1</v>
      </c>
      <c r="L40">
        <v>11081.4</v>
      </c>
      <c r="M40">
        <v>8036.8</v>
      </c>
      <c r="N40">
        <v>43154.6</v>
      </c>
      <c r="O40">
        <v>36474</v>
      </c>
      <c r="P40">
        <v>1271165</v>
      </c>
      <c r="Q40">
        <v>3289.9</v>
      </c>
      <c r="R40">
        <v>3402978</v>
      </c>
      <c r="S40">
        <v>6389.9587323151991</v>
      </c>
      <c r="T40">
        <v>2717.8564000000001</v>
      </c>
      <c r="U40">
        <v>21408.218000000001</v>
      </c>
      <c r="V40">
        <v>21408.218000000001</v>
      </c>
    </row>
    <row r="41" spans="1:22" x14ac:dyDescent="0.25">
      <c r="A41" s="1">
        <v>37361</v>
      </c>
      <c r="B41">
        <v>598.09548192445629</v>
      </c>
      <c r="C41">
        <v>456034.24258084147</v>
      </c>
      <c r="D41">
        <v>393154.23452333198</v>
      </c>
      <c r="E41">
        <v>85.347994023696913</v>
      </c>
      <c r="F41">
        <v>141393.87440026863</v>
      </c>
      <c r="G41">
        <v>84086.797950213673</v>
      </c>
      <c r="H41">
        <v>50906.037465657937</v>
      </c>
      <c r="I41">
        <v>40906.242955642498</v>
      </c>
      <c r="J41">
        <v>28844.857403813865</v>
      </c>
      <c r="K41">
        <v>7416.5547960644308</v>
      </c>
      <c r="L41">
        <v>11137.422556187466</v>
      </c>
      <c r="N41">
        <v>43152.758367959643</v>
      </c>
      <c r="O41">
        <v>35894.312601628008</v>
      </c>
      <c r="P41">
        <v>1297313.308121714</v>
      </c>
      <c r="Q41">
        <v>3373.3277705531109</v>
      </c>
      <c r="R41">
        <v>3436200.7998068733</v>
      </c>
      <c r="S41">
        <v>6369.203019834119</v>
      </c>
      <c r="U41">
        <v>21439.530893662664</v>
      </c>
      <c r="V41">
        <v>21439.356105279145</v>
      </c>
    </row>
    <row r="42" spans="1:22" x14ac:dyDescent="0.25">
      <c r="A42" s="1">
        <v>37391</v>
      </c>
      <c r="B42">
        <v>596.59338383311228</v>
      </c>
      <c r="C42">
        <v>456206.50142843643</v>
      </c>
      <c r="D42">
        <v>396561.89177703171</v>
      </c>
      <c r="E42">
        <v>85.466791105364678</v>
      </c>
      <c r="F42">
        <v>141462.51599811131</v>
      </c>
      <c r="G42">
        <v>84466.990437506494</v>
      </c>
      <c r="H42">
        <v>50906.448132763908</v>
      </c>
      <c r="I42">
        <v>41012.203905676055</v>
      </c>
      <c r="J42">
        <v>28457.679439721291</v>
      </c>
      <c r="K42">
        <v>7418.1685370699688</v>
      </c>
      <c r="L42">
        <v>11154.6940829866</v>
      </c>
      <c r="N42">
        <v>43014.38884246743</v>
      </c>
      <c r="O42">
        <v>36457.407517737702</v>
      </c>
      <c r="P42">
        <v>1329435.6460814024</v>
      </c>
      <c r="Q42">
        <v>3333.5117079046377</v>
      </c>
      <c r="R42">
        <v>3446065.9133059983</v>
      </c>
      <c r="S42">
        <v>6402.771433108197</v>
      </c>
      <c r="U42">
        <v>21470.732704549657</v>
      </c>
      <c r="V42">
        <v>21470.393044621396</v>
      </c>
    </row>
    <row r="43" spans="1:22" x14ac:dyDescent="0.25">
      <c r="A43" s="1">
        <v>37422</v>
      </c>
      <c r="B43">
        <v>599.94000000000005</v>
      </c>
      <c r="C43">
        <v>456471</v>
      </c>
      <c r="D43">
        <v>396274.16</v>
      </c>
      <c r="E43">
        <v>85.650999999999996</v>
      </c>
      <c r="F43">
        <v>141729.20000000001</v>
      </c>
      <c r="G43">
        <v>84601</v>
      </c>
      <c r="H43">
        <v>51471.7</v>
      </c>
      <c r="I43">
        <v>41294</v>
      </c>
      <c r="J43">
        <v>28402.6</v>
      </c>
      <c r="K43">
        <v>7405.5</v>
      </c>
      <c r="L43">
        <v>11194.59</v>
      </c>
      <c r="M43">
        <v>8174.7</v>
      </c>
      <c r="N43">
        <v>42959.199999999997</v>
      </c>
      <c r="O43">
        <v>36767</v>
      </c>
      <c r="P43">
        <v>1354979</v>
      </c>
      <c r="Q43">
        <v>3354.9</v>
      </c>
      <c r="R43">
        <v>3492071</v>
      </c>
      <c r="S43">
        <v>6369.5075909497045</v>
      </c>
      <c r="T43">
        <v>3108.3654000000001</v>
      </c>
      <c r="U43">
        <v>21507.958999999999</v>
      </c>
      <c r="V43">
        <v>21507.958999999999</v>
      </c>
    </row>
    <row r="44" spans="1:22" x14ac:dyDescent="0.25">
      <c r="A44" s="1">
        <v>37452</v>
      </c>
      <c r="B44">
        <v>598.26748369856978</v>
      </c>
      <c r="C44">
        <v>456737.27583910991</v>
      </c>
      <c r="D44">
        <v>396261.13144472835</v>
      </c>
      <c r="E44">
        <v>85.875262793201955</v>
      </c>
      <c r="F44">
        <v>141755.29900145828</v>
      </c>
      <c r="G44">
        <v>84662.808442160211</v>
      </c>
      <c r="H44">
        <v>51588.648887328993</v>
      </c>
      <c r="I44">
        <v>41209.543945210811</v>
      </c>
      <c r="J44">
        <v>27966.493124567041</v>
      </c>
      <c r="K44">
        <v>7442.5766841713776</v>
      </c>
      <c r="L44">
        <v>11284.663710989718</v>
      </c>
      <c r="N44">
        <v>42899.767534850282</v>
      </c>
      <c r="O44">
        <v>36518.735145666062</v>
      </c>
      <c r="P44">
        <v>1426277.2163984361</v>
      </c>
      <c r="Q44">
        <v>3353.5932511028477</v>
      </c>
      <c r="R44">
        <v>3500914.3084265226</v>
      </c>
      <c r="S44">
        <v>6317.6257597590838</v>
      </c>
      <c r="U44">
        <v>21499.125576787232</v>
      </c>
      <c r="V44">
        <v>21496.147505733752</v>
      </c>
    </row>
    <row r="45" spans="1:22" x14ac:dyDescent="0.25">
      <c r="A45" s="1">
        <v>37483</v>
      </c>
      <c r="B45">
        <v>603.1310411555902</v>
      </c>
      <c r="C45">
        <v>458803.75895090937</v>
      </c>
      <c r="D45">
        <v>395660.04285309493</v>
      </c>
      <c r="E45">
        <v>86.031754814858317</v>
      </c>
      <c r="F45">
        <v>142045.82046289611</v>
      </c>
      <c r="G45">
        <v>84873.406511237496</v>
      </c>
      <c r="H45">
        <v>51743.880058282848</v>
      </c>
      <c r="I45">
        <v>41186.085759077127</v>
      </c>
      <c r="J45">
        <v>27087.114831997904</v>
      </c>
      <c r="K45">
        <v>7461.8115854790822</v>
      </c>
      <c r="L45">
        <v>11362.425976402465</v>
      </c>
      <c r="N45">
        <v>42820.304413030834</v>
      </c>
      <c r="O45">
        <v>36823.487291999671</v>
      </c>
      <c r="P45">
        <v>1491318.1273549509</v>
      </c>
      <c r="Q45">
        <v>3343.6511769673948</v>
      </c>
      <c r="R45">
        <v>3538139.7422422674</v>
      </c>
      <c r="S45">
        <v>6321.3021237000412</v>
      </c>
      <c r="U45">
        <v>21557.657912418716</v>
      </c>
      <c r="V45">
        <v>21557.153497533338</v>
      </c>
    </row>
    <row r="46" spans="1:22" x14ac:dyDescent="0.25">
      <c r="A46" s="1">
        <v>37514</v>
      </c>
      <c r="B46">
        <v>602.72</v>
      </c>
      <c r="C46">
        <v>458119</v>
      </c>
      <c r="D46">
        <v>397410.2</v>
      </c>
      <c r="E46">
        <v>86.169300000000007</v>
      </c>
      <c r="F46">
        <v>142092.1</v>
      </c>
      <c r="G46">
        <v>85030</v>
      </c>
      <c r="H46">
        <v>51769.5</v>
      </c>
      <c r="I46">
        <v>41193</v>
      </c>
      <c r="J46">
        <v>28007.4</v>
      </c>
      <c r="K46">
        <v>7472.7</v>
      </c>
      <c r="L46">
        <v>11444.08</v>
      </c>
      <c r="M46">
        <v>8089.5</v>
      </c>
      <c r="N46">
        <v>42697.5</v>
      </c>
      <c r="O46">
        <v>37585</v>
      </c>
      <c r="P46">
        <v>1554838</v>
      </c>
      <c r="Q46">
        <v>3331.2</v>
      </c>
      <c r="R46">
        <v>3533905</v>
      </c>
      <c r="S46">
        <v>6334.7934905678103</v>
      </c>
      <c r="T46">
        <v>3052.7139999999999</v>
      </c>
      <c r="U46">
        <v>21591.554</v>
      </c>
      <c r="V46">
        <v>21591.554</v>
      </c>
    </row>
    <row r="47" spans="1:22" x14ac:dyDescent="0.25">
      <c r="A47" s="1">
        <v>37544</v>
      </c>
      <c r="B47">
        <v>601.46810715043875</v>
      </c>
      <c r="C47">
        <v>457852.42455728084</v>
      </c>
      <c r="D47">
        <v>396813.31838908466</v>
      </c>
      <c r="E47">
        <v>86.510003033510387</v>
      </c>
      <c r="F47">
        <v>142612.95657638329</v>
      </c>
      <c r="G47">
        <v>85223.784881445739</v>
      </c>
      <c r="H47">
        <v>52116.667237752685</v>
      </c>
      <c r="I47">
        <v>41367.303616378682</v>
      </c>
      <c r="J47">
        <v>27976.109102859544</v>
      </c>
      <c r="K47">
        <v>7513.0606742169002</v>
      </c>
      <c r="L47">
        <v>11464.843114914762</v>
      </c>
      <c r="N47">
        <v>42662.521491866821</v>
      </c>
      <c r="O47">
        <v>37697.499344224343</v>
      </c>
      <c r="P47">
        <v>1509068.1832455928</v>
      </c>
      <c r="Q47">
        <v>3343.041563214595</v>
      </c>
      <c r="R47">
        <v>3591364.6132004755</v>
      </c>
      <c r="S47">
        <v>6355.6265359119525</v>
      </c>
      <c r="U47">
        <v>21589.59459564073</v>
      </c>
      <c r="V47">
        <v>21588.924959435975</v>
      </c>
    </row>
    <row r="48" spans="1:22" x14ac:dyDescent="0.25">
      <c r="A48" s="1">
        <v>37575</v>
      </c>
      <c r="B48">
        <v>605.06531443682354</v>
      </c>
      <c r="C48">
        <v>459163.83733608277</v>
      </c>
      <c r="D48">
        <v>398567.748112534</v>
      </c>
      <c r="E48">
        <v>86.677222222441245</v>
      </c>
      <c r="F48">
        <v>142779.03320830513</v>
      </c>
      <c r="G48">
        <v>85416.960244467555</v>
      </c>
      <c r="H48">
        <v>52067.117046646126</v>
      </c>
      <c r="I48">
        <v>41564.335042606814</v>
      </c>
      <c r="J48">
        <v>28166.139606330213</v>
      </c>
      <c r="K48">
        <v>7560.5064525194048</v>
      </c>
      <c r="L48">
        <v>11493.770847160664</v>
      </c>
      <c r="N48">
        <v>42500.96229909495</v>
      </c>
      <c r="O48">
        <v>38387.219632162421</v>
      </c>
      <c r="P48">
        <v>1455237.0604214536</v>
      </c>
      <c r="Q48">
        <v>3336.5655830990036</v>
      </c>
      <c r="R48">
        <v>3661691.5863054888</v>
      </c>
      <c r="S48">
        <v>6370.2013882265965</v>
      </c>
      <c r="U48">
        <v>21655.010088410523</v>
      </c>
      <c r="V48">
        <v>21659.122776397813</v>
      </c>
    </row>
    <row r="49" spans="1:22" x14ac:dyDescent="0.25">
      <c r="A49" s="1">
        <v>37605</v>
      </c>
      <c r="B49">
        <v>601.49</v>
      </c>
      <c r="C49">
        <v>457891</v>
      </c>
      <c r="D49">
        <v>397970.68</v>
      </c>
      <c r="E49">
        <v>86.816400000000002</v>
      </c>
      <c r="F49">
        <v>142125.9</v>
      </c>
      <c r="G49">
        <v>85300</v>
      </c>
      <c r="H49">
        <v>52178</v>
      </c>
      <c r="I49">
        <v>41608</v>
      </c>
      <c r="J49">
        <v>28300.6</v>
      </c>
      <c r="K49">
        <v>7600.8</v>
      </c>
      <c r="L49">
        <v>11521.49</v>
      </c>
      <c r="M49">
        <v>8026.9</v>
      </c>
      <c r="N49">
        <v>42429.2</v>
      </c>
      <c r="O49">
        <v>37957</v>
      </c>
      <c r="P49">
        <v>1405223</v>
      </c>
      <c r="Q49">
        <v>3359.5</v>
      </c>
      <c r="R49">
        <v>3664699</v>
      </c>
      <c r="S49">
        <v>6411.8845272433437</v>
      </c>
      <c r="T49">
        <v>3146.6959000000002</v>
      </c>
      <c r="U49">
        <v>21609.928</v>
      </c>
      <c r="V49">
        <v>21609.928</v>
      </c>
    </row>
    <row r="50" spans="1:22" x14ac:dyDescent="0.25">
      <c r="A50" s="1">
        <v>37636</v>
      </c>
      <c r="B50">
        <v>599.80876633855485</v>
      </c>
      <c r="C50">
        <v>459233.84184738214</v>
      </c>
      <c r="D50">
        <v>398728.77495306224</v>
      </c>
      <c r="E50">
        <v>87.204040349522558</v>
      </c>
      <c r="F50">
        <v>142613.00106996042</v>
      </c>
      <c r="G50">
        <v>85527.050602627452</v>
      </c>
      <c r="H50">
        <v>52693.693273520461</v>
      </c>
      <c r="I50">
        <v>41488.896672075462</v>
      </c>
      <c r="J50">
        <v>28912.236252625007</v>
      </c>
      <c r="K50">
        <v>7613.454899002787</v>
      </c>
      <c r="L50">
        <v>11584.037677778882</v>
      </c>
      <c r="N50">
        <v>42537.887987997237</v>
      </c>
      <c r="O50">
        <v>38293.883291556842</v>
      </c>
      <c r="P50">
        <v>1366739.4495913896</v>
      </c>
      <c r="Q50">
        <v>3379.4834112066806</v>
      </c>
      <c r="R50">
        <v>3685259.7961431528</v>
      </c>
      <c r="S50">
        <v>6396.6327087872951</v>
      </c>
      <c r="U50">
        <v>21667.554118605462</v>
      </c>
      <c r="V50">
        <v>21673.480710077387</v>
      </c>
    </row>
    <row r="51" spans="1:22" x14ac:dyDescent="0.25">
      <c r="A51" s="1">
        <v>37667</v>
      </c>
      <c r="B51">
        <v>596.43829083903154</v>
      </c>
      <c r="C51">
        <v>459716.16739314463</v>
      </c>
      <c r="D51">
        <v>397135.41378380498</v>
      </c>
      <c r="E51">
        <v>87.495555097585182</v>
      </c>
      <c r="F51">
        <v>142502.07061002331</v>
      </c>
      <c r="G51">
        <v>85187.789708242432</v>
      </c>
      <c r="H51">
        <v>52705.876799984042</v>
      </c>
      <c r="I51">
        <v>41530.356982403522</v>
      </c>
      <c r="J51">
        <v>28388.377898872244</v>
      </c>
      <c r="K51">
        <v>7610.6528902037671</v>
      </c>
      <c r="L51">
        <v>11665.843584782502</v>
      </c>
      <c r="N51">
        <v>42689.766003422228</v>
      </c>
      <c r="O51">
        <v>38221.010424768254</v>
      </c>
      <c r="P51">
        <v>1326782.0368008453</v>
      </c>
      <c r="Q51">
        <v>3382.1645577945665</v>
      </c>
      <c r="R51">
        <v>3691535.5728191864</v>
      </c>
      <c r="S51">
        <v>6519.7653588883477</v>
      </c>
      <c r="U51">
        <v>21639.217303034504</v>
      </c>
      <c r="V51">
        <v>21644.154482010366</v>
      </c>
    </row>
    <row r="52" spans="1:22" x14ac:dyDescent="0.25">
      <c r="A52" s="1">
        <v>37695</v>
      </c>
      <c r="B52">
        <v>594.12</v>
      </c>
      <c r="C52">
        <v>458631</v>
      </c>
      <c r="D52">
        <v>397473.55</v>
      </c>
      <c r="E52">
        <v>87.674700000000001</v>
      </c>
      <c r="F52">
        <v>142456.6</v>
      </c>
      <c r="G52">
        <v>84976</v>
      </c>
      <c r="H52">
        <v>53260.2</v>
      </c>
      <c r="I52">
        <v>41250</v>
      </c>
      <c r="J52">
        <v>28528.9</v>
      </c>
      <c r="K52">
        <v>7600.7</v>
      </c>
      <c r="L52">
        <v>11726</v>
      </c>
      <c r="M52">
        <v>7992.3</v>
      </c>
      <c r="N52">
        <v>42455.4</v>
      </c>
      <c r="O52">
        <v>37630</v>
      </c>
      <c r="P52">
        <v>1286739</v>
      </c>
      <c r="Q52">
        <v>3377</v>
      </c>
      <c r="R52">
        <v>3719743</v>
      </c>
      <c r="S52">
        <v>6364.6669554811187</v>
      </c>
      <c r="T52">
        <v>2975.6747</v>
      </c>
      <c r="U52">
        <v>21561.716</v>
      </c>
      <c r="V52">
        <v>21561.716</v>
      </c>
    </row>
    <row r="53" spans="1:22" x14ac:dyDescent="0.25">
      <c r="A53" s="1">
        <v>37726</v>
      </c>
      <c r="B53">
        <v>594.04861268933405</v>
      </c>
      <c r="C53">
        <v>459234.84669136337</v>
      </c>
      <c r="D53">
        <v>398261.37894448306</v>
      </c>
      <c r="E53">
        <v>87.968484603696936</v>
      </c>
      <c r="F53">
        <v>142184.0678759329</v>
      </c>
      <c r="G53">
        <v>85104.589227423508</v>
      </c>
      <c r="H53">
        <v>53626.253854917537</v>
      </c>
      <c r="I53">
        <v>41671.182834960411</v>
      </c>
      <c r="J53">
        <v>28308.599175512922</v>
      </c>
      <c r="K53">
        <v>7620.6300545483555</v>
      </c>
      <c r="L53">
        <v>11776.968737721454</v>
      </c>
      <c r="N53">
        <v>42535.339815872416</v>
      </c>
      <c r="O53">
        <v>37602.975558032282</v>
      </c>
      <c r="P53">
        <v>1317350.9757980816</v>
      </c>
      <c r="Q53">
        <v>3392.9720310354214</v>
      </c>
      <c r="R53">
        <v>3745011.2283588946</v>
      </c>
      <c r="S53">
        <v>6260.1630182330828</v>
      </c>
      <c r="U53">
        <v>21609.567912541803</v>
      </c>
      <c r="V53">
        <v>21613.185719397112</v>
      </c>
    </row>
    <row r="54" spans="1:22" x14ac:dyDescent="0.25">
      <c r="A54" s="1">
        <v>37756</v>
      </c>
      <c r="B54">
        <v>593.97463471354558</v>
      </c>
      <c r="C54">
        <v>457619.88129613822</v>
      </c>
      <c r="D54">
        <v>395354.05838580738</v>
      </c>
      <c r="E54">
        <v>88.033000367977721</v>
      </c>
      <c r="F54">
        <v>142065.45089568937</v>
      </c>
      <c r="G54">
        <v>84773.56842313167</v>
      </c>
      <c r="H54">
        <v>53878.155506718838</v>
      </c>
      <c r="I54">
        <v>41671.025823280273</v>
      </c>
      <c r="J54">
        <v>27423.498242662223</v>
      </c>
      <c r="K54">
        <v>7607.3010270609948</v>
      </c>
      <c r="L54">
        <v>11841.248086356669</v>
      </c>
      <c r="N54">
        <v>42398.807687005785</v>
      </c>
      <c r="O54">
        <v>37755.912216780562</v>
      </c>
      <c r="P54">
        <v>1347684.2619210482</v>
      </c>
      <c r="Q54">
        <v>3407.1311803514009</v>
      </c>
      <c r="R54">
        <v>3775399.7323120022</v>
      </c>
      <c r="S54">
        <v>6302.6951023529464</v>
      </c>
      <c r="U54">
        <v>21546.918273345629</v>
      </c>
      <c r="V54">
        <v>21545.25887486176</v>
      </c>
    </row>
    <row r="55" spans="1:22" x14ac:dyDescent="0.25">
      <c r="A55" s="1">
        <v>37787</v>
      </c>
      <c r="B55">
        <v>594.32000000000005</v>
      </c>
      <c r="C55">
        <v>458012</v>
      </c>
      <c r="D55">
        <v>396141.76</v>
      </c>
      <c r="E55">
        <v>88.266900000000007</v>
      </c>
      <c r="F55">
        <v>142034.4</v>
      </c>
      <c r="G55">
        <v>85061</v>
      </c>
      <c r="H55">
        <v>54199.1</v>
      </c>
      <c r="I55">
        <v>41931</v>
      </c>
      <c r="J55">
        <v>27535</v>
      </c>
      <c r="K55">
        <v>7615.3</v>
      </c>
      <c r="L55">
        <v>11892.42</v>
      </c>
      <c r="M55">
        <v>8173.3</v>
      </c>
      <c r="N55">
        <v>42115.7</v>
      </c>
      <c r="O55">
        <v>37824</v>
      </c>
      <c r="P55">
        <v>1381007</v>
      </c>
      <c r="Q55">
        <v>3391</v>
      </c>
      <c r="R55">
        <v>3788922</v>
      </c>
      <c r="S55">
        <v>6310.5289075604214</v>
      </c>
      <c r="T55">
        <v>3301.2456000000002</v>
      </c>
      <c r="U55">
        <v>21570.046999999999</v>
      </c>
      <c r="V55">
        <v>21570.046999999999</v>
      </c>
    </row>
    <row r="56" spans="1:22" x14ac:dyDescent="0.25">
      <c r="A56" s="1">
        <v>37817</v>
      </c>
      <c r="B56">
        <v>599.24576316232844</v>
      </c>
      <c r="C56">
        <v>460617.21856856282</v>
      </c>
      <c r="D56">
        <v>397583.69171840901</v>
      </c>
      <c r="E56">
        <v>88.567934017260598</v>
      </c>
      <c r="F56">
        <v>141991.78357512326</v>
      </c>
      <c r="G56">
        <v>85179.184934974488</v>
      </c>
      <c r="H56">
        <v>54287.475186066178</v>
      </c>
      <c r="I56">
        <v>42167.840488844267</v>
      </c>
      <c r="J56">
        <v>27862.01166832566</v>
      </c>
      <c r="K56">
        <v>7654.5677609268614</v>
      </c>
      <c r="L56">
        <v>11910.955636356199</v>
      </c>
      <c r="N56">
        <v>42372.859247823901</v>
      </c>
      <c r="O56">
        <v>38394.052973751095</v>
      </c>
      <c r="P56">
        <v>1452834.4290913863</v>
      </c>
      <c r="Q56">
        <v>3414.1884977913774</v>
      </c>
      <c r="R56">
        <v>3832958.6172522996</v>
      </c>
      <c r="S56">
        <v>6375.1361182501423</v>
      </c>
      <c r="U56">
        <v>21699.811743303682</v>
      </c>
      <c r="V56">
        <v>21707.222195358885</v>
      </c>
    </row>
    <row r="57" spans="1:22" x14ac:dyDescent="0.25">
      <c r="A57" s="1">
        <v>37848</v>
      </c>
      <c r="B57">
        <v>596.15485352394876</v>
      </c>
      <c r="C57">
        <v>460527.21171053097</v>
      </c>
      <c r="D57">
        <v>397010.06286441535</v>
      </c>
      <c r="E57">
        <v>88.743486967947746</v>
      </c>
      <c r="F57">
        <v>141859.79117527613</v>
      </c>
      <c r="G57">
        <v>85157.986849613779</v>
      </c>
      <c r="H57">
        <v>53696.973395139175</v>
      </c>
      <c r="I57">
        <v>42243.726468294401</v>
      </c>
      <c r="J57">
        <v>28244.142596084654</v>
      </c>
      <c r="K57">
        <v>7664.1378825129814</v>
      </c>
      <c r="L57">
        <v>11923.209850846164</v>
      </c>
      <c r="N57">
        <v>42237.09288849833</v>
      </c>
      <c r="O57">
        <v>39180.212868272123</v>
      </c>
      <c r="P57">
        <v>1523496.4858835784</v>
      </c>
      <c r="Q57">
        <v>3401.8214231981724</v>
      </c>
      <c r="R57">
        <v>3838143.9244013578</v>
      </c>
      <c r="S57">
        <v>6440.9079226667554</v>
      </c>
      <c r="U57">
        <v>21670.01481230315</v>
      </c>
      <c r="V57">
        <v>21671.983237445609</v>
      </c>
    </row>
    <row r="58" spans="1:22" x14ac:dyDescent="0.25">
      <c r="A58" s="1">
        <v>37879</v>
      </c>
      <c r="B58">
        <v>597.28</v>
      </c>
      <c r="C58">
        <v>461253</v>
      </c>
      <c r="D58">
        <v>397192.24</v>
      </c>
      <c r="E58">
        <v>88.872900000000001</v>
      </c>
      <c r="F58">
        <v>142014.39999999999</v>
      </c>
      <c r="G58">
        <v>85371</v>
      </c>
      <c r="H58">
        <v>54541.7</v>
      </c>
      <c r="I58">
        <v>42419</v>
      </c>
      <c r="J58">
        <v>28432.2</v>
      </c>
      <c r="K58">
        <v>7698.6</v>
      </c>
      <c r="L58">
        <v>11938.56</v>
      </c>
      <c r="M58">
        <v>8201.7000000000007</v>
      </c>
      <c r="N58">
        <v>42430.8</v>
      </c>
      <c r="O58">
        <v>38389</v>
      </c>
      <c r="P58">
        <v>1588235</v>
      </c>
      <c r="Q58">
        <v>3433.9</v>
      </c>
      <c r="R58">
        <v>3878203</v>
      </c>
      <c r="S58">
        <v>6386.6754579902363</v>
      </c>
      <c r="T58">
        <v>3260.9014999999999</v>
      </c>
      <c r="U58">
        <v>21683.07</v>
      </c>
      <c r="V58">
        <v>21683.07</v>
      </c>
    </row>
    <row r="59" spans="1:22" x14ac:dyDescent="0.25">
      <c r="A59" s="1">
        <v>37909</v>
      </c>
      <c r="B59">
        <v>600.54634457294196</v>
      </c>
      <c r="C59">
        <v>464038.11265032663</v>
      </c>
      <c r="D59">
        <v>398043.29840981908</v>
      </c>
      <c r="E59">
        <v>89.411833578870443</v>
      </c>
      <c r="F59">
        <v>142605.90167455902</v>
      </c>
      <c r="G59">
        <v>85471.408242596503</v>
      </c>
      <c r="H59">
        <v>54854.766632075938</v>
      </c>
      <c r="I59">
        <v>42420.201145799598</v>
      </c>
      <c r="J59">
        <v>28356.778685449975</v>
      </c>
      <c r="K59">
        <v>7711.9614295755109</v>
      </c>
      <c r="L59">
        <v>12018.632906599185</v>
      </c>
      <c r="N59">
        <v>42600.118262013006</v>
      </c>
      <c r="O59">
        <v>40281.504259806832</v>
      </c>
      <c r="P59">
        <v>1553268.1690231781</v>
      </c>
      <c r="Q59">
        <v>3442.0585671193894</v>
      </c>
      <c r="R59">
        <v>3890324.1004913384</v>
      </c>
      <c r="S59">
        <v>6463.4031437054691</v>
      </c>
      <c r="U59">
        <v>21828.761374449372</v>
      </c>
      <c r="V59">
        <v>21836.337330973722</v>
      </c>
    </row>
    <row r="60" spans="1:22" x14ac:dyDescent="0.25">
      <c r="A60" s="1">
        <v>37940</v>
      </c>
      <c r="B60">
        <v>600.64700385935441</v>
      </c>
      <c r="C60">
        <v>463087.67529109801</v>
      </c>
      <c r="D60">
        <v>398978.38047106704</v>
      </c>
      <c r="E60">
        <v>89.569093044969208</v>
      </c>
      <c r="F60">
        <v>142975.3415280107</v>
      </c>
      <c r="G60">
        <v>85560.544088298615</v>
      </c>
      <c r="H60">
        <v>54992.726520133896</v>
      </c>
      <c r="I60">
        <v>42574.40403963744</v>
      </c>
      <c r="J60">
        <v>28558.045101852731</v>
      </c>
      <c r="K60">
        <v>7728.8568541989789</v>
      </c>
      <c r="L60">
        <v>12084.76158892889</v>
      </c>
      <c r="N60">
        <v>42602.903312953225</v>
      </c>
      <c r="O60">
        <v>40668.925027361955</v>
      </c>
      <c r="P60">
        <v>1519018.8616215303</v>
      </c>
      <c r="Q60">
        <v>3433.925304447921</v>
      </c>
      <c r="R60">
        <v>3892052.0720878523</v>
      </c>
      <c r="S60">
        <v>6422.5974008146177</v>
      </c>
      <c r="U60">
        <v>21808.764249435822</v>
      </c>
      <c r="V60">
        <v>21810.568469272057</v>
      </c>
    </row>
    <row r="61" spans="1:22" x14ac:dyDescent="0.25">
      <c r="A61" s="1">
        <v>37970</v>
      </c>
      <c r="B61">
        <v>599.48</v>
      </c>
      <c r="C61">
        <v>464677</v>
      </c>
      <c r="D61">
        <v>399325.66</v>
      </c>
      <c r="E61">
        <v>89.789100000000005</v>
      </c>
      <c r="F61">
        <v>142791</v>
      </c>
      <c r="G61">
        <v>86012</v>
      </c>
      <c r="H61">
        <v>55711.199999999997</v>
      </c>
      <c r="I61">
        <v>42583</v>
      </c>
      <c r="J61">
        <v>29036</v>
      </c>
      <c r="K61">
        <v>7765.9</v>
      </c>
      <c r="L61">
        <v>12136.1</v>
      </c>
      <c r="M61">
        <v>8408</v>
      </c>
      <c r="N61">
        <v>42638.9</v>
      </c>
      <c r="O61">
        <v>40430</v>
      </c>
      <c r="P61">
        <v>1472351</v>
      </c>
      <c r="Q61">
        <v>3463.6</v>
      </c>
      <c r="R61">
        <v>3920896</v>
      </c>
      <c r="S61">
        <v>6438.5731379029949</v>
      </c>
      <c r="T61">
        <v>3379.6504</v>
      </c>
      <c r="U61">
        <v>21837.757000000001</v>
      </c>
      <c r="V61">
        <v>21837.757000000001</v>
      </c>
    </row>
    <row r="62" spans="1:22" x14ac:dyDescent="0.25">
      <c r="A62" s="1">
        <v>38001</v>
      </c>
      <c r="B62">
        <v>599.5796194508282</v>
      </c>
      <c r="C62">
        <v>466128.82843107171</v>
      </c>
      <c r="D62">
        <v>400392.94442194194</v>
      </c>
      <c r="E62">
        <v>89.894134853239294</v>
      </c>
      <c r="F62">
        <v>143782.4579923072</v>
      </c>
      <c r="G62">
        <v>86033.00731360972</v>
      </c>
      <c r="H62">
        <v>55548.211500846628</v>
      </c>
      <c r="I62">
        <v>42769.921431416151</v>
      </c>
      <c r="J62">
        <v>29375.867772993588</v>
      </c>
      <c r="K62">
        <v>7711.3552650677475</v>
      </c>
      <c r="L62">
        <v>12190.205394350385</v>
      </c>
      <c r="N62">
        <v>42697.837567518531</v>
      </c>
      <c r="O62">
        <v>39882.937643636527</v>
      </c>
      <c r="P62">
        <v>1413102.0809854621</v>
      </c>
      <c r="Q62">
        <v>3477.3054426135473</v>
      </c>
      <c r="R62">
        <v>3933048.5293216468</v>
      </c>
      <c r="S62">
        <v>6403.7729238289212</v>
      </c>
      <c r="U62">
        <v>21867.330462847247</v>
      </c>
      <c r="V62">
        <v>21866.331783093854</v>
      </c>
    </row>
    <row r="63" spans="1:22" x14ac:dyDescent="0.25">
      <c r="A63" s="1">
        <v>38032</v>
      </c>
      <c r="B63">
        <v>599.25507379075236</v>
      </c>
      <c r="C63">
        <v>468365.13947386353</v>
      </c>
      <c r="D63">
        <v>401460.41704667499</v>
      </c>
      <c r="E63">
        <v>90.07517583581226</v>
      </c>
      <c r="F63">
        <v>143711.50229394477</v>
      </c>
      <c r="G63">
        <v>86832.671078499363</v>
      </c>
      <c r="H63">
        <v>56141.348674306566</v>
      </c>
      <c r="I63">
        <v>42933.754927597904</v>
      </c>
      <c r="J63">
        <v>29660.153373927038</v>
      </c>
      <c r="K63">
        <v>7809.8707395740439</v>
      </c>
      <c r="L63">
        <v>12233.793251816409</v>
      </c>
      <c r="N63">
        <v>42690.135006040873</v>
      </c>
      <c r="O63">
        <v>39961.407703651297</v>
      </c>
      <c r="P63">
        <v>1352539.8024711045</v>
      </c>
      <c r="Q63">
        <v>3488.1878788003651</v>
      </c>
      <c r="R63">
        <v>3980079.4488617023</v>
      </c>
      <c r="S63">
        <v>6469.009925682928</v>
      </c>
      <c r="U63">
        <v>21939.764203605024</v>
      </c>
      <c r="V63">
        <v>21941.239196676786</v>
      </c>
    </row>
    <row r="64" spans="1:22" x14ac:dyDescent="0.25">
      <c r="A64" s="1">
        <v>38061</v>
      </c>
      <c r="B64">
        <v>599.35</v>
      </c>
      <c r="C64">
        <v>468868</v>
      </c>
      <c r="D64">
        <v>401352.49</v>
      </c>
      <c r="E64">
        <v>90.330200000000005</v>
      </c>
      <c r="F64">
        <v>144214.79999999999</v>
      </c>
      <c r="G64">
        <v>87365</v>
      </c>
      <c r="H64">
        <v>56719.8</v>
      </c>
      <c r="I64">
        <v>42952</v>
      </c>
      <c r="J64">
        <v>29805.8</v>
      </c>
      <c r="K64">
        <v>7825.3</v>
      </c>
      <c r="L64">
        <v>12289.03</v>
      </c>
      <c r="M64">
        <v>8425.9</v>
      </c>
      <c r="N64">
        <v>43028.6</v>
      </c>
      <c r="O64">
        <v>40208</v>
      </c>
      <c r="P64">
        <v>1296672</v>
      </c>
      <c r="Q64">
        <v>3516.8</v>
      </c>
      <c r="R64">
        <v>3989560</v>
      </c>
      <c r="S64">
        <v>6411.7895426117047</v>
      </c>
      <c r="T64">
        <v>3280.8126999999999</v>
      </c>
      <c r="U64">
        <v>21963.057000000001</v>
      </c>
      <c r="V64">
        <v>21963.057000000001</v>
      </c>
    </row>
    <row r="65" spans="1:22" x14ac:dyDescent="0.25">
      <c r="A65" s="1">
        <v>38092</v>
      </c>
      <c r="B65">
        <v>600.88264684321825</v>
      </c>
      <c r="C65">
        <v>469534.02818540222</v>
      </c>
      <c r="D65">
        <v>402364.5888028015</v>
      </c>
      <c r="E65">
        <v>90.496895140007524</v>
      </c>
      <c r="F65">
        <v>144389.65700585744</v>
      </c>
      <c r="G65">
        <v>87782.723223298861</v>
      </c>
      <c r="H65">
        <v>56796.958616074582</v>
      </c>
      <c r="I65">
        <v>43033.742732779792</v>
      </c>
      <c r="J65">
        <v>30286.341364112111</v>
      </c>
      <c r="K65">
        <v>7850.8723470883451</v>
      </c>
      <c r="L65">
        <v>12327.55373221465</v>
      </c>
      <c r="N65">
        <v>43165.620284041092</v>
      </c>
      <c r="O65">
        <v>40704.688664777139</v>
      </c>
      <c r="P65">
        <v>1326644.7591357518</v>
      </c>
      <c r="Q65">
        <v>3534.1269523624255</v>
      </c>
      <c r="R65">
        <v>4051135.7936448371</v>
      </c>
      <c r="S65">
        <v>6406.3895588435544</v>
      </c>
      <c r="U65">
        <v>22020.040696092401</v>
      </c>
      <c r="V65">
        <v>22021.515955656883</v>
      </c>
    </row>
    <row r="66" spans="1:22" x14ac:dyDescent="0.25">
      <c r="A66" s="1">
        <v>38122</v>
      </c>
      <c r="B66">
        <v>602.83475952735205</v>
      </c>
      <c r="C66">
        <v>469562.96032578801</v>
      </c>
      <c r="D66">
        <v>403125.20439832314</v>
      </c>
      <c r="E66">
        <v>90.758961198883767</v>
      </c>
      <c r="F66">
        <v>144408.93370130149</v>
      </c>
      <c r="G66">
        <v>87826.441866525143</v>
      </c>
      <c r="H66">
        <v>56958.686785308419</v>
      </c>
      <c r="I66">
        <v>43222.585576584403</v>
      </c>
      <c r="J66">
        <v>30434.437065439964</v>
      </c>
      <c r="K66">
        <v>7896.6070176261283</v>
      </c>
      <c r="L66">
        <v>12339.376902341291</v>
      </c>
      <c r="N66">
        <v>43179.445073724812</v>
      </c>
      <c r="O66">
        <v>40442.680795980261</v>
      </c>
      <c r="P66">
        <v>1339365.8984434078</v>
      </c>
      <c r="Q66">
        <v>3504.7889972471339</v>
      </c>
      <c r="R66">
        <v>4064819.9122541114</v>
      </c>
      <c r="S66">
        <v>6315.5940981308368</v>
      </c>
      <c r="U66">
        <v>22058.557352129774</v>
      </c>
      <c r="V66">
        <v>22060.032661665417</v>
      </c>
    </row>
    <row r="67" spans="1:22" x14ac:dyDescent="0.25">
      <c r="A67" s="1">
        <v>38153</v>
      </c>
      <c r="B67">
        <v>601.41</v>
      </c>
      <c r="C67">
        <v>471600</v>
      </c>
      <c r="D67">
        <v>402710.58</v>
      </c>
      <c r="E67">
        <v>91.037099999999995</v>
      </c>
      <c r="F67">
        <v>144759.20000000001</v>
      </c>
      <c r="G67">
        <v>88222</v>
      </c>
      <c r="H67">
        <v>56708.9</v>
      </c>
      <c r="I67">
        <v>43419</v>
      </c>
      <c r="J67">
        <v>30831.599999999999</v>
      </c>
      <c r="K67">
        <v>7918.6</v>
      </c>
      <c r="L67">
        <v>12380.76</v>
      </c>
      <c r="M67">
        <v>8497.2999999999993</v>
      </c>
      <c r="N67">
        <v>43289.8</v>
      </c>
      <c r="O67">
        <v>41047</v>
      </c>
      <c r="P67">
        <v>1365627</v>
      </c>
      <c r="Q67">
        <v>3552.5</v>
      </c>
      <c r="R67">
        <v>4096580</v>
      </c>
      <c r="S67">
        <v>6364.4055829456847</v>
      </c>
      <c r="T67">
        <v>3409.8114</v>
      </c>
      <c r="U67">
        <v>22078.609</v>
      </c>
      <c r="V67">
        <v>22078.609</v>
      </c>
    </row>
    <row r="68" spans="1:22" x14ac:dyDescent="0.25">
      <c r="A68" s="1">
        <v>38183</v>
      </c>
      <c r="B68">
        <v>602.71301915752588</v>
      </c>
      <c r="C68">
        <v>472533.54570462566</v>
      </c>
      <c r="D68">
        <v>403079.14439434092</v>
      </c>
      <c r="E68">
        <v>91.325110880731131</v>
      </c>
      <c r="F68">
        <v>144943.54990640367</v>
      </c>
      <c r="G68">
        <v>88615.673338237233</v>
      </c>
      <c r="H68">
        <v>57118.555434922841</v>
      </c>
      <c r="I68">
        <v>43334.005540285514</v>
      </c>
      <c r="J68">
        <v>30821.910084162337</v>
      </c>
      <c r="K68">
        <v>7943.7449784543196</v>
      </c>
      <c r="L68">
        <v>12476.107959759825</v>
      </c>
      <c r="N68">
        <v>43351.987254799598</v>
      </c>
      <c r="O68">
        <v>42381.198126934622</v>
      </c>
      <c r="P68">
        <v>1435606.3882372791</v>
      </c>
      <c r="Q68">
        <v>3556.0059462044869</v>
      </c>
      <c r="R68">
        <v>4115915.3057387862</v>
      </c>
      <c r="S68">
        <v>6367.3807515696981</v>
      </c>
      <c r="U68">
        <v>22134.043669759976</v>
      </c>
      <c r="V68">
        <v>22136.673596459059</v>
      </c>
    </row>
    <row r="69" spans="1:22" x14ac:dyDescent="0.25">
      <c r="A69" s="1">
        <v>38214</v>
      </c>
      <c r="B69">
        <v>600.63911119912848</v>
      </c>
      <c r="C69">
        <v>469954.736030831</v>
      </c>
      <c r="D69">
        <v>402524.47891556163</v>
      </c>
      <c r="E69">
        <v>91.44009861162759</v>
      </c>
      <c r="F69">
        <v>144264.59899925493</v>
      </c>
      <c r="G69">
        <v>88699.443605107634</v>
      </c>
      <c r="H69">
        <v>56605.368543779019</v>
      </c>
      <c r="I69">
        <v>43723.66401724179</v>
      </c>
      <c r="J69">
        <v>30950.525337399376</v>
      </c>
      <c r="K69">
        <v>7986.6885329099296</v>
      </c>
      <c r="L69">
        <v>12574.604430707095</v>
      </c>
      <c r="N69">
        <v>43251.060696179884</v>
      </c>
      <c r="O69">
        <v>39971.605288108927</v>
      </c>
      <c r="P69">
        <v>1508980.409420846</v>
      </c>
      <c r="Q69">
        <v>3545.7937570465756</v>
      </c>
      <c r="R69">
        <v>4100302.1953725414</v>
      </c>
      <c r="S69">
        <v>6375.2062240289733</v>
      </c>
      <c r="U69">
        <v>22054.477798368393</v>
      </c>
      <c r="V69">
        <v>22048.862215611865</v>
      </c>
    </row>
    <row r="70" spans="1:22" x14ac:dyDescent="0.25">
      <c r="A70" s="1">
        <v>38245</v>
      </c>
      <c r="B70">
        <v>600.25</v>
      </c>
      <c r="C70">
        <v>473340</v>
      </c>
      <c r="D70">
        <v>403901.94</v>
      </c>
      <c r="E70">
        <v>91.947500000000005</v>
      </c>
      <c r="F70">
        <v>145133.1</v>
      </c>
      <c r="G70">
        <v>88975</v>
      </c>
      <c r="H70">
        <v>57459</v>
      </c>
      <c r="I70">
        <v>43807</v>
      </c>
      <c r="J70">
        <v>31023.599999999999</v>
      </c>
      <c r="K70">
        <v>8023.7</v>
      </c>
      <c r="L70">
        <v>12666.03</v>
      </c>
      <c r="M70">
        <v>8604.1</v>
      </c>
      <c r="N70">
        <v>43236.7</v>
      </c>
      <c r="O70">
        <v>41233</v>
      </c>
      <c r="P70">
        <v>1581195</v>
      </c>
      <c r="Q70">
        <v>3589.6</v>
      </c>
      <c r="R70">
        <v>4133812</v>
      </c>
      <c r="S70">
        <v>6398.9952190531276</v>
      </c>
      <c r="T70">
        <v>3456.9584</v>
      </c>
      <c r="U70">
        <v>22146.596000000001</v>
      </c>
      <c r="V70">
        <v>22146.596000000001</v>
      </c>
    </row>
    <row r="71" spans="1:22" x14ac:dyDescent="0.25">
      <c r="A71" s="1">
        <v>38275</v>
      </c>
      <c r="B71">
        <v>602.27361540093079</v>
      </c>
      <c r="C71">
        <v>475038.0766322717</v>
      </c>
      <c r="D71">
        <v>404837.33983976906</v>
      </c>
      <c r="E71">
        <v>92.120496245545382</v>
      </c>
      <c r="F71">
        <v>145430.03092316916</v>
      </c>
      <c r="G71">
        <v>89160.945906673689</v>
      </c>
      <c r="H71">
        <v>56870.978409471078</v>
      </c>
      <c r="I71">
        <v>44035.732268767242</v>
      </c>
      <c r="J71">
        <v>31266.439065592051</v>
      </c>
      <c r="K71">
        <v>8010.4561497824916</v>
      </c>
      <c r="L71">
        <v>12733.558864317931</v>
      </c>
      <c r="N71">
        <v>43211.836175011711</v>
      </c>
      <c r="O71">
        <v>41555.509169499339</v>
      </c>
      <c r="P71">
        <v>1556918.7851061709</v>
      </c>
      <c r="Q71">
        <v>3588.5507010352339</v>
      </c>
      <c r="R71">
        <v>4164816.5988424732</v>
      </c>
      <c r="S71">
        <v>6451.1343163143802</v>
      </c>
      <c r="U71">
        <v>22206.383021178593</v>
      </c>
      <c r="V71">
        <v>22209.177802770406</v>
      </c>
    </row>
    <row r="72" spans="1:22" x14ac:dyDescent="0.25">
      <c r="A72" s="1">
        <v>38306</v>
      </c>
      <c r="B72">
        <v>600.28756023904691</v>
      </c>
      <c r="C72">
        <v>475170.16065430484</v>
      </c>
      <c r="D72">
        <v>403757.92876441532</v>
      </c>
      <c r="E72">
        <v>92.484613524562434</v>
      </c>
      <c r="F72">
        <v>145394.52296351941</v>
      </c>
      <c r="G72">
        <v>89037.020100296009</v>
      </c>
      <c r="H72">
        <v>57321.617282785584</v>
      </c>
      <c r="I72">
        <v>44195.531570178522</v>
      </c>
      <c r="J72">
        <v>31675.273960971728</v>
      </c>
      <c r="K72">
        <v>7961.6138316275792</v>
      </c>
      <c r="L72">
        <v>12801.704581597998</v>
      </c>
      <c r="N72">
        <v>43210.284746825309</v>
      </c>
      <c r="O72">
        <v>41661.095562302784</v>
      </c>
      <c r="P72">
        <v>1527598.8963510955</v>
      </c>
      <c r="Q72">
        <v>3617.0727161787217</v>
      </c>
      <c r="R72">
        <v>4210026.8146119043</v>
      </c>
      <c r="S72">
        <v>6374.6023422838207</v>
      </c>
      <c r="U72">
        <v>22180.246046315449</v>
      </c>
      <c r="V72">
        <v>22178.918039865341</v>
      </c>
    </row>
    <row r="73" spans="1:22" x14ac:dyDescent="0.25">
      <c r="A73" s="1">
        <v>38336</v>
      </c>
      <c r="B73">
        <v>600.83000000000004</v>
      </c>
      <c r="C73">
        <v>476453</v>
      </c>
      <c r="D73">
        <v>403938.95</v>
      </c>
      <c r="E73">
        <v>92.518199999999993</v>
      </c>
      <c r="F73">
        <v>145424.70000000001</v>
      </c>
      <c r="G73">
        <v>89265</v>
      </c>
      <c r="H73">
        <v>57238.7</v>
      </c>
      <c r="I73">
        <v>44608</v>
      </c>
      <c r="J73">
        <v>31751.7</v>
      </c>
      <c r="K73">
        <v>8052.8</v>
      </c>
      <c r="L73">
        <v>12865.36</v>
      </c>
      <c r="M73">
        <v>8706.5</v>
      </c>
      <c r="N73">
        <v>43158.8</v>
      </c>
      <c r="O73">
        <v>42272</v>
      </c>
      <c r="P73">
        <v>1510158</v>
      </c>
      <c r="Q73">
        <v>3631.2</v>
      </c>
      <c r="R73">
        <v>4251339</v>
      </c>
      <c r="S73">
        <v>6405.5282010431492</v>
      </c>
      <c r="T73">
        <v>3583.0120000000002</v>
      </c>
      <c r="U73">
        <v>22221.53</v>
      </c>
      <c r="V73">
        <v>22221.53</v>
      </c>
    </row>
    <row r="74" spans="1:22" x14ac:dyDescent="0.25">
      <c r="A74" s="1">
        <v>38367</v>
      </c>
      <c r="B74">
        <v>604.03788330325199</v>
      </c>
      <c r="C74">
        <v>479089.47093044734</v>
      </c>
      <c r="D74">
        <v>403654.46079057019</v>
      </c>
      <c r="E74">
        <v>92.804659057903152</v>
      </c>
      <c r="F74">
        <v>146139.23000334503</v>
      </c>
      <c r="G74">
        <v>89536.735542264447</v>
      </c>
      <c r="H74">
        <v>57312.179159973217</v>
      </c>
      <c r="I74">
        <v>44566.507021135112</v>
      </c>
      <c r="J74">
        <v>31076.62232903179</v>
      </c>
      <c r="K74">
        <v>7985.6901132125349</v>
      </c>
      <c r="L74">
        <v>12923.608851911049</v>
      </c>
      <c r="N74">
        <v>43161.18424614043</v>
      </c>
      <c r="O74">
        <v>42179.718658146448</v>
      </c>
      <c r="P74">
        <v>1444178.3977413555</v>
      </c>
      <c r="Q74">
        <v>3621.4405901979881</v>
      </c>
      <c r="R74">
        <v>4282007.3975480562</v>
      </c>
      <c r="S74">
        <v>6423.9915266329826</v>
      </c>
      <c r="U74">
        <v>22273.295682414377</v>
      </c>
      <c r="V74">
        <v>22276.420190443656</v>
      </c>
    </row>
    <row r="75" spans="1:22" x14ac:dyDescent="0.25">
      <c r="A75" s="1">
        <v>38398</v>
      </c>
      <c r="B75">
        <v>599.86159520209549</v>
      </c>
      <c r="C75">
        <v>478738.46073909051</v>
      </c>
      <c r="D75">
        <v>403622.673658785</v>
      </c>
      <c r="E75">
        <v>93.120629670675797</v>
      </c>
      <c r="F75">
        <v>145924.21831689717</v>
      </c>
      <c r="G75">
        <v>89317.163130711095</v>
      </c>
      <c r="H75">
        <v>57294.765574178324</v>
      </c>
      <c r="I75">
        <v>44502.070456764843</v>
      </c>
      <c r="J75">
        <v>30816.766681910849</v>
      </c>
      <c r="K75">
        <v>8076.4148829667247</v>
      </c>
      <c r="L75">
        <v>12967.15061482411</v>
      </c>
      <c r="N75">
        <v>43303.400581709051</v>
      </c>
      <c r="O75">
        <v>42713.166470951888</v>
      </c>
      <c r="P75">
        <v>1379530.1467812639</v>
      </c>
      <c r="Q75">
        <v>3657.0120800878694</v>
      </c>
      <c r="R75">
        <v>4315251.3682376146</v>
      </c>
      <c r="S75">
        <v>6364.468357754944</v>
      </c>
      <c r="U75">
        <v>22251.412676289987</v>
      </c>
      <c r="V75">
        <v>22251.733718433465</v>
      </c>
    </row>
    <row r="76" spans="1:22" x14ac:dyDescent="0.25">
      <c r="A76" s="1">
        <v>38426</v>
      </c>
      <c r="B76">
        <v>599.69000000000005</v>
      </c>
      <c r="C76">
        <v>477791</v>
      </c>
      <c r="D76">
        <v>403591.63</v>
      </c>
      <c r="E76">
        <v>93.451899999999995</v>
      </c>
      <c r="F76">
        <v>145996.1</v>
      </c>
      <c r="G76">
        <v>89631</v>
      </c>
      <c r="H76">
        <v>56911.7</v>
      </c>
      <c r="I76">
        <v>44698</v>
      </c>
      <c r="J76">
        <v>30667.5</v>
      </c>
      <c r="K76">
        <v>8154.1</v>
      </c>
      <c r="L76">
        <v>13031.79</v>
      </c>
      <c r="M76">
        <v>8653.7999999999993</v>
      </c>
      <c r="N76">
        <v>43485.599999999999</v>
      </c>
      <c r="O76">
        <v>42452</v>
      </c>
      <c r="P76">
        <v>1319136</v>
      </c>
      <c r="Q76">
        <v>3666.4</v>
      </c>
      <c r="R76">
        <v>4358834</v>
      </c>
      <c r="S76">
        <v>6412.4</v>
      </c>
      <c r="T76">
        <v>3403.5391</v>
      </c>
      <c r="U76">
        <v>22260.153999999999</v>
      </c>
      <c r="V76">
        <v>22260.153999999999</v>
      </c>
    </row>
    <row r="77" spans="1:22" x14ac:dyDescent="0.25">
      <c r="A77" s="1">
        <v>38457</v>
      </c>
      <c r="B77">
        <v>602.52233578994685</v>
      </c>
      <c r="C77">
        <v>480013.09558337834</v>
      </c>
      <c r="D77">
        <v>406306.56440978346</v>
      </c>
      <c r="E77">
        <v>93.846135032237669</v>
      </c>
      <c r="F77">
        <v>146747.71643858525</v>
      </c>
      <c r="G77">
        <v>89843.951967489425</v>
      </c>
      <c r="H77">
        <v>56905.127014638485</v>
      </c>
      <c r="I77">
        <v>44913.61749724728</v>
      </c>
      <c r="J77">
        <v>31444.723044722075</v>
      </c>
      <c r="K77">
        <v>8215.2841183366254</v>
      </c>
      <c r="L77">
        <v>13115.603553789975</v>
      </c>
      <c r="N77">
        <v>43690.531224018159</v>
      </c>
      <c r="O77">
        <v>43045.399931584456</v>
      </c>
      <c r="P77">
        <v>1361039.0232216388</v>
      </c>
      <c r="Q77">
        <v>3685.7333280700072</v>
      </c>
      <c r="R77">
        <v>4400243.1119832108</v>
      </c>
      <c r="S77">
        <v>6430.0201503434182</v>
      </c>
      <c r="U77">
        <v>22374.181139383487</v>
      </c>
      <c r="V77">
        <v>22379.614648559349</v>
      </c>
    </row>
    <row r="78" spans="1:22" x14ac:dyDescent="0.25">
      <c r="A78" s="1">
        <v>38487</v>
      </c>
      <c r="B78">
        <v>600.29025785549243</v>
      </c>
      <c r="C78">
        <v>478755.38941860368</v>
      </c>
      <c r="D78">
        <v>405579.1852174282</v>
      </c>
      <c r="E78">
        <v>94.046240091857655</v>
      </c>
      <c r="F78">
        <v>146569.83701249328</v>
      </c>
      <c r="G78">
        <v>89736.44135390615</v>
      </c>
      <c r="H78">
        <v>57311.380124200223</v>
      </c>
      <c r="I78">
        <v>44455.51020154811</v>
      </c>
      <c r="J78">
        <v>32083.339132016055</v>
      </c>
      <c r="K78">
        <v>8234.960274200479</v>
      </c>
      <c r="L78">
        <v>13206.037504731246</v>
      </c>
      <c r="N78">
        <v>43432.790361167958</v>
      </c>
      <c r="O78">
        <v>43109.027540766248</v>
      </c>
      <c r="P78">
        <v>1408094.5560795646</v>
      </c>
      <c r="Q78">
        <v>3651.5238475134793</v>
      </c>
      <c r="R78">
        <v>4418365.9170799209</v>
      </c>
      <c r="S78">
        <v>6546.4458849772145</v>
      </c>
      <c r="U78">
        <v>22316.425728419334</v>
      </c>
      <c r="V78">
        <v>22313.448856594845</v>
      </c>
    </row>
    <row r="79" spans="1:22" x14ac:dyDescent="0.25">
      <c r="A79" s="1">
        <v>38518</v>
      </c>
      <c r="B79">
        <v>603.75</v>
      </c>
      <c r="C79">
        <v>478482</v>
      </c>
      <c r="D79">
        <v>406868.28</v>
      </c>
      <c r="E79">
        <v>94.4041</v>
      </c>
      <c r="F79">
        <v>147054.9</v>
      </c>
      <c r="G79">
        <v>90077</v>
      </c>
      <c r="H79">
        <v>57046.7</v>
      </c>
      <c r="I79">
        <v>44633</v>
      </c>
      <c r="J79">
        <v>32888</v>
      </c>
      <c r="K79">
        <v>8278.4</v>
      </c>
      <c r="L79">
        <v>13306.51</v>
      </c>
      <c r="M79">
        <v>8762</v>
      </c>
      <c r="N79">
        <v>43667.8</v>
      </c>
      <c r="O79">
        <v>43329</v>
      </c>
      <c r="P79">
        <v>1450728</v>
      </c>
      <c r="Q79">
        <v>3664.9</v>
      </c>
      <c r="R79">
        <v>4445538</v>
      </c>
      <c r="S79">
        <v>6503.3</v>
      </c>
      <c r="T79">
        <v>3815.8611000000001</v>
      </c>
      <c r="U79">
        <v>22399.706999999999</v>
      </c>
      <c r="V79">
        <v>22399.706999999999</v>
      </c>
    </row>
    <row r="80" spans="1:22" x14ac:dyDescent="0.25">
      <c r="A80" s="1">
        <v>38548</v>
      </c>
      <c r="B80">
        <v>607.61555880235414</v>
      </c>
      <c r="C80">
        <v>478492.71843908803</v>
      </c>
      <c r="D80">
        <v>408668.86658117158</v>
      </c>
      <c r="E80">
        <v>94.697771071349095</v>
      </c>
      <c r="F80">
        <v>147646.56402528429</v>
      </c>
      <c r="G80">
        <v>89998.975453890773</v>
      </c>
      <c r="H80">
        <v>57165.643547196305</v>
      </c>
      <c r="I80">
        <v>45085.836832807145</v>
      </c>
      <c r="J80">
        <v>33091.604940325757</v>
      </c>
      <c r="K80">
        <v>8310.3950568017281</v>
      </c>
      <c r="L80">
        <v>13390.44276431543</v>
      </c>
      <c r="N80">
        <v>43551.992598770419</v>
      </c>
      <c r="O80">
        <v>43069.994802988811</v>
      </c>
      <c r="P80">
        <v>1515683.5341455224</v>
      </c>
      <c r="Q80">
        <v>3672.0197771540602</v>
      </c>
      <c r="R80">
        <v>4526008.6964760786</v>
      </c>
      <c r="S80">
        <v>6504.4253373881284</v>
      </c>
      <c r="U80">
        <v>22479.173240943386</v>
      </c>
      <c r="V80">
        <v>22481.144081194154</v>
      </c>
    </row>
    <row r="81" spans="1:22" x14ac:dyDescent="0.25">
      <c r="A81" s="1">
        <v>38579</v>
      </c>
      <c r="B81">
        <v>603.2531691372933</v>
      </c>
      <c r="C81">
        <v>478296.2752544203</v>
      </c>
      <c r="D81">
        <v>408791.00655391143</v>
      </c>
      <c r="E81">
        <v>95.103493825774962</v>
      </c>
      <c r="F81">
        <v>147972.34790371513</v>
      </c>
      <c r="G81">
        <v>90091.517317675796</v>
      </c>
      <c r="H81">
        <v>57422.674311226947</v>
      </c>
      <c r="I81">
        <v>45018.117205734263</v>
      </c>
      <c r="J81">
        <v>32962.888147608792</v>
      </c>
      <c r="K81">
        <v>8324.6254408578534</v>
      </c>
      <c r="L81">
        <v>13430.729948468617</v>
      </c>
      <c r="N81">
        <v>43462.871369726214</v>
      </c>
      <c r="O81">
        <v>43629.39407430929</v>
      </c>
      <c r="P81">
        <v>1587175.4816639349</v>
      </c>
      <c r="Q81">
        <v>3717.4269846419202</v>
      </c>
      <c r="R81">
        <v>4572854.1701093689</v>
      </c>
      <c r="S81">
        <v>6600.6370696253598</v>
      </c>
      <c r="U81">
        <v>22448.202845310505</v>
      </c>
      <c r="V81">
        <v>22443.24749826179</v>
      </c>
    </row>
    <row r="82" spans="1:22" x14ac:dyDescent="0.25">
      <c r="A82" s="1">
        <v>38610</v>
      </c>
      <c r="B82">
        <v>608.59</v>
      </c>
      <c r="C82">
        <v>480935</v>
      </c>
      <c r="D82">
        <v>409586.18</v>
      </c>
      <c r="E82">
        <v>95.302999999999997</v>
      </c>
      <c r="F82">
        <v>149071.79999999999</v>
      </c>
      <c r="G82">
        <v>90408</v>
      </c>
      <c r="H82">
        <v>57840.7</v>
      </c>
      <c r="I82">
        <v>45073</v>
      </c>
      <c r="J82">
        <v>33249.5</v>
      </c>
      <c r="K82">
        <v>8347.2000000000007</v>
      </c>
      <c r="L82">
        <v>13527.96</v>
      </c>
      <c r="M82">
        <v>8934.2000000000007</v>
      </c>
      <c r="N82">
        <v>43397.1</v>
      </c>
      <c r="O82">
        <v>43635</v>
      </c>
      <c r="P82">
        <v>1659089</v>
      </c>
      <c r="Q82">
        <v>3720.9</v>
      </c>
      <c r="R82">
        <v>4666272</v>
      </c>
      <c r="S82">
        <v>6690.6</v>
      </c>
      <c r="T82">
        <v>3817.0617999999999</v>
      </c>
      <c r="U82">
        <v>22564.413</v>
      </c>
      <c r="V82">
        <v>22564.413</v>
      </c>
    </row>
    <row r="83" spans="1:22" x14ac:dyDescent="0.25">
      <c r="A83" s="1">
        <v>38640</v>
      </c>
      <c r="B83">
        <v>612.24811646381067</v>
      </c>
      <c r="C83">
        <v>479257.94263998343</v>
      </c>
      <c r="D83">
        <v>409783.91262421146</v>
      </c>
      <c r="E83">
        <v>95.495835374191884</v>
      </c>
      <c r="F83">
        <v>149088.84808710424</v>
      </c>
      <c r="G83">
        <v>90455.836105640337</v>
      </c>
      <c r="H83">
        <v>57887.392997257273</v>
      </c>
      <c r="I83">
        <v>45425.31001930379</v>
      </c>
      <c r="J83">
        <v>33972.889240008073</v>
      </c>
      <c r="K83">
        <v>8371.3020095292068</v>
      </c>
      <c r="L83">
        <v>13597.145140857447</v>
      </c>
      <c r="N83">
        <v>43334.08057985075</v>
      </c>
      <c r="O83">
        <v>44450.214173808236</v>
      </c>
      <c r="P83">
        <v>1615686.1663973187</v>
      </c>
      <c r="Q83">
        <v>3724.1567250707058</v>
      </c>
      <c r="R83">
        <v>4725203.4610305531</v>
      </c>
      <c r="S83">
        <v>6672.7119821923443</v>
      </c>
      <c r="U83">
        <v>22599.143030712999</v>
      </c>
      <c r="V83">
        <v>22598.31088809896</v>
      </c>
    </row>
    <row r="84" spans="1:22" x14ac:dyDescent="0.25">
      <c r="A84" s="1">
        <v>38671</v>
      </c>
      <c r="B84">
        <v>610.20935691257375</v>
      </c>
      <c r="C84">
        <v>484228.99697750225</v>
      </c>
      <c r="D84">
        <v>410906.68351248372</v>
      </c>
      <c r="E84">
        <v>95.904529444660596</v>
      </c>
      <c r="F84">
        <v>149592.13384073606</v>
      </c>
      <c r="G84">
        <v>91058.519461167642</v>
      </c>
      <c r="H84">
        <v>58118.009605743369</v>
      </c>
      <c r="I84">
        <v>45218.763150146064</v>
      </c>
      <c r="J84">
        <v>34779.367071366702</v>
      </c>
      <c r="K84">
        <v>8409.6856103872778</v>
      </c>
      <c r="L84">
        <v>13658.50537708824</v>
      </c>
      <c r="N84">
        <v>43377.629535890897</v>
      </c>
      <c r="O84">
        <v>46661.701643599656</v>
      </c>
      <c r="P84">
        <v>1581998.6964176022</v>
      </c>
      <c r="Q84">
        <v>3757.3364917655344</v>
      </c>
      <c r="R84">
        <v>4777689.3320039334</v>
      </c>
      <c r="S84">
        <v>6803.091487776961</v>
      </c>
      <c r="U84">
        <v>22713.589362421546</v>
      </c>
      <c r="V84">
        <v>22718.364234864381</v>
      </c>
    </row>
    <row r="85" spans="1:22" x14ac:dyDescent="0.25">
      <c r="A85" s="1">
        <v>38701</v>
      </c>
      <c r="B85">
        <v>610.91</v>
      </c>
      <c r="C85">
        <v>484537</v>
      </c>
      <c r="D85">
        <v>410435.12</v>
      </c>
      <c r="E85">
        <v>96.294200000000004</v>
      </c>
      <c r="F85">
        <v>149940.29999999999</v>
      </c>
      <c r="G85">
        <v>91138</v>
      </c>
      <c r="H85">
        <v>58135.7</v>
      </c>
      <c r="I85">
        <v>45242</v>
      </c>
      <c r="J85">
        <v>34422.9</v>
      </c>
      <c r="K85">
        <v>8484.9</v>
      </c>
      <c r="L85">
        <v>13723.98</v>
      </c>
      <c r="M85">
        <v>8988.7999999999993</v>
      </c>
      <c r="N85">
        <v>43487.8</v>
      </c>
      <c r="O85">
        <v>44889</v>
      </c>
      <c r="P85">
        <v>1542490</v>
      </c>
      <c r="Q85">
        <v>3770.3</v>
      </c>
      <c r="R85">
        <v>4823734</v>
      </c>
      <c r="S85">
        <v>6844.4</v>
      </c>
      <c r="T85">
        <v>3981.1986999999999</v>
      </c>
      <c r="U85">
        <v>22699.21</v>
      </c>
      <c r="V85">
        <v>22699.21</v>
      </c>
    </row>
    <row r="86" spans="1:22" x14ac:dyDescent="0.25">
      <c r="A86" s="1">
        <v>38732</v>
      </c>
      <c r="B86">
        <v>614.09083811717892</v>
      </c>
      <c r="C86">
        <v>485025.31257355085</v>
      </c>
      <c r="D86">
        <v>410457.58224563405</v>
      </c>
      <c r="E86">
        <v>96.658432018813812</v>
      </c>
      <c r="F86">
        <v>150102.20508180294</v>
      </c>
      <c r="G86">
        <v>91156.242576700839</v>
      </c>
      <c r="H86">
        <v>58498.3744528022</v>
      </c>
      <c r="I86">
        <v>45738.688854487751</v>
      </c>
      <c r="J86">
        <v>34824.022135966261</v>
      </c>
      <c r="K86">
        <v>8476.9481106168569</v>
      </c>
      <c r="L86">
        <v>13831.818136897593</v>
      </c>
      <c r="N86">
        <v>43520.78619497826</v>
      </c>
      <c r="O86">
        <v>46220.615643541896</v>
      </c>
      <c r="P86">
        <v>1478167.9735364392</v>
      </c>
      <c r="Q86">
        <v>3785.1477214917863</v>
      </c>
      <c r="R86">
        <v>4817115.3775985651</v>
      </c>
      <c r="S86">
        <v>6856.1224797389168</v>
      </c>
      <c r="U86">
        <v>22772.665353554796</v>
      </c>
      <c r="V86">
        <v>22772.988177880499</v>
      </c>
    </row>
    <row r="87" spans="1:22" x14ac:dyDescent="0.25">
      <c r="A87" s="1">
        <v>38763</v>
      </c>
      <c r="B87">
        <v>616.84771998387077</v>
      </c>
      <c r="C87">
        <v>485592.97027632652</v>
      </c>
      <c r="D87">
        <v>411908.99372820684</v>
      </c>
      <c r="E87">
        <v>96.971156967732654</v>
      </c>
      <c r="F87">
        <v>150551.38533960888</v>
      </c>
      <c r="G87">
        <v>91537.248608354799</v>
      </c>
      <c r="H87">
        <v>59258.760108958078</v>
      </c>
      <c r="I87">
        <v>45990.466226432589</v>
      </c>
      <c r="J87">
        <v>35086.7779650792</v>
      </c>
      <c r="K87">
        <v>8503.4583981837641</v>
      </c>
      <c r="L87">
        <v>13943.78799461718</v>
      </c>
      <c r="N87">
        <v>43540.508850640479</v>
      </c>
      <c r="O87">
        <v>44434.76378039446</v>
      </c>
      <c r="P87">
        <v>1422755.0879930975</v>
      </c>
      <c r="Q87">
        <v>3803.4883779430479</v>
      </c>
      <c r="R87">
        <v>4829927.7398923347</v>
      </c>
      <c r="S87">
        <v>6839.3422879188693</v>
      </c>
      <c r="U87">
        <v>22821.573730784869</v>
      </c>
      <c r="V87">
        <v>22820.247523179078</v>
      </c>
    </row>
    <row r="88" spans="1:22" x14ac:dyDescent="0.25">
      <c r="A88" s="1">
        <v>38791</v>
      </c>
      <c r="B88">
        <v>616.65</v>
      </c>
      <c r="C88">
        <v>488496</v>
      </c>
      <c r="D88">
        <v>412437.94</v>
      </c>
      <c r="E88">
        <v>97.340199999999996</v>
      </c>
      <c r="F88">
        <v>151066.70000000001</v>
      </c>
      <c r="G88">
        <v>91726</v>
      </c>
      <c r="H88">
        <v>60012.4</v>
      </c>
      <c r="I88">
        <v>46273</v>
      </c>
      <c r="J88">
        <v>34795.800000000003</v>
      </c>
      <c r="K88">
        <v>8558.5</v>
      </c>
      <c r="L88">
        <v>14048.82</v>
      </c>
      <c r="M88">
        <v>9151.2999999999993</v>
      </c>
      <c r="N88">
        <v>43836.6</v>
      </c>
      <c r="O88">
        <v>45574</v>
      </c>
      <c r="P88">
        <v>1365262</v>
      </c>
      <c r="Q88">
        <v>3816.2</v>
      </c>
      <c r="R88">
        <v>4836303</v>
      </c>
      <c r="S88">
        <v>6867</v>
      </c>
      <c r="T88">
        <v>3791.9220999999998</v>
      </c>
      <c r="U88">
        <v>22907.276000000002</v>
      </c>
      <c r="V88">
        <v>22907.276000000002</v>
      </c>
    </row>
    <row r="89" spans="1:22" x14ac:dyDescent="0.25">
      <c r="A89" s="1">
        <v>38822</v>
      </c>
      <c r="B89">
        <v>623.06184307286492</v>
      </c>
      <c r="C89">
        <v>488435.13965544984</v>
      </c>
      <c r="D89">
        <v>412081.16261853295</v>
      </c>
      <c r="E89">
        <v>97.531710901979196</v>
      </c>
      <c r="F89">
        <v>151851.09554755685</v>
      </c>
      <c r="G89">
        <v>91806.976114650184</v>
      </c>
      <c r="H89">
        <v>59974.722619563712</v>
      </c>
      <c r="I89">
        <v>46431.623769085905</v>
      </c>
      <c r="J89">
        <v>34864.084753185452</v>
      </c>
      <c r="K89">
        <v>8588.564592366627</v>
      </c>
      <c r="L89">
        <v>14171.024658051563</v>
      </c>
      <c r="N89">
        <v>43833.569249168999</v>
      </c>
      <c r="O89">
        <v>45946.077566940214</v>
      </c>
      <c r="P89">
        <v>1394825.388412236</v>
      </c>
      <c r="Q89">
        <v>3802.7663876511297</v>
      </c>
      <c r="R89">
        <v>4901244.8244536314</v>
      </c>
      <c r="S89">
        <v>6919.4467563912103</v>
      </c>
      <c r="U89">
        <v>22960.410260360211</v>
      </c>
      <c r="V89">
        <v>22958.425099549109</v>
      </c>
    </row>
    <row r="90" spans="1:22" x14ac:dyDescent="0.25">
      <c r="A90" s="1">
        <v>38852</v>
      </c>
      <c r="B90">
        <v>626.09757885103443</v>
      </c>
      <c r="C90">
        <v>491512.15594380331</v>
      </c>
      <c r="D90">
        <v>414245.11290234246</v>
      </c>
      <c r="E90">
        <v>97.997221689039989</v>
      </c>
      <c r="F90">
        <v>152436.31687559551</v>
      </c>
      <c r="G90">
        <v>92015.938920108572</v>
      </c>
      <c r="H90">
        <v>60090.632665958314</v>
      </c>
      <c r="I90">
        <v>46383.668840954444</v>
      </c>
      <c r="J90">
        <v>35126.243033506158</v>
      </c>
      <c r="K90">
        <v>8657.8476944485537</v>
      </c>
      <c r="L90">
        <v>14300.803882147631</v>
      </c>
      <c r="N90">
        <v>44173.509709503909</v>
      </c>
      <c r="O90">
        <v>46631.212407335646</v>
      </c>
      <c r="P90">
        <v>1426843.2223161415</v>
      </c>
      <c r="Q90">
        <v>3853.6380381389522</v>
      </c>
      <c r="R90">
        <v>4957169.0415486833</v>
      </c>
      <c r="S90">
        <v>7079.3903973560327</v>
      </c>
      <c r="U90">
        <v>23099.41609865224</v>
      </c>
      <c r="V90">
        <v>23102.37835011967</v>
      </c>
    </row>
    <row r="91" spans="1:22" x14ac:dyDescent="0.25">
      <c r="A91" s="1">
        <v>38883</v>
      </c>
      <c r="B91">
        <v>626.39</v>
      </c>
      <c r="C91">
        <v>492564</v>
      </c>
      <c r="D91">
        <v>414814.82</v>
      </c>
      <c r="E91">
        <v>98.354399999999998</v>
      </c>
      <c r="F91">
        <v>153309</v>
      </c>
      <c r="G91">
        <v>92022</v>
      </c>
      <c r="H91">
        <v>60207.5</v>
      </c>
      <c r="I91">
        <v>46489</v>
      </c>
      <c r="J91">
        <v>35139.199999999997</v>
      </c>
      <c r="K91">
        <v>8735.5</v>
      </c>
      <c r="L91">
        <v>14370.83</v>
      </c>
      <c r="M91">
        <v>9175.7999999999993</v>
      </c>
      <c r="N91">
        <v>44243.9</v>
      </c>
      <c r="O91">
        <v>45872</v>
      </c>
      <c r="P91">
        <v>1465124</v>
      </c>
      <c r="Q91">
        <v>3857.5</v>
      </c>
      <c r="R91">
        <v>5042884</v>
      </c>
      <c r="S91">
        <v>7031.6</v>
      </c>
      <c r="T91">
        <v>4180.9664000000002</v>
      </c>
      <c r="U91">
        <v>23140.288</v>
      </c>
      <c r="V91">
        <v>23140.288</v>
      </c>
    </row>
    <row r="92" spans="1:22" x14ac:dyDescent="0.25">
      <c r="A92" s="1">
        <v>38913</v>
      </c>
      <c r="B92">
        <v>630.60707535365736</v>
      </c>
      <c r="C92">
        <v>491377.22753954952</v>
      </c>
      <c r="D92">
        <v>414396.06608761213</v>
      </c>
      <c r="E92">
        <v>98.586588585589411</v>
      </c>
      <c r="F92">
        <v>153315.63344600456</v>
      </c>
      <c r="G92">
        <v>92196.683351369502</v>
      </c>
      <c r="H92">
        <v>60196.445351776536</v>
      </c>
      <c r="I92">
        <v>46707.37291662849</v>
      </c>
      <c r="J92">
        <v>35247.100778575055</v>
      </c>
      <c r="K92">
        <v>8776.4907726097645</v>
      </c>
      <c r="L92">
        <v>14486.312828409551</v>
      </c>
      <c r="N92">
        <v>44165.228198150093</v>
      </c>
      <c r="O92">
        <v>46057.927303226948</v>
      </c>
      <c r="P92">
        <v>1537143.6015410849</v>
      </c>
      <c r="Q92">
        <v>3834.5772002552835</v>
      </c>
      <c r="R92">
        <v>5079808.2764505381</v>
      </c>
      <c r="S92">
        <v>7070.3484403241146</v>
      </c>
      <c r="U92">
        <v>23169.5397757418</v>
      </c>
      <c r="V92">
        <v>23168.049912468905</v>
      </c>
    </row>
    <row r="93" spans="1:22" x14ac:dyDescent="0.25">
      <c r="A93" s="1">
        <v>38944</v>
      </c>
      <c r="B93">
        <v>632.50280690837576</v>
      </c>
      <c r="C93">
        <v>491183.86490287061</v>
      </c>
      <c r="D93">
        <v>415658.35166659881</v>
      </c>
      <c r="E93">
        <v>98.907788244710247</v>
      </c>
      <c r="F93">
        <v>153477.11877846712</v>
      </c>
      <c r="G93">
        <v>92360.618370202632</v>
      </c>
      <c r="H93">
        <v>60392.446257888805</v>
      </c>
      <c r="I93">
        <v>46719.174880892366</v>
      </c>
      <c r="J93">
        <v>35188.830841181902</v>
      </c>
      <c r="K93">
        <v>8856.7140029597667</v>
      </c>
      <c r="L93">
        <v>14563.370500887579</v>
      </c>
      <c r="N93">
        <v>44246.456795004589</v>
      </c>
      <c r="O93">
        <v>46328.225675330395</v>
      </c>
      <c r="P93">
        <v>1609398.6625593347</v>
      </c>
      <c r="Q93">
        <v>3900.0589349977904</v>
      </c>
      <c r="R93">
        <v>5149120.9086997863</v>
      </c>
      <c r="S93">
        <v>7049.7161607430171</v>
      </c>
      <c r="U93">
        <v>23235.606341648989</v>
      </c>
      <c r="V93">
        <v>23235.600688734012</v>
      </c>
    </row>
    <row r="94" spans="1:22" x14ac:dyDescent="0.25">
      <c r="A94" s="1">
        <v>38975</v>
      </c>
      <c r="B94">
        <v>632.71</v>
      </c>
      <c r="C94">
        <v>492675</v>
      </c>
      <c r="D94">
        <v>416418.27</v>
      </c>
      <c r="E94">
        <v>99.328199999999995</v>
      </c>
      <c r="F94">
        <v>154081</v>
      </c>
      <c r="G94">
        <v>92770</v>
      </c>
      <c r="H94">
        <v>60505.5</v>
      </c>
      <c r="I94">
        <v>46846</v>
      </c>
      <c r="J94">
        <v>35185.9</v>
      </c>
      <c r="K94">
        <v>8884.7999999999993</v>
      </c>
      <c r="L94">
        <v>14644.63</v>
      </c>
      <c r="M94">
        <v>9308.7000000000007</v>
      </c>
      <c r="N94">
        <v>44168</v>
      </c>
      <c r="O94">
        <v>46707</v>
      </c>
      <c r="P94">
        <v>1681440</v>
      </c>
      <c r="Q94">
        <v>3877.4</v>
      </c>
      <c r="R94">
        <v>5197797</v>
      </c>
      <c r="S94">
        <v>7153.9</v>
      </c>
      <c r="T94">
        <v>4190.9593999999997</v>
      </c>
      <c r="U94">
        <v>23283.289000000001</v>
      </c>
      <c r="V94">
        <v>23283.289000000001</v>
      </c>
    </row>
    <row r="95" spans="1:22" x14ac:dyDescent="0.25">
      <c r="A95" s="1">
        <v>39005</v>
      </c>
      <c r="B95">
        <v>633.16441159115539</v>
      </c>
      <c r="C95">
        <v>492646.48885049234</v>
      </c>
      <c r="D95">
        <v>416932.58499940485</v>
      </c>
      <c r="E95">
        <v>99.520934388310707</v>
      </c>
      <c r="F95">
        <v>154491.53640768066</v>
      </c>
      <c r="G95">
        <v>93276.681612920525</v>
      </c>
      <c r="H95">
        <v>61184.159090124551</v>
      </c>
      <c r="I95">
        <v>46902.368343577939</v>
      </c>
      <c r="J95">
        <v>35655.476248912171</v>
      </c>
      <c r="K95">
        <v>8936.9877534246607</v>
      </c>
      <c r="L95">
        <v>14772.944461219473</v>
      </c>
      <c r="N95">
        <v>44208.427525550011</v>
      </c>
      <c r="O95">
        <v>46076.560746426439</v>
      </c>
      <c r="P95">
        <v>1638279.1575316209</v>
      </c>
      <c r="Q95">
        <v>3897.2531450884703</v>
      </c>
      <c r="R95">
        <v>5250595.2897536252</v>
      </c>
      <c r="S95">
        <v>7198.4532576444262</v>
      </c>
      <c r="U95">
        <v>23295.522691819202</v>
      </c>
      <c r="V95">
        <v>23289.910773362728</v>
      </c>
    </row>
    <row r="96" spans="1:22" x14ac:dyDescent="0.25">
      <c r="A96" s="1">
        <v>39036</v>
      </c>
      <c r="B96">
        <v>638.25768303416453</v>
      </c>
      <c r="C96">
        <v>493540.05160215904</v>
      </c>
      <c r="D96">
        <v>417448.49590632727</v>
      </c>
      <c r="E96">
        <v>99.812933253864372</v>
      </c>
      <c r="F96">
        <v>154968.53372426939</v>
      </c>
      <c r="G96">
        <v>93367.068226619071</v>
      </c>
      <c r="H96">
        <v>61154.096979598457</v>
      </c>
      <c r="I96">
        <v>47089.103417064602</v>
      </c>
      <c r="J96">
        <v>36097.333632268492</v>
      </c>
      <c r="K96">
        <v>8996.3817870742132</v>
      </c>
      <c r="L96">
        <v>14914.004793641554</v>
      </c>
      <c r="N96">
        <v>44335.521988663866</v>
      </c>
      <c r="O96">
        <v>45855.531450247734</v>
      </c>
      <c r="P96">
        <v>1600297.3119376563</v>
      </c>
      <c r="Q96">
        <v>3915.5187298160563</v>
      </c>
      <c r="R96">
        <v>5300875.5024924846</v>
      </c>
      <c r="S96">
        <v>7318.3848734314543</v>
      </c>
      <c r="U96">
        <v>23375.250314483044</v>
      </c>
      <c r="V96">
        <v>23369.473641081222</v>
      </c>
    </row>
    <row r="97" spans="1:22" x14ac:dyDescent="0.25">
      <c r="A97" s="1">
        <v>39066</v>
      </c>
      <c r="B97">
        <v>641.03</v>
      </c>
      <c r="C97">
        <v>496309</v>
      </c>
      <c r="D97">
        <v>421073.27</v>
      </c>
      <c r="E97">
        <v>100.2693</v>
      </c>
      <c r="F97">
        <v>155357.20000000001</v>
      </c>
      <c r="G97">
        <v>93767</v>
      </c>
      <c r="H97">
        <v>62041</v>
      </c>
      <c r="I97">
        <v>47322</v>
      </c>
      <c r="J97">
        <v>36511.5</v>
      </c>
      <c r="K97">
        <v>9079.6</v>
      </c>
      <c r="L97">
        <v>15055.89</v>
      </c>
      <c r="M97">
        <v>9506.9</v>
      </c>
      <c r="N97">
        <v>44492.7</v>
      </c>
      <c r="O97">
        <v>46405</v>
      </c>
      <c r="P97">
        <v>1568751</v>
      </c>
      <c r="Q97">
        <v>3939.7</v>
      </c>
      <c r="R97">
        <v>5419781</v>
      </c>
      <c r="S97">
        <v>7366.6</v>
      </c>
      <c r="T97">
        <v>4396.4094999999998</v>
      </c>
      <c r="U97">
        <v>23528.608</v>
      </c>
      <c r="V97">
        <v>23528.608</v>
      </c>
    </row>
    <row r="98" spans="1:22" x14ac:dyDescent="0.25">
      <c r="A98" s="1">
        <v>39097</v>
      </c>
      <c r="B98">
        <v>641.0838740772806</v>
      </c>
      <c r="C98">
        <v>496415.61031850259</v>
      </c>
      <c r="D98">
        <v>419044.14798723964</v>
      </c>
      <c r="E98">
        <v>100.44855423222909</v>
      </c>
      <c r="F98">
        <v>156130.22564206706</v>
      </c>
      <c r="G98">
        <v>94079.29840611956</v>
      </c>
      <c r="H98">
        <v>62366.868243480523</v>
      </c>
      <c r="I98">
        <v>47527.719259287762</v>
      </c>
      <c r="J98">
        <v>36732.395535631018</v>
      </c>
      <c r="K98">
        <v>9145.1156154601413</v>
      </c>
      <c r="L98">
        <v>15161.569555882948</v>
      </c>
      <c r="N98">
        <v>44631.717676737862</v>
      </c>
      <c r="O98">
        <v>47009.161488877144</v>
      </c>
      <c r="P98">
        <v>1518689.4531550228</v>
      </c>
      <c r="Q98">
        <v>3957.5553399515643</v>
      </c>
      <c r="R98">
        <v>5417192.8848258518</v>
      </c>
      <c r="S98">
        <v>7481.425430737816</v>
      </c>
      <c r="U98">
        <v>23545.041374112596</v>
      </c>
      <c r="V98">
        <v>23508.571834189403</v>
      </c>
    </row>
    <row r="99" spans="1:22" x14ac:dyDescent="0.25">
      <c r="A99" s="1">
        <v>39128</v>
      </c>
      <c r="B99">
        <v>642.8241590123514</v>
      </c>
      <c r="C99">
        <v>498175.42704618757</v>
      </c>
      <c r="D99">
        <v>420543.91378755838</v>
      </c>
      <c r="E99">
        <v>100.76274115388065</v>
      </c>
      <c r="F99">
        <v>156638.04264889218</v>
      </c>
      <c r="G99">
        <v>94498.404903614472</v>
      </c>
      <c r="H99">
        <v>62151.992292863433</v>
      </c>
      <c r="I99">
        <v>47894.489167105945</v>
      </c>
      <c r="J99">
        <v>37424.076621641543</v>
      </c>
      <c r="K99">
        <v>9177.5028831108466</v>
      </c>
      <c r="L99">
        <v>15259.573619885252</v>
      </c>
      <c r="N99">
        <v>44667.682413928778</v>
      </c>
      <c r="O99">
        <v>47914.422702124597</v>
      </c>
      <c r="P99">
        <v>1481321.2794063417</v>
      </c>
      <c r="Q99">
        <v>3950.4273103218443</v>
      </c>
      <c r="R99">
        <v>5435383.7557097226</v>
      </c>
      <c r="S99">
        <v>7585.1154295378983</v>
      </c>
      <c r="U99">
        <v>23665.784039894905</v>
      </c>
      <c r="V99">
        <v>23601.256444545725</v>
      </c>
    </row>
    <row r="100" spans="1:22" x14ac:dyDescent="0.25">
      <c r="A100" s="1">
        <v>39156</v>
      </c>
      <c r="B100">
        <v>643.72</v>
      </c>
      <c r="C100">
        <v>500127</v>
      </c>
      <c r="D100">
        <v>422045.53</v>
      </c>
      <c r="E100">
        <v>101.2963</v>
      </c>
      <c r="F100">
        <v>157035.5</v>
      </c>
      <c r="G100">
        <v>94971</v>
      </c>
      <c r="H100">
        <v>61549</v>
      </c>
      <c r="I100">
        <v>48162</v>
      </c>
      <c r="J100">
        <v>37894.300000000003</v>
      </c>
      <c r="K100">
        <v>9236.1</v>
      </c>
      <c r="L100">
        <v>15373.78</v>
      </c>
      <c r="M100">
        <v>9809.9</v>
      </c>
      <c r="N100">
        <v>44990.1</v>
      </c>
      <c r="O100">
        <v>48519</v>
      </c>
      <c r="P100">
        <v>1452321</v>
      </c>
      <c r="Q100">
        <v>3984.3</v>
      </c>
      <c r="R100">
        <v>5518332</v>
      </c>
      <c r="S100">
        <v>7588.7</v>
      </c>
      <c r="T100">
        <v>4187.8068999999996</v>
      </c>
      <c r="U100">
        <v>23792.705999999998</v>
      </c>
      <c r="V100">
        <v>23700.613000000001</v>
      </c>
    </row>
    <row r="101" spans="1:22" x14ac:dyDescent="0.25">
      <c r="A101" s="1">
        <v>39187</v>
      </c>
      <c r="B101">
        <v>642.24767876995634</v>
      </c>
      <c r="C101">
        <v>499836.49850860151</v>
      </c>
      <c r="D101">
        <v>420711.14903037966</v>
      </c>
      <c r="E101">
        <v>101.22032077889715</v>
      </c>
      <c r="F101">
        <v>157077.88473336239</v>
      </c>
      <c r="G101">
        <v>95108.288969512403</v>
      </c>
      <c r="H101">
        <v>62094.812190092787</v>
      </c>
      <c r="I101">
        <v>48284.198525438514</v>
      </c>
      <c r="J101">
        <v>37562.130209544506</v>
      </c>
      <c r="K101">
        <v>9254.2210234017512</v>
      </c>
      <c r="L101">
        <v>15514.613221813444</v>
      </c>
      <c r="N101">
        <v>44899.919680188636</v>
      </c>
      <c r="O101">
        <v>48410.114053040204</v>
      </c>
      <c r="P101">
        <v>1460338.0639417984</v>
      </c>
      <c r="Q101">
        <v>3971.0929067731076</v>
      </c>
      <c r="R101">
        <v>5491810.616378569</v>
      </c>
      <c r="S101">
        <v>7701.1908815994566</v>
      </c>
      <c r="U101">
        <v>23746.774282361112</v>
      </c>
      <c r="V101">
        <v>23646.699493738124</v>
      </c>
    </row>
    <row r="102" spans="1:22" x14ac:dyDescent="0.25">
      <c r="A102" s="1">
        <v>39217</v>
      </c>
      <c r="B102">
        <v>647.10185661097171</v>
      </c>
      <c r="C102">
        <v>502994.73743649741</v>
      </c>
      <c r="D102">
        <v>422485.96080843121</v>
      </c>
      <c r="E102">
        <v>101.83155713476033</v>
      </c>
      <c r="F102">
        <v>157341.72452115011</v>
      </c>
      <c r="G102">
        <v>95256.41970540928</v>
      </c>
      <c r="H102">
        <v>62947.074743048128</v>
      </c>
      <c r="I102">
        <v>48559.848814892481</v>
      </c>
      <c r="J102">
        <v>38060.758876469758</v>
      </c>
      <c r="K102">
        <v>9346.0271303394802</v>
      </c>
      <c r="L102">
        <v>15613.70994484441</v>
      </c>
      <c r="N102">
        <v>45136.162899430441</v>
      </c>
      <c r="O102">
        <v>47808.017384738676</v>
      </c>
      <c r="P102">
        <v>1487031.8445979548</v>
      </c>
      <c r="Q102">
        <v>4011.506318275895</v>
      </c>
      <c r="R102">
        <v>5596018.4371382147</v>
      </c>
      <c r="S102">
        <v>7743.2440958423249</v>
      </c>
      <c r="U102">
        <v>23903.310709662717</v>
      </c>
      <c r="V102">
        <v>23811.574891879234</v>
      </c>
    </row>
    <row r="103" spans="1:22" x14ac:dyDescent="0.25">
      <c r="A103" s="1">
        <v>39248</v>
      </c>
      <c r="B103">
        <v>648.37</v>
      </c>
      <c r="C103">
        <v>503692</v>
      </c>
      <c r="D103">
        <v>421995.28</v>
      </c>
      <c r="E103">
        <v>102.1182</v>
      </c>
      <c r="F103">
        <v>157760.70000000001</v>
      </c>
      <c r="G103">
        <v>95330</v>
      </c>
      <c r="H103">
        <v>63335</v>
      </c>
      <c r="I103">
        <v>48966</v>
      </c>
      <c r="J103">
        <v>37590.300000000003</v>
      </c>
      <c r="K103">
        <v>9362</v>
      </c>
      <c r="L103">
        <v>15759.73</v>
      </c>
      <c r="M103">
        <v>10087.700000000001</v>
      </c>
      <c r="N103">
        <v>45166.2</v>
      </c>
      <c r="O103">
        <v>47784</v>
      </c>
      <c r="P103">
        <v>1511338</v>
      </c>
      <c r="Q103">
        <v>4022.6</v>
      </c>
      <c r="R103">
        <v>5625311</v>
      </c>
      <c r="S103">
        <v>7805.1</v>
      </c>
      <c r="T103">
        <v>4566.6495000000004</v>
      </c>
      <c r="U103">
        <v>23937.235000000001</v>
      </c>
      <c r="V103">
        <v>23843.937999999998</v>
      </c>
    </row>
    <row r="104" spans="1:22" x14ac:dyDescent="0.25">
      <c r="A104" s="1">
        <v>39278</v>
      </c>
      <c r="B104">
        <v>650.05653899835067</v>
      </c>
      <c r="C104">
        <v>504915.99623855355</v>
      </c>
      <c r="D104">
        <v>421563.68460982846</v>
      </c>
      <c r="E104">
        <v>102.12146612466071</v>
      </c>
      <c r="F104">
        <v>158511.78809965728</v>
      </c>
      <c r="G104">
        <v>95696.451169626016</v>
      </c>
      <c r="H104">
        <v>63208.945212867045</v>
      </c>
      <c r="I104">
        <v>48985.743206211955</v>
      </c>
      <c r="J104">
        <v>37749.862072677461</v>
      </c>
      <c r="K104">
        <v>9446.8349217853538</v>
      </c>
      <c r="L104">
        <v>15891.419480197277</v>
      </c>
      <c r="N104">
        <v>45161.121540357271</v>
      </c>
      <c r="O104">
        <v>48591.754424619474</v>
      </c>
      <c r="P104">
        <v>1579878.2029230685</v>
      </c>
      <c r="Q104">
        <v>4047.3644497910791</v>
      </c>
      <c r="R104">
        <v>5663553.4486527098</v>
      </c>
      <c r="S104">
        <v>7940.1847861594206</v>
      </c>
      <c r="U104">
        <v>23969.975811038588</v>
      </c>
      <c r="V104">
        <v>23875.891426244256</v>
      </c>
    </row>
    <row r="105" spans="1:22" x14ac:dyDescent="0.25">
      <c r="A105" s="1">
        <v>39309</v>
      </c>
      <c r="B105">
        <v>651.10986661090374</v>
      </c>
      <c r="C105">
        <v>506626.20453085133</v>
      </c>
      <c r="D105">
        <v>423821.36890827643</v>
      </c>
      <c r="E105">
        <v>102.54051776162603</v>
      </c>
      <c r="F105">
        <v>158931.53306979162</v>
      </c>
      <c r="G105">
        <v>95902.980549823449</v>
      </c>
      <c r="H105">
        <v>62962.045516204351</v>
      </c>
      <c r="I105">
        <v>49189.618963695204</v>
      </c>
      <c r="J105">
        <v>38103.33183918651</v>
      </c>
      <c r="K105">
        <v>9480.7660767847046</v>
      </c>
      <c r="L105">
        <v>16026.585577096441</v>
      </c>
      <c r="N105">
        <v>45279.42179973342</v>
      </c>
      <c r="O105">
        <v>47257.183959332237</v>
      </c>
      <c r="P105">
        <v>1658092.3448678418</v>
      </c>
      <c r="Q105">
        <v>4069.2944511612436</v>
      </c>
      <c r="R105">
        <v>5734242.5640320722</v>
      </c>
      <c r="S105">
        <v>7987.5287396857129</v>
      </c>
      <c r="U105">
        <v>24045.719278003628</v>
      </c>
      <c r="V105">
        <v>23954.304811464783</v>
      </c>
    </row>
    <row r="106" spans="1:22" x14ac:dyDescent="0.25">
      <c r="A106" s="1">
        <v>39340</v>
      </c>
      <c r="B106">
        <v>653.85</v>
      </c>
      <c r="C106">
        <v>505423</v>
      </c>
      <c r="D106">
        <v>421546.08</v>
      </c>
      <c r="E106">
        <v>102.9432</v>
      </c>
      <c r="F106">
        <v>159683.5</v>
      </c>
      <c r="G106">
        <v>96035</v>
      </c>
      <c r="H106">
        <v>62953</v>
      </c>
      <c r="I106">
        <v>49302</v>
      </c>
      <c r="J106">
        <v>37792.300000000003</v>
      </c>
      <c r="K106">
        <v>9552.7999999999993</v>
      </c>
      <c r="L106">
        <v>16136.26</v>
      </c>
      <c r="M106">
        <v>10187.9</v>
      </c>
      <c r="N106">
        <v>45244.800000000003</v>
      </c>
      <c r="O106">
        <v>46633</v>
      </c>
      <c r="P106">
        <v>1747801</v>
      </c>
      <c r="Q106">
        <v>4078.7</v>
      </c>
      <c r="R106">
        <v>5750725</v>
      </c>
      <c r="S106">
        <v>8013.9</v>
      </c>
      <c r="T106">
        <v>4468.7740000000003</v>
      </c>
      <c r="U106">
        <v>24041.794999999998</v>
      </c>
      <c r="V106">
        <v>23946.613000000001</v>
      </c>
    </row>
    <row r="107" spans="1:22" x14ac:dyDescent="0.25">
      <c r="A107" s="1">
        <v>39370</v>
      </c>
      <c r="B107">
        <v>654.19251266368747</v>
      </c>
      <c r="C107">
        <v>507766.19357405213</v>
      </c>
      <c r="D107">
        <v>421305.82686974795</v>
      </c>
      <c r="E107">
        <v>103.45561227875476</v>
      </c>
      <c r="F107">
        <v>160389.8885289983</v>
      </c>
      <c r="G107">
        <v>96478.743961171422</v>
      </c>
      <c r="H107">
        <v>62831.503845214342</v>
      </c>
      <c r="I107">
        <v>49478.609061379946</v>
      </c>
      <c r="J107">
        <v>38070.284386772088</v>
      </c>
      <c r="K107">
        <v>9576.0548200224312</v>
      </c>
      <c r="L107">
        <v>16483.740965148951</v>
      </c>
      <c r="N107">
        <v>45463.313443424893</v>
      </c>
      <c r="O107">
        <v>47994.032248479059</v>
      </c>
      <c r="P107">
        <v>1691085.092868614</v>
      </c>
      <c r="Q107">
        <v>4122.5826697224784</v>
      </c>
      <c r="R107">
        <v>5716464.4588184394</v>
      </c>
      <c r="S107">
        <v>7979.5691742446952</v>
      </c>
      <c r="U107">
        <v>24114.920955118603</v>
      </c>
      <c r="V107">
        <v>24022.209065352003</v>
      </c>
    </row>
    <row r="108" spans="1:22" x14ac:dyDescent="0.25">
      <c r="A108" s="1">
        <v>39401</v>
      </c>
      <c r="B108">
        <v>653.69100537215832</v>
      </c>
      <c r="C108">
        <v>506941.93318502454</v>
      </c>
      <c r="D108">
        <v>421487.44938964088</v>
      </c>
      <c r="E108">
        <v>103.42597599316586</v>
      </c>
      <c r="F108">
        <v>161141.10969964866</v>
      </c>
      <c r="G108">
        <v>96058.130606002611</v>
      </c>
      <c r="H108">
        <v>62818.093208328995</v>
      </c>
      <c r="I108">
        <v>50199.273180417971</v>
      </c>
      <c r="J108">
        <v>37296.107861889788</v>
      </c>
      <c r="K108">
        <v>9600.6305102007846</v>
      </c>
      <c r="L108">
        <v>16801.514780625686</v>
      </c>
      <c r="N108">
        <v>45578.862990802605</v>
      </c>
      <c r="O108">
        <v>48175.629266269912</v>
      </c>
      <c r="P108">
        <v>1655734.4908953141</v>
      </c>
      <c r="Q108">
        <v>4144.8195627048517</v>
      </c>
      <c r="R108">
        <v>5725003.6290752599</v>
      </c>
      <c r="S108">
        <v>8045.4213751670586</v>
      </c>
      <c r="U108">
        <v>24108.384916214833</v>
      </c>
      <c r="V108">
        <v>24011.705453966402</v>
      </c>
    </row>
    <row r="109" spans="1:22" x14ac:dyDescent="0.25">
      <c r="A109" s="1">
        <v>39431</v>
      </c>
      <c r="B109">
        <v>655.72</v>
      </c>
      <c r="C109">
        <v>507049</v>
      </c>
      <c r="D109">
        <v>421335.21</v>
      </c>
      <c r="E109">
        <v>103.8326</v>
      </c>
      <c r="F109">
        <v>162025.70000000001</v>
      </c>
      <c r="G109">
        <v>96513</v>
      </c>
      <c r="H109">
        <v>62638</v>
      </c>
      <c r="I109">
        <v>50193</v>
      </c>
      <c r="J109">
        <v>38626.5</v>
      </c>
      <c r="K109">
        <v>9593.2999999999993</v>
      </c>
      <c r="L109">
        <v>17127.12</v>
      </c>
      <c r="M109">
        <v>10175.6</v>
      </c>
      <c r="N109">
        <v>45744.6</v>
      </c>
      <c r="O109">
        <v>48538</v>
      </c>
      <c r="P109">
        <v>1611520</v>
      </c>
      <c r="Q109">
        <v>4152</v>
      </c>
      <c r="R109">
        <v>5705203</v>
      </c>
      <c r="S109">
        <v>8158.3</v>
      </c>
      <c r="T109">
        <v>4620.1476000000002</v>
      </c>
      <c r="U109">
        <v>24163.263999999999</v>
      </c>
      <c r="V109">
        <v>24067.558000000001</v>
      </c>
    </row>
    <row r="110" spans="1:22" x14ac:dyDescent="0.25">
      <c r="A110" s="1">
        <v>39462</v>
      </c>
      <c r="B110">
        <v>660.85070057441715</v>
      </c>
      <c r="C110">
        <v>508086.9661339235</v>
      </c>
      <c r="D110">
        <v>424847.35668345797</v>
      </c>
      <c r="E110">
        <v>104.18084706800921</v>
      </c>
      <c r="F110">
        <v>162296.83494876543</v>
      </c>
      <c r="G110">
        <v>96846.62938189476</v>
      </c>
      <c r="H110">
        <v>63029.677832247173</v>
      </c>
      <c r="I110">
        <v>50324.052806600892</v>
      </c>
      <c r="J110">
        <v>39026.678207431767</v>
      </c>
      <c r="K110">
        <v>9717.4509118786755</v>
      </c>
      <c r="L110">
        <v>17014.14762517537</v>
      </c>
      <c r="N110">
        <v>45889.687370817279</v>
      </c>
      <c r="O110">
        <v>47499.166120571375</v>
      </c>
      <c r="P110">
        <v>1569488.0617193659</v>
      </c>
      <c r="Q110">
        <v>4199.7906938162032</v>
      </c>
      <c r="R110">
        <v>5711837.6456745518</v>
      </c>
      <c r="S110">
        <v>8116.1340143525949</v>
      </c>
      <c r="U110">
        <v>24291.900595897932</v>
      </c>
      <c r="V110">
        <v>24179.454495974147</v>
      </c>
    </row>
    <row r="111" spans="1:22" x14ac:dyDescent="0.25">
      <c r="A111" s="1">
        <v>39493</v>
      </c>
      <c r="B111">
        <v>661.76307643535279</v>
      </c>
      <c r="C111">
        <v>509659.17744776694</v>
      </c>
      <c r="D111">
        <v>424330.62092794233</v>
      </c>
      <c r="E111">
        <v>104.3389890857743</v>
      </c>
      <c r="F111">
        <v>162436.02032923893</v>
      </c>
      <c r="G111">
        <v>96913.652951018565</v>
      </c>
      <c r="H111">
        <v>62674.637097661245</v>
      </c>
      <c r="I111">
        <v>50149.308291359128</v>
      </c>
      <c r="J111">
        <v>39205.443111263943</v>
      </c>
      <c r="K111">
        <v>9804.9542140839403</v>
      </c>
      <c r="L111">
        <v>16859.586259125659</v>
      </c>
      <c r="N111">
        <v>45911.874581278353</v>
      </c>
      <c r="O111">
        <v>47315.184357578975</v>
      </c>
      <c r="P111">
        <v>1539818.1467862178</v>
      </c>
      <c r="Q111">
        <v>4229.0702711507756</v>
      </c>
      <c r="R111">
        <v>5752211.2227406176</v>
      </c>
      <c r="S111">
        <v>8086.3889430724448</v>
      </c>
      <c r="U111">
        <v>24340.886878893929</v>
      </c>
      <c r="V111">
        <v>24205.260503248075</v>
      </c>
    </row>
    <row r="112" spans="1:22" x14ac:dyDescent="0.25">
      <c r="A112" s="1">
        <v>39522</v>
      </c>
      <c r="B112">
        <v>661.41</v>
      </c>
      <c r="C112">
        <v>508779</v>
      </c>
      <c r="D112">
        <v>424823.77</v>
      </c>
      <c r="E112">
        <v>104.304</v>
      </c>
      <c r="F112">
        <v>161956.70000000001</v>
      </c>
      <c r="G112">
        <v>97077</v>
      </c>
      <c r="H112">
        <v>63023</v>
      </c>
      <c r="I112">
        <v>49998</v>
      </c>
      <c r="J112">
        <v>39467.4</v>
      </c>
      <c r="K112">
        <v>9732.4</v>
      </c>
      <c r="L112">
        <v>16699.22</v>
      </c>
      <c r="M112">
        <v>10285.299999999999</v>
      </c>
      <c r="N112">
        <v>45757.9</v>
      </c>
      <c r="O112">
        <v>46999</v>
      </c>
      <c r="P112">
        <v>1478837</v>
      </c>
      <c r="Q112">
        <v>4206.8</v>
      </c>
      <c r="R112">
        <v>5669821</v>
      </c>
      <c r="S112">
        <v>8091.3</v>
      </c>
      <c r="T112">
        <v>3981.8373999999999</v>
      </c>
      <c r="U112">
        <v>24353.164000000001</v>
      </c>
      <c r="V112">
        <v>24191.378000000001</v>
      </c>
    </row>
    <row r="113" spans="1:22" x14ac:dyDescent="0.25">
      <c r="A113" s="1">
        <v>39553</v>
      </c>
      <c r="B113">
        <v>662.47011881363574</v>
      </c>
      <c r="C113">
        <v>510924.21139747009</v>
      </c>
      <c r="D113">
        <v>425109.70653442765</v>
      </c>
      <c r="E113">
        <v>104.72888160264263</v>
      </c>
      <c r="F113">
        <v>162648.11385168444</v>
      </c>
      <c r="G113">
        <v>97097.251661660426</v>
      </c>
      <c r="H113">
        <v>63108.963340374772</v>
      </c>
      <c r="I113">
        <v>50096.160013566332</v>
      </c>
      <c r="J113">
        <v>39912.272233884396</v>
      </c>
      <c r="K113">
        <v>9850.8912755981837</v>
      </c>
      <c r="L113">
        <v>16766.30186666322</v>
      </c>
      <c r="N113">
        <v>45791.578169366927</v>
      </c>
      <c r="O113">
        <v>46291.631528471691</v>
      </c>
      <c r="P113">
        <v>1522133.0895900244</v>
      </c>
      <c r="Q113">
        <v>4241.9170068331987</v>
      </c>
      <c r="R113">
        <v>5628519.9791669454</v>
      </c>
      <c r="S113">
        <v>8190.9417455824987</v>
      </c>
      <c r="U113">
        <v>24455.698695806681</v>
      </c>
      <c r="V113">
        <v>24304.026586983313</v>
      </c>
    </row>
    <row r="114" spans="1:22" x14ac:dyDescent="0.25">
      <c r="A114" s="1">
        <v>39583</v>
      </c>
      <c r="B114">
        <v>657.83592070325926</v>
      </c>
      <c r="C114">
        <v>506589.82731272525</v>
      </c>
      <c r="D114">
        <v>421198.71790160565</v>
      </c>
      <c r="E114">
        <v>104.57526928359738</v>
      </c>
      <c r="F114">
        <v>162389.29547582506</v>
      </c>
      <c r="G114">
        <v>96936.329996323024</v>
      </c>
      <c r="H114">
        <v>62341.378624576522</v>
      </c>
      <c r="I114">
        <v>49896.157967411877</v>
      </c>
      <c r="J114">
        <v>39997.334498170494</v>
      </c>
      <c r="K114">
        <v>9808.1451484937606</v>
      </c>
      <c r="L114">
        <v>16811.373638101275</v>
      </c>
      <c r="N114">
        <v>45545.888686769948</v>
      </c>
      <c r="O114">
        <v>46764.042365092988</v>
      </c>
      <c r="P114">
        <v>1558640.6130595689</v>
      </c>
      <c r="Q114">
        <v>4220.7605998283188</v>
      </c>
      <c r="R114">
        <v>5583444.3518708767</v>
      </c>
      <c r="S114">
        <v>8158.3509669599816</v>
      </c>
      <c r="U114">
        <v>24251.649441251287</v>
      </c>
      <c r="V114">
        <v>24085.34163015645</v>
      </c>
    </row>
    <row r="115" spans="1:22" x14ac:dyDescent="0.25">
      <c r="A115" s="1">
        <v>39614</v>
      </c>
      <c r="B115">
        <v>659.74</v>
      </c>
      <c r="C115">
        <v>506404</v>
      </c>
      <c r="D115">
        <v>421572.65</v>
      </c>
      <c r="E115">
        <v>104.3608</v>
      </c>
      <c r="F115">
        <v>162551.5</v>
      </c>
      <c r="G115">
        <v>97224</v>
      </c>
      <c r="H115">
        <v>62613</v>
      </c>
      <c r="I115">
        <v>49643</v>
      </c>
      <c r="J115">
        <v>40082.6</v>
      </c>
      <c r="K115">
        <v>9841.5</v>
      </c>
      <c r="L115">
        <v>16898.37</v>
      </c>
      <c r="M115">
        <v>10188.700000000001</v>
      </c>
      <c r="N115">
        <v>45523.5</v>
      </c>
      <c r="O115">
        <v>46069</v>
      </c>
      <c r="P115">
        <v>1587823</v>
      </c>
      <c r="Q115">
        <v>4198.1000000000004</v>
      </c>
      <c r="R115">
        <v>5552700</v>
      </c>
      <c r="S115">
        <v>8176.5</v>
      </c>
      <c r="T115">
        <v>4464.1036999999997</v>
      </c>
      <c r="U115">
        <v>24268.510999999999</v>
      </c>
      <c r="V115">
        <v>24105.365000000002</v>
      </c>
    </row>
    <row r="116" spans="1:22" x14ac:dyDescent="0.25">
      <c r="A116" s="1">
        <v>39644</v>
      </c>
      <c r="B116">
        <v>656.6031306869321</v>
      </c>
      <c r="C116">
        <v>506957.98412287515</v>
      </c>
      <c r="D116">
        <v>418852.20970125776</v>
      </c>
      <c r="E116">
        <v>104.49411926795432</v>
      </c>
      <c r="F116">
        <v>162175.32223686913</v>
      </c>
      <c r="G116">
        <v>97209.614516422895</v>
      </c>
      <c r="H116">
        <v>62524.074965127504</v>
      </c>
      <c r="I116">
        <v>49811.240354143207</v>
      </c>
      <c r="J116">
        <v>38955.373253774051</v>
      </c>
      <c r="K116">
        <v>9918.6163679253204</v>
      </c>
      <c r="L116">
        <v>16943.264499580742</v>
      </c>
      <c r="N116">
        <v>45517.977978530849</v>
      </c>
      <c r="O116">
        <v>45789.51594952547</v>
      </c>
      <c r="P116">
        <v>1671373.1803877091</v>
      </c>
      <c r="Q116">
        <v>4229.7411709431526</v>
      </c>
      <c r="R116">
        <v>5479282.645950838</v>
      </c>
      <c r="S116">
        <v>8107.1455942706161</v>
      </c>
      <c r="U116">
        <v>24219.952959283262</v>
      </c>
      <c r="V116">
        <v>24056.368523193712</v>
      </c>
    </row>
    <row r="117" spans="1:22" x14ac:dyDescent="0.25">
      <c r="A117" s="1">
        <v>39675</v>
      </c>
      <c r="B117">
        <v>661.05911863044878</v>
      </c>
      <c r="C117">
        <v>505337.63626988058</v>
      </c>
      <c r="D117">
        <v>416469.63828861027</v>
      </c>
      <c r="E117">
        <v>103.84559083483924</v>
      </c>
      <c r="F117">
        <v>161999.01099768144</v>
      </c>
      <c r="G117">
        <v>96779.223482656991</v>
      </c>
      <c r="H117">
        <v>62360.061006107411</v>
      </c>
      <c r="I117">
        <v>49505.191156104571</v>
      </c>
      <c r="J117">
        <v>39545.162473782766</v>
      </c>
      <c r="K117">
        <v>9778.725263103619</v>
      </c>
      <c r="L117">
        <v>17050.555463693385</v>
      </c>
      <c r="N117">
        <v>45499.389446624256</v>
      </c>
      <c r="O117">
        <v>46449.010213176356</v>
      </c>
      <c r="P117">
        <v>1752711.2790055275</v>
      </c>
      <c r="Q117">
        <v>4190.6311370575959</v>
      </c>
      <c r="R117">
        <v>5380094.1296186717</v>
      </c>
      <c r="S117">
        <v>8079.8656077747046</v>
      </c>
      <c r="U117">
        <v>24183.762605188607</v>
      </c>
      <c r="V117">
        <v>24020.717009331132</v>
      </c>
    </row>
    <row r="118" spans="1:22" x14ac:dyDescent="0.25">
      <c r="A118" s="1">
        <v>39706</v>
      </c>
      <c r="B118">
        <v>657.29</v>
      </c>
      <c r="C118">
        <v>505038</v>
      </c>
      <c r="D118">
        <v>416104.59</v>
      </c>
      <c r="E118">
        <v>103.57550000000001</v>
      </c>
      <c r="F118">
        <v>162066.79999999999</v>
      </c>
      <c r="G118">
        <v>96712</v>
      </c>
      <c r="H118">
        <v>62556</v>
      </c>
      <c r="I118">
        <v>49636</v>
      </c>
      <c r="J118">
        <v>39027.5</v>
      </c>
      <c r="K118">
        <v>9807.5</v>
      </c>
      <c r="L118">
        <v>17123.080000000002</v>
      </c>
      <c r="M118">
        <v>10029</v>
      </c>
      <c r="N118">
        <v>45417.8</v>
      </c>
      <c r="O118">
        <v>45941</v>
      </c>
      <c r="P118">
        <v>1824331</v>
      </c>
      <c r="Q118">
        <v>4242.3999999999996</v>
      </c>
      <c r="R118">
        <v>5349547</v>
      </c>
      <c r="S118">
        <v>8065</v>
      </c>
      <c r="T118">
        <v>4351.7298000000001</v>
      </c>
      <c r="U118">
        <v>24135.405999999999</v>
      </c>
      <c r="V118">
        <v>23971.898000000001</v>
      </c>
    </row>
    <row r="119" spans="1:22" x14ac:dyDescent="0.25">
      <c r="A119" s="1">
        <v>39736</v>
      </c>
      <c r="B119">
        <v>655.27901478105855</v>
      </c>
      <c r="C119">
        <v>502988.73660033871</v>
      </c>
      <c r="D119">
        <v>413660.79746148339</v>
      </c>
      <c r="E119">
        <v>103.30938087965546</v>
      </c>
      <c r="F119">
        <v>162390.93926997302</v>
      </c>
      <c r="G119">
        <v>95956.321415838407</v>
      </c>
      <c r="H119">
        <v>62289.542910977892</v>
      </c>
      <c r="I119">
        <v>49752.910695896804</v>
      </c>
      <c r="J119">
        <v>37522.949741642209</v>
      </c>
      <c r="K119">
        <v>9723.6597344326692</v>
      </c>
      <c r="L119">
        <v>17264.786415075479</v>
      </c>
      <c r="N119">
        <v>45221.866166044056</v>
      </c>
      <c r="O119">
        <v>45066.917409091984</v>
      </c>
      <c r="P119">
        <v>1769345.2014252606</v>
      </c>
      <c r="Q119">
        <v>4238.3456340341236</v>
      </c>
      <c r="R119">
        <v>5309071.2266863883</v>
      </c>
      <c r="S119">
        <v>7927.0889293194969</v>
      </c>
      <c r="U119">
        <v>24041.344296914976</v>
      </c>
      <c r="V119">
        <v>23883.056446812014</v>
      </c>
    </row>
    <row r="120" spans="1:22" x14ac:dyDescent="0.25">
      <c r="A120" s="1">
        <v>39767</v>
      </c>
      <c r="B120">
        <v>648.62864930489241</v>
      </c>
      <c r="C120">
        <v>498757.16124796518</v>
      </c>
      <c r="D120">
        <v>410463.23547741241</v>
      </c>
      <c r="E120">
        <v>102.77289701222993</v>
      </c>
      <c r="F120">
        <v>161499.48989633401</v>
      </c>
      <c r="G120">
        <v>95083.423383650224</v>
      </c>
      <c r="H120">
        <v>61818.254735442475</v>
      </c>
      <c r="I120">
        <v>49671.187735023777</v>
      </c>
      <c r="J120">
        <v>36184.666468096249</v>
      </c>
      <c r="K120">
        <v>9566.3967856151648</v>
      </c>
      <c r="L120">
        <v>17266.052641933788</v>
      </c>
      <c r="N120">
        <v>45066.118950806049</v>
      </c>
      <c r="O120">
        <v>45878.034505271862</v>
      </c>
      <c r="P120">
        <v>1704523.1109786932</v>
      </c>
      <c r="Q120">
        <v>4213.3068675353134</v>
      </c>
      <c r="R120">
        <v>5242811.8012796436</v>
      </c>
      <c r="S120">
        <v>7938.8061211407403</v>
      </c>
      <c r="U120">
        <v>23855.386749327379</v>
      </c>
      <c r="V120">
        <v>23694.888578312864</v>
      </c>
    </row>
    <row r="121" spans="1:22" x14ac:dyDescent="0.25">
      <c r="A121" s="1">
        <v>39797</v>
      </c>
      <c r="B121">
        <v>644.51</v>
      </c>
      <c r="C121">
        <v>497705</v>
      </c>
      <c r="D121">
        <v>406427.89</v>
      </c>
      <c r="E121">
        <v>102.5274</v>
      </c>
      <c r="F121">
        <v>160741.6</v>
      </c>
      <c r="G121">
        <v>94691</v>
      </c>
      <c r="H121">
        <v>61684</v>
      </c>
      <c r="I121">
        <v>48763</v>
      </c>
      <c r="J121">
        <v>36591</v>
      </c>
      <c r="K121">
        <v>9434.2000000000007</v>
      </c>
      <c r="L121">
        <v>17301.63</v>
      </c>
      <c r="M121">
        <v>9422.4</v>
      </c>
      <c r="N121">
        <v>44807.4</v>
      </c>
      <c r="O121">
        <v>44041</v>
      </c>
      <c r="P121">
        <v>1643591</v>
      </c>
      <c r="Q121">
        <v>4217.7</v>
      </c>
      <c r="R121">
        <v>5208970</v>
      </c>
      <c r="S121">
        <v>7975.3</v>
      </c>
      <c r="T121">
        <v>4078.6931</v>
      </c>
      <c r="U121">
        <v>23712.481</v>
      </c>
      <c r="V121">
        <v>23553.227999999999</v>
      </c>
    </row>
    <row r="122" spans="1:22" x14ac:dyDescent="0.25">
      <c r="A122" s="1">
        <v>39828</v>
      </c>
      <c r="B122">
        <v>627.00550050295794</v>
      </c>
      <c r="C122">
        <v>493500.23309270525</v>
      </c>
      <c r="D122">
        <v>402272.27563018922</v>
      </c>
      <c r="E122">
        <v>102.080001972399</v>
      </c>
      <c r="F122">
        <v>159404.99942665515</v>
      </c>
      <c r="G122">
        <v>93573.173083182905</v>
      </c>
      <c r="H122">
        <v>60269.208138985763</v>
      </c>
      <c r="I122">
        <v>47525.267931591145</v>
      </c>
      <c r="J122">
        <v>34557.944802757127</v>
      </c>
      <c r="K122">
        <v>9295.2291879217337</v>
      </c>
      <c r="L122">
        <v>16843.448864062964</v>
      </c>
      <c r="N122">
        <v>44323.878148453747</v>
      </c>
      <c r="O122">
        <v>44346.897541673832</v>
      </c>
      <c r="P122">
        <v>1573215.2401793313</v>
      </c>
      <c r="Q122">
        <v>4184.4820300575557</v>
      </c>
      <c r="R122">
        <v>5100529.1023578988</v>
      </c>
      <c r="S122">
        <v>7714.0440346524319</v>
      </c>
      <c r="U122">
        <v>23434.155900772766</v>
      </c>
      <c r="V122">
        <v>23216.039994903451</v>
      </c>
    </row>
    <row r="123" spans="1:22" x14ac:dyDescent="0.25">
      <c r="A123" s="1">
        <v>39859</v>
      </c>
      <c r="B123">
        <v>618.14893896373144</v>
      </c>
      <c r="C123">
        <v>491410.36594021559</v>
      </c>
      <c r="D123">
        <v>398622.40911960718</v>
      </c>
      <c r="E123">
        <v>101.60526651995983</v>
      </c>
      <c r="F123">
        <v>157272.91150815212</v>
      </c>
      <c r="G123">
        <v>93672.273437775992</v>
      </c>
      <c r="H123">
        <v>59885.874980655935</v>
      </c>
      <c r="I123">
        <v>46578.866766509847</v>
      </c>
      <c r="J123">
        <v>32940.270283624573</v>
      </c>
      <c r="K123">
        <v>9150.4497140046351</v>
      </c>
      <c r="L123">
        <v>16262.700075325909</v>
      </c>
      <c r="N123">
        <v>43897.131132370123</v>
      </c>
      <c r="O123">
        <v>44026.794051990517</v>
      </c>
      <c r="P123">
        <v>1503656.0950036764</v>
      </c>
      <c r="Q123">
        <v>4186.7944192764453</v>
      </c>
      <c r="R123">
        <v>5082706.7421307415</v>
      </c>
      <c r="S123">
        <v>7351.4608804291638</v>
      </c>
      <c r="U123">
        <v>23278.624649797901</v>
      </c>
      <c r="V123">
        <v>23011.530813985901</v>
      </c>
    </row>
    <row r="124" spans="1:22" x14ac:dyDescent="0.25">
      <c r="A124" s="1">
        <v>39887</v>
      </c>
      <c r="B124">
        <v>615.62</v>
      </c>
      <c r="C124">
        <v>489235</v>
      </c>
      <c r="D124">
        <v>394638.39</v>
      </c>
      <c r="E124">
        <v>100.8896</v>
      </c>
      <c r="F124">
        <v>155561.60000000001</v>
      </c>
      <c r="G124">
        <v>93558</v>
      </c>
      <c r="H124">
        <v>58748</v>
      </c>
      <c r="I124">
        <v>45426</v>
      </c>
      <c r="J124">
        <v>32596.3</v>
      </c>
      <c r="K124">
        <v>9012.9</v>
      </c>
      <c r="L124">
        <v>15723.84</v>
      </c>
      <c r="M124">
        <v>9400</v>
      </c>
      <c r="N124">
        <v>43776.800000000003</v>
      </c>
      <c r="O124">
        <v>44164</v>
      </c>
      <c r="P124">
        <v>1438484</v>
      </c>
      <c r="Q124">
        <v>4161.6000000000004</v>
      </c>
      <c r="R124">
        <v>5042977</v>
      </c>
      <c r="S124">
        <v>6986.4</v>
      </c>
      <c r="T124">
        <v>3489.9418999999998</v>
      </c>
      <c r="U124">
        <v>23184.547999999999</v>
      </c>
      <c r="V124">
        <v>22873.41</v>
      </c>
    </row>
    <row r="125" spans="1:22" x14ac:dyDescent="0.25">
      <c r="A125" s="1">
        <v>39918</v>
      </c>
      <c r="B125">
        <v>608.90049484656936</v>
      </c>
      <c r="C125">
        <v>488387.5088623488</v>
      </c>
      <c r="D125">
        <v>393752.4476381382</v>
      </c>
      <c r="E125">
        <v>100.66723124748646</v>
      </c>
      <c r="F125">
        <v>155361.66162508333</v>
      </c>
      <c r="G125">
        <v>93416.604637982746</v>
      </c>
      <c r="H125">
        <v>59235.877101825979</v>
      </c>
      <c r="I125">
        <v>45305.235164062826</v>
      </c>
      <c r="J125">
        <v>31792.434392794225</v>
      </c>
      <c r="K125">
        <v>8981.5235428050928</v>
      </c>
      <c r="L125">
        <v>15785.360029642836</v>
      </c>
      <c r="N125">
        <v>43828.426930007699</v>
      </c>
      <c r="O125">
        <v>44126.804266308085</v>
      </c>
      <c r="P125">
        <v>1467559.8866067384</v>
      </c>
      <c r="Q125">
        <v>4161.7624948540788</v>
      </c>
      <c r="R125">
        <v>4960944.8948440375</v>
      </c>
      <c r="S125">
        <v>6907.5181973579956</v>
      </c>
      <c r="U125">
        <v>23060.449037365313</v>
      </c>
      <c r="V125">
        <v>22740.210924695097</v>
      </c>
    </row>
    <row r="126" spans="1:22" x14ac:dyDescent="0.25">
      <c r="A126" s="1">
        <v>39948</v>
      </c>
      <c r="B126">
        <v>614.41351554669723</v>
      </c>
      <c r="C126">
        <v>488598.18288499734</v>
      </c>
      <c r="D126">
        <v>394211.72172257135</v>
      </c>
      <c r="E126">
        <v>100.19673539433126</v>
      </c>
      <c r="F126">
        <v>155648.67049100465</v>
      </c>
      <c r="G126">
        <v>94011.800682128713</v>
      </c>
      <c r="H126">
        <v>59869.77748934189</v>
      </c>
      <c r="I126">
        <v>45154.001085594558</v>
      </c>
      <c r="J126">
        <v>31514.563623763133</v>
      </c>
      <c r="K126">
        <v>8864.7968620104293</v>
      </c>
      <c r="L126">
        <v>15878.495069015153</v>
      </c>
      <c r="N126">
        <v>43806.934846432392</v>
      </c>
      <c r="O126">
        <v>43752.470037002742</v>
      </c>
      <c r="P126">
        <v>1501547.5675605079</v>
      </c>
      <c r="Q126">
        <v>4137.6478744643809</v>
      </c>
      <c r="R126">
        <v>4829832.2900438579</v>
      </c>
      <c r="S126">
        <v>6939.8501592431621</v>
      </c>
      <c r="U126">
        <v>23145.005221747007</v>
      </c>
      <c r="V126">
        <v>22832.470143007788</v>
      </c>
    </row>
    <row r="127" spans="1:22" x14ac:dyDescent="0.25">
      <c r="A127" s="1">
        <v>39979</v>
      </c>
      <c r="B127">
        <v>616.13</v>
      </c>
      <c r="C127">
        <v>488739</v>
      </c>
      <c r="D127">
        <v>392404.98</v>
      </c>
      <c r="E127">
        <v>99.912300000000002</v>
      </c>
      <c r="F127">
        <v>155228.29999999999</v>
      </c>
      <c r="G127">
        <v>93497</v>
      </c>
      <c r="H127">
        <v>60375</v>
      </c>
      <c r="I127">
        <v>45202</v>
      </c>
      <c r="J127">
        <v>32067.3</v>
      </c>
      <c r="K127">
        <v>8904.7999999999993</v>
      </c>
      <c r="L127">
        <v>15955.52</v>
      </c>
      <c r="M127">
        <v>9272.2999999999993</v>
      </c>
      <c r="N127">
        <v>43835.5</v>
      </c>
      <c r="O127">
        <v>44016</v>
      </c>
      <c r="P127">
        <v>1529515</v>
      </c>
      <c r="Q127">
        <v>4144.8</v>
      </c>
      <c r="R127">
        <v>4728525</v>
      </c>
      <c r="S127">
        <v>6895.5</v>
      </c>
      <c r="T127">
        <v>3702.0639999999999</v>
      </c>
      <c r="U127">
        <v>23137.663</v>
      </c>
      <c r="V127">
        <v>22825.392</v>
      </c>
    </row>
    <row r="128" spans="1:22" x14ac:dyDescent="0.25">
      <c r="A128" s="1">
        <v>40009</v>
      </c>
      <c r="B128">
        <v>612.50634634253208</v>
      </c>
      <c r="C128">
        <v>488169.8469041569</v>
      </c>
      <c r="D128">
        <v>393938.37286714499</v>
      </c>
      <c r="E128">
        <v>99.823127054500375</v>
      </c>
      <c r="F128">
        <v>155290.40954550597</v>
      </c>
      <c r="G128">
        <v>93903.254913301484</v>
      </c>
      <c r="H128">
        <v>60363.639129859512</v>
      </c>
      <c r="I128">
        <v>45394.957809387364</v>
      </c>
      <c r="J128">
        <v>32351.721006821437</v>
      </c>
      <c r="K128">
        <v>8905.0686187283845</v>
      </c>
      <c r="L128">
        <v>16032.242605221127</v>
      </c>
      <c r="N128">
        <v>44034.235731885157</v>
      </c>
      <c r="O128">
        <v>43790.792091668118</v>
      </c>
      <c r="P128">
        <v>1611171.3067271495</v>
      </c>
      <c r="Q128">
        <v>4160.101187563504</v>
      </c>
      <c r="R128">
        <v>4624763.2165140426</v>
      </c>
      <c r="S128">
        <v>6888.7461154858947</v>
      </c>
      <c r="U128">
        <v>23123.175163566189</v>
      </c>
      <c r="V128">
        <v>22806.969789377781</v>
      </c>
    </row>
    <row r="129" spans="1:22" x14ac:dyDescent="0.25">
      <c r="A129" s="1">
        <v>40040</v>
      </c>
      <c r="B129">
        <v>614.1548704982697</v>
      </c>
      <c r="C129">
        <v>489294.17354946508</v>
      </c>
      <c r="D129">
        <v>391610.02744281787</v>
      </c>
      <c r="E129">
        <v>99.671831945000505</v>
      </c>
      <c r="F129">
        <v>155198.03316464619</v>
      </c>
      <c r="G129">
        <v>94459.054934038315</v>
      </c>
      <c r="H129">
        <v>59941.254485920472</v>
      </c>
      <c r="I129">
        <v>45526.830046829105</v>
      </c>
      <c r="J129">
        <v>32359.160131379147</v>
      </c>
      <c r="K129">
        <v>8924.4053368012628</v>
      </c>
      <c r="L129">
        <v>16108.212565648297</v>
      </c>
      <c r="N129">
        <v>44236.436020554574</v>
      </c>
      <c r="O129">
        <v>42409.938139543112</v>
      </c>
      <c r="P129">
        <v>1685870.16624499</v>
      </c>
      <c r="Q129">
        <v>4107.436284507522</v>
      </c>
      <c r="R129">
        <v>4568895.2929028077</v>
      </c>
      <c r="S129">
        <v>6898.0148703667401</v>
      </c>
      <c r="U129">
        <v>23108.786580904798</v>
      </c>
      <c r="V129">
        <v>22788.628075320772</v>
      </c>
    </row>
    <row r="130" spans="1:22" x14ac:dyDescent="0.25">
      <c r="A130" s="1">
        <v>40071</v>
      </c>
      <c r="B130">
        <v>619.80999999999995</v>
      </c>
      <c r="C130">
        <v>489586</v>
      </c>
      <c r="D130">
        <v>394405.75</v>
      </c>
      <c r="E130">
        <v>99.602800000000002</v>
      </c>
      <c r="F130">
        <v>155658.9</v>
      </c>
      <c r="G130">
        <v>94524</v>
      </c>
      <c r="H130">
        <v>59955</v>
      </c>
      <c r="I130">
        <v>45567</v>
      </c>
      <c r="J130">
        <v>33058.800000000003</v>
      </c>
      <c r="K130">
        <v>8918.9</v>
      </c>
      <c r="L130">
        <v>16191.96</v>
      </c>
      <c r="M130">
        <v>9460.2000000000007</v>
      </c>
      <c r="N130">
        <v>44245.7</v>
      </c>
      <c r="O130">
        <v>43316</v>
      </c>
      <c r="P130">
        <v>1765539</v>
      </c>
      <c r="Q130">
        <v>4129.7</v>
      </c>
      <c r="R130">
        <v>4480723</v>
      </c>
      <c r="S130">
        <v>6906</v>
      </c>
      <c r="T130">
        <v>3511.7917000000002</v>
      </c>
      <c r="U130">
        <v>23211.034</v>
      </c>
      <c r="V130">
        <v>22896.303</v>
      </c>
    </row>
    <row r="131" spans="1:22" x14ac:dyDescent="0.25">
      <c r="A131" s="1">
        <v>40101</v>
      </c>
      <c r="B131">
        <v>618.28591240499679</v>
      </c>
      <c r="C131">
        <v>489915.80884124635</v>
      </c>
      <c r="D131">
        <v>395573.61741374334</v>
      </c>
      <c r="E131">
        <v>99.673176757035478</v>
      </c>
      <c r="F131">
        <v>155941.58464474365</v>
      </c>
      <c r="G131">
        <v>94828.603270881795</v>
      </c>
      <c r="H131">
        <v>59771.755059760981</v>
      </c>
      <c r="I131">
        <v>45472.896126390748</v>
      </c>
      <c r="J131">
        <v>33530.208457470573</v>
      </c>
      <c r="K131">
        <v>8927.1794867396311</v>
      </c>
      <c r="L131">
        <v>16272.053675684338</v>
      </c>
      <c r="N131">
        <v>44210.309314325263</v>
      </c>
      <c r="O131">
        <v>43383.519242923547</v>
      </c>
      <c r="P131">
        <v>1728910.7756665933</v>
      </c>
      <c r="Q131">
        <v>4132.3256775181326</v>
      </c>
      <c r="R131">
        <v>4489239.9165738029</v>
      </c>
      <c r="S131">
        <v>6889.7620799938413</v>
      </c>
      <c r="U131">
        <v>23216.732683884871</v>
      </c>
      <c r="V131">
        <v>22898.283399547829</v>
      </c>
    </row>
    <row r="132" spans="1:22" x14ac:dyDescent="0.25">
      <c r="A132" s="1">
        <v>40132</v>
      </c>
      <c r="B132">
        <v>622.24489670249818</v>
      </c>
      <c r="C132">
        <v>491812.09253568342</v>
      </c>
      <c r="D132">
        <v>396070.98759648763</v>
      </c>
      <c r="E132">
        <v>99.444453324199088</v>
      </c>
      <c r="F132">
        <v>156180.37965832159</v>
      </c>
      <c r="G132">
        <v>95357.552538329706</v>
      </c>
      <c r="H132">
        <v>60123.847796511705</v>
      </c>
      <c r="I132">
        <v>45585.7087782034</v>
      </c>
      <c r="J132">
        <v>33780.065168554487</v>
      </c>
      <c r="K132">
        <v>8945.0268431888053</v>
      </c>
      <c r="L132">
        <v>16388.921768952958</v>
      </c>
      <c r="N132">
        <v>44231.668542040883</v>
      </c>
      <c r="O132">
        <v>42873.150018682914</v>
      </c>
      <c r="P132">
        <v>1686776.8238320902</v>
      </c>
      <c r="Q132">
        <v>4133.568919823525</v>
      </c>
      <c r="R132">
        <v>4530113.3632133584</v>
      </c>
      <c r="S132">
        <v>6838.8584595925677</v>
      </c>
      <c r="U132">
        <v>23277.73243212602</v>
      </c>
      <c r="V132">
        <v>22959.997611151211</v>
      </c>
    </row>
    <row r="133" spans="1:22" x14ac:dyDescent="0.25">
      <c r="A133" s="1">
        <v>40162</v>
      </c>
      <c r="B133">
        <v>625.36</v>
      </c>
      <c r="C133">
        <v>492606</v>
      </c>
      <c r="D133">
        <v>395394</v>
      </c>
      <c r="E133">
        <v>99.54</v>
      </c>
      <c r="F133">
        <v>156485.9</v>
      </c>
      <c r="G133">
        <v>95321</v>
      </c>
      <c r="H133">
        <v>60042</v>
      </c>
      <c r="I133">
        <v>45469</v>
      </c>
      <c r="J133">
        <v>34362.199999999997</v>
      </c>
      <c r="K133">
        <v>8904.7999999999993</v>
      </c>
      <c r="L133">
        <v>16462.45</v>
      </c>
      <c r="M133">
        <v>9623.7999999999993</v>
      </c>
      <c r="N133">
        <v>44243.199999999997</v>
      </c>
      <c r="O133">
        <v>43121</v>
      </c>
      <c r="P133">
        <v>1640141</v>
      </c>
      <c r="Q133">
        <v>4130.1000000000004</v>
      </c>
      <c r="R133">
        <v>4502457</v>
      </c>
      <c r="S133">
        <v>6801.5</v>
      </c>
      <c r="T133">
        <v>3687.6223</v>
      </c>
      <c r="U133">
        <v>23332.701000000001</v>
      </c>
      <c r="V133">
        <v>23015.166000000001</v>
      </c>
    </row>
    <row r="134" spans="1:22" x14ac:dyDescent="0.25">
      <c r="A134" s="1">
        <v>40193</v>
      </c>
      <c r="B134">
        <v>626.59519093099482</v>
      </c>
      <c r="C134">
        <v>493334.39033092401</v>
      </c>
      <c r="D134">
        <v>397772.2528460765</v>
      </c>
      <c r="E134">
        <v>99.446613572571891</v>
      </c>
      <c r="F134">
        <v>156743.14002730689</v>
      </c>
      <c r="G134">
        <v>95720.397755464059</v>
      </c>
      <c r="H134">
        <v>59391.064063530721</v>
      </c>
      <c r="I134">
        <v>45558.353063231531</v>
      </c>
      <c r="J134">
        <v>33674.525629891468</v>
      </c>
      <c r="K134">
        <v>8898.0527465676496</v>
      </c>
      <c r="L134">
        <v>16513.965619249328</v>
      </c>
      <c r="N134">
        <v>44389.205535456851</v>
      </c>
      <c r="O134">
        <v>43902.374655885207</v>
      </c>
      <c r="P134">
        <v>1591633.6603303845</v>
      </c>
      <c r="Q134">
        <v>4136.9981921145863</v>
      </c>
      <c r="R134">
        <v>4538529.8585506398</v>
      </c>
      <c r="S134">
        <v>6839.5818842337758</v>
      </c>
      <c r="U134">
        <v>23404.112244277654</v>
      </c>
      <c r="V134">
        <v>23088.485699046229</v>
      </c>
    </row>
    <row r="135" spans="1:22" x14ac:dyDescent="0.25">
      <c r="A135" s="1">
        <v>40224</v>
      </c>
      <c r="B135">
        <v>624.45584578293199</v>
      </c>
      <c r="C135">
        <v>493198.8318777064</v>
      </c>
      <c r="D135">
        <v>396708.67879962153</v>
      </c>
      <c r="E135">
        <v>99.476150296191179</v>
      </c>
      <c r="F135">
        <v>155961.25384162128</v>
      </c>
      <c r="G135">
        <v>96055.978748853086</v>
      </c>
      <c r="H135">
        <v>59138.06209972241</v>
      </c>
      <c r="I135">
        <v>45609.601076170569</v>
      </c>
      <c r="J135">
        <v>34592.932578268934</v>
      </c>
      <c r="K135">
        <v>8919.8559283941886</v>
      </c>
      <c r="L135">
        <v>16598.019041338652</v>
      </c>
      <c r="N135">
        <v>44472.132651374552</v>
      </c>
      <c r="O135">
        <v>43792.908351099904</v>
      </c>
      <c r="P135">
        <v>1543188.474511991</v>
      </c>
      <c r="Q135">
        <v>4138.5906047932403</v>
      </c>
      <c r="R135">
        <v>4494429.0019435026</v>
      </c>
      <c r="S135">
        <v>6941.8970701312519</v>
      </c>
      <c r="U135">
        <v>23359.08875555186</v>
      </c>
      <c r="V135">
        <v>23035.950223915086</v>
      </c>
    </row>
    <row r="136" spans="1:22" x14ac:dyDescent="0.25">
      <c r="A136" s="1">
        <v>40252</v>
      </c>
      <c r="B136">
        <v>630.12</v>
      </c>
      <c r="C136">
        <v>495051</v>
      </c>
      <c r="D136">
        <v>396738.13</v>
      </c>
      <c r="E136">
        <v>99.838099999999997</v>
      </c>
      <c r="F136">
        <v>156374</v>
      </c>
      <c r="G136">
        <v>95730</v>
      </c>
      <c r="H136">
        <v>59054</v>
      </c>
      <c r="I136">
        <v>45684</v>
      </c>
      <c r="J136">
        <v>34902.199999999997</v>
      </c>
      <c r="K136">
        <v>8926.2999999999993</v>
      </c>
      <c r="L136">
        <v>16669.439999999999</v>
      </c>
      <c r="M136">
        <v>9748.6</v>
      </c>
      <c r="N136">
        <v>44665.1</v>
      </c>
      <c r="O136">
        <v>44225</v>
      </c>
      <c r="P136">
        <v>1496313</v>
      </c>
      <c r="Q136">
        <v>4192</v>
      </c>
      <c r="R136">
        <v>4489145</v>
      </c>
      <c r="S136">
        <v>6905.7</v>
      </c>
      <c r="T136">
        <v>3369.1977000000002</v>
      </c>
      <c r="U136">
        <v>23436.841</v>
      </c>
      <c r="V136">
        <v>23116.063999999998</v>
      </c>
    </row>
    <row r="137" spans="1:22" x14ac:dyDescent="0.25">
      <c r="A137" s="1">
        <v>40283</v>
      </c>
      <c r="B137">
        <v>636.33802474855884</v>
      </c>
      <c r="C137">
        <v>495793.26004714397</v>
      </c>
      <c r="D137">
        <v>397389.5243852532</v>
      </c>
      <c r="E137">
        <v>99.834803354679494</v>
      </c>
      <c r="F137">
        <v>156531.81648698665</v>
      </c>
      <c r="G137">
        <v>95956.029243278594</v>
      </c>
      <c r="H137">
        <v>58178.403189365592</v>
      </c>
      <c r="I137">
        <v>45964.302504375912</v>
      </c>
      <c r="J137">
        <v>35754.484629570667</v>
      </c>
      <c r="K137">
        <v>8944.1121688141538</v>
      </c>
      <c r="L137">
        <v>16722.281256204486</v>
      </c>
      <c r="N137">
        <v>44652.662532084199</v>
      </c>
      <c r="O137">
        <v>43568.777940937471</v>
      </c>
      <c r="P137">
        <v>1529437.5454702016</v>
      </c>
      <c r="Q137">
        <v>4159.4098892143611</v>
      </c>
      <c r="R137">
        <v>4503728.5533781759</v>
      </c>
      <c r="S137">
        <v>6921.8331071278053</v>
      </c>
      <c r="U137">
        <v>23509.052705062903</v>
      </c>
      <c r="V137">
        <v>23187.166168488751</v>
      </c>
    </row>
    <row r="138" spans="1:22" x14ac:dyDescent="0.25">
      <c r="A138" s="1">
        <v>40313</v>
      </c>
      <c r="B138">
        <v>643.18885307746348</v>
      </c>
      <c r="C138">
        <v>497379.53543435305</v>
      </c>
      <c r="D138">
        <v>397874.21885496023</v>
      </c>
      <c r="E138">
        <v>99.888348044110515</v>
      </c>
      <c r="F138">
        <v>156756.29103568674</v>
      </c>
      <c r="G138">
        <v>96342.399644302743</v>
      </c>
      <c r="H138">
        <v>57754.048944140457</v>
      </c>
      <c r="I138">
        <v>46505.144339012862</v>
      </c>
      <c r="J138">
        <v>36523.816426203215</v>
      </c>
      <c r="K138">
        <v>8976.2316641908001</v>
      </c>
      <c r="L138">
        <v>16782.957708513124</v>
      </c>
      <c r="N138">
        <v>44793.562109945713</v>
      </c>
      <c r="O138">
        <v>44031.905717543435</v>
      </c>
      <c r="P138">
        <v>1552666.0438666169</v>
      </c>
      <c r="Q138">
        <v>4164.1635737359684</v>
      </c>
      <c r="R138">
        <v>4479520.5817751158</v>
      </c>
      <c r="S138">
        <v>6983.6642162133012</v>
      </c>
      <c r="U138">
        <v>23642.704493637619</v>
      </c>
      <c r="V138">
        <v>23324.633603283797</v>
      </c>
    </row>
    <row r="139" spans="1:22" x14ac:dyDescent="0.25">
      <c r="A139" s="1">
        <v>40344</v>
      </c>
      <c r="B139">
        <v>643.08000000000004</v>
      </c>
      <c r="C139">
        <v>498118</v>
      </c>
      <c r="D139">
        <v>399787.83</v>
      </c>
      <c r="E139">
        <v>100.0262</v>
      </c>
      <c r="F139">
        <v>157246.5</v>
      </c>
      <c r="G139">
        <v>96697</v>
      </c>
      <c r="H139">
        <v>57239</v>
      </c>
      <c r="I139">
        <v>46962</v>
      </c>
      <c r="J139">
        <v>37625.599999999999</v>
      </c>
      <c r="K139">
        <v>9019.1</v>
      </c>
      <c r="L139">
        <v>16825.05</v>
      </c>
      <c r="M139">
        <v>10060.6</v>
      </c>
      <c r="N139">
        <v>44914.7</v>
      </c>
      <c r="O139">
        <v>44507</v>
      </c>
      <c r="P139">
        <v>1575904</v>
      </c>
      <c r="Q139">
        <v>4179.6000000000004</v>
      </c>
      <c r="R139">
        <v>4466961</v>
      </c>
      <c r="S139">
        <v>6982.4</v>
      </c>
      <c r="T139">
        <v>3760.9468999999999</v>
      </c>
      <c r="U139">
        <v>23666.057000000001</v>
      </c>
      <c r="V139">
        <v>23342.874</v>
      </c>
    </row>
    <row r="140" spans="1:22" x14ac:dyDescent="0.25">
      <c r="A140" s="1">
        <v>40374</v>
      </c>
      <c r="B140">
        <v>642.64719818671438</v>
      </c>
      <c r="C140">
        <v>499444.14175703545</v>
      </c>
      <c r="D140">
        <v>400382.37140995904</v>
      </c>
      <c r="E140">
        <v>99.970149229388596</v>
      </c>
      <c r="F140">
        <v>157376.36530074614</v>
      </c>
      <c r="G140">
        <v>96824.496673482456</v>
      </c>
      <c r="H140">
        <v>56347.35372189436</v>
      </c>
      <c r="I140">
        <v>46686.674437953414</v>
      </c>
      <c r="J140">
        <v>37967.453994968979</v>
      </c>
      <c r="K140">
        <v>9005.8631675195902</v>
      </c>
      <c r="L140">
        <v>16875.795113961321</v>
      </c>
      <c r="N140">
        <v>44888.145166546034</v>
      </c>
      <c r="O140">
        <v>44571.189482176465</v>
      </c>
      <c r="P140">
        <v>1669241.0303568339</v>
      </c>
      <c r="Q140">
        <v>4172.9482582653045</v>
      </c>
      <c r="R140">
        <v>4492880.3724837033</v>
      </c>
      <c r="S140">
        <v>6988.3184063377375</v>
      </c>
      <c r="U140">
        <v>23671.70908973804</v>
      </c>
      <c r="V140">
        <v>23345.544650150703</v>
      </c>
    </row>
    <row r="141" spans="1:22" x14ac:dyDescent="0.25">
      <c r="A141" s="1">
        <v>40405</v>
      </c>
      <c r="B141">
        <v>645.37839915383779</v>
      </c>
      <c r="C141">
        <v>499247.44758290204</v>
      </c>
      <c r="D141">
        <v>400894.29110163398</v>
      </c>
      <c r="E141">
        <v>99.956728816047416</v>
      </c>
      <c r="F141">
        <v>157661.43011024327</v>
      </c>
      <c r="G141">
        <v>96760.140157609872</v>
      </c>
      <c r="H141">
        <v>56204.442829693486</v>
      </c>
      <c r="I141">
        <v>46725.536661083708</v>
      </c>
      <c r="J141">
        <v>38447.999288565625</v>
      </c>
      <c r="K141">
        <v>9065.0856233461527</v>
      </c>
      <c r="L141">
        <v>16939.503760333897</v>
      </c>
      <c r="N141">
        <v>44925.064681243879</v>
      </c>
      <c r="O141">
        <v>43720.525548201316</v>
      </c>
      <c r="P141">
        <v>1748122.3303995607</v>
      </c>
      <c r="Q141">
        <v>4184.2048306687611</v>
      </c>
      <c r="R141">
        <v>4486467.4472429026</v>
      </c>
      <c r="S141">
        <v>7018.9041290160148</v>
      </c>
      <c r="U141">
        <v>23702.006470930915</v>
      </c>
      <c r="V141">
        <v>23374.816205444818</v>
      </c>
    </row>
    <row r="142" spans="1:22" x14ac:dyDescent="0.25">
      <c r="A142" s="1">
        <v>40436</v>
      </c>
      <c r="B142">
        <v>648.11</v>
      </c>
      <c r="C142">
        <v>500467</v>
      </c>
      <c r="D142">
        <v>402079.49</v>
      </c>
      <c r="E142">
        <v>100.0673</v>
      </c>
      <c r="F142">
        <v>157814.20000000001</v>
      </c>
      <c r="G142">
        <v>97091</v>
      </c>
      <c r="H142">
        <v>55238</v>
      </c>
      <c r="I142">
        <v>46757</v>
      </c>
      <c r="J142">
        <v>38956.5</v>
      </c>
      <c r="K142">
        <v>9060.2999999999993</v>
      </c>
      <c r="L142">
        <v>16987.2</v>
      </c>
      <c r="M142">
        <v>10085.5</v>
      </c>
      <c r="N142">
        <v>44995.5</v>
      </c>
      <c r="O142">
        <v>44880</v>
      </c>
      <c r="P142">
        <v>1827729</v>
      </c>
      <c r="Q142">
        <v>4208.2</v>
      </c>
      <c r="R142">
        <v>4455480</v>
      </c>
      <c r="S142">
        <v>6979</v>
      </c>
      <c r="T142">
        <v>3678.8478</v>
      </c>
      <c r="U142">
        <v>23763.083999999999</v>
      </c>
      <c r="V142">
        <v>23437.317999999999</v>
      </c>
    </row>
    <row r="143" spans="1:22" x14ac:dyDescent="0.25">
      <c r="A143" s="1">
        <v>40466</v>
      </c>
      <c r="B143">
        <v>652.47401333406503</v>
      </c>
      <c r="C143">
        <v>500550.09269827273</v>
      </c>
      <c r="D143">
        <v>402642.29976851691</v>
      </c>
      <c r="E143">
        <v>100.17047644309508</v>
      </c>
      <c r="F143">
        <v>158635.99031366216</v>
      </c>
      <c r="G143">
        <v>97357.769703884827</v>
      </c>
      <c r="H143">
        <v>55338.422353287249</v>
      </c>
      <c r="I143">
        <v>47189.993982183893</v>
      </c>
      <c r="J143">
        <v>39092.855074807514</v>
      </c>
      <c r="K143">
        <v>9066.5717433026348</v>
      </c>
      <c r="L143">
        <v>17017.456126818262</v>
      </c>
      <c r="N143">
        <v>44948.837985045189</v>
      </c>
      <c r="O143">
        <v>43831.225633855196</v>
      </c>
      <c r="P143">
        <v>1787603.5920877305</v>
      </c>
      <c r="Q143">
        <v>4181.5676649428406</v>
      </c>
      <c r="R143">
        <v>4511577.8696573563</v>
      </c>
      <c r="S143">
        <v>7142.7432214123128</v>
      </c>
      <c r="U143">
        <v>23814.856910819086</v>
      </c>
      <c r="V143">
        <v>23489.175962201149</v>
      </c>
    </row>
    <row r="144" spans="1:22" x14ac:dyDescent="0.25">
      <c r="A144" s="1">
        <v>40497</v>
      </c>
      <c r="B144">
        <v>651.9876480220737</v>
      </c>
      <c r="C144">
        <v>501827.11473184696</v>
      </c>
      <c r="D144">
        <v>403290.64959819627</v>
      </c>
      <c r="E144">
        <v>100.37121024687772</v>
      </c>
      <c r="F144">
        <v>159502.50089420687</v>
      </c>
      <c r="G144">
        <v>97656.865577684075</v>
      </c>
      <c r="H144">
        <v>54920.509757726635</v>
      </c>
      <c r="I144">
        <v>47370.600373453555</v>
      </c>
      <c r="J144">
        <v>39174.106027584821</v>
      </c>
      <c r="K144">
        <v>9109.7035885657351</v>
      </c>
      <c r="L144">
        <v>17041.936049696051</v>
      </c>
      <c r="N144">
        <v>44895.742572225739</v>
      </c>
      <c r="O144">
        <v>44756.471697595764</v>
      </c>
      <c r="P144">
        <v>1743202.2276826536</v>
      </c>
      <c r="Q144">
        <v>4204.3477540454933</v>
      </c>
      <c r="R144">
        <v>4496537.7965135258</v>
      </c>
      <c r="S144">
        <v>7118.5396928582795</v>
      </c>
      <c r="U144">
        <v>23848.341597905586</v>
      </c>
      <c r="V144">
        <v>23521.237245103384</v>
      </c>
    </row>
    <row r="145" spans="1:22" x14ac:dyDescent="0.25">
      <c r="A145" s="1">
        <v>40527</v>
      </c>
      <c r="B145">
        <v>653.4</v>
      </c>
      <c r="C145">
        <v>503472</v>
      </c>
      <c r="D145">
        <v>404192.53</v>
      </c>
      <c r="E145">
        <v>100.0685</v>
      </c>
      <c r="F145">
        <v>159772.4</v>
      </c>
      <c r="G145">
        <v>97540</v>
      </c>
      <c r="H145">
        <v>54549</v>
      </c>
      <c r="I145">
        <v>47697</v>
      </c>
      <c r="J145">
        <v>38729.5</v>
      </c>
      <c r="K145">
        <v>9126.7999999999993</v>
      </c>
      <c r="L145">
        <v>17095.59</v>
      </c>
      <c r="M145">
        <v>10041</v>
      </c>
      <c r="N145">
        <v>44869.5</v>
      </c>
      <c r="O145">
        <v>44490</v>
      </c>
      <c r="P145">
        <v>1699562</v>
      </c>
      <c r="Q145">
        <v>4204.8</v>
      </c>
      <c r="R145">
        <v>4533234</v>
      </c>
      <c r="S145">
        <v>7152.4</v>
      </c>
      <c r="T145">
        <v>3907.5405999999998</v>
      </c>
      <c r="U145">
        <v>23894.205999999998</v>
      </c>
      <c r="V145">
        <v>23566.643</v>
      </c>
    </row>
    <row r="146" spans="1:22" x14ac:dyDescent="0.25">
      <c r="A146" s="1">
        <v>40558</v>
      </c>
      <c r="B146">
        <v>657.86455377723837</v>
      </c>
      <c r="C146">
        <v>506042.24770559405</v>
      </c>
      <c r="D146">
        <v>403285.45020675607</v>
      </c>
      <c r="E146">
        <v>99.980217861422659</v>
      </c>
      <c r="F146">
        <v>160676.89797365514</v>
      </c>
      <c r="G146">
        <v>97903.76307901679</v>
      </c>
      <c r="H146">
        <v>53929.288949342561</v>
      </c>
      <c r="I146">
        <v>47914.035699105276</v>
      </c>
      <c r="J146">
        <v>39259.245730154755</v>
      </c>
      <c r="K146">
        <v>9128.6930254070903</v>
      </c>
      <c r="L146">
        <v>17098.8807346461</v>
      </c>
      <c r="N146">
        <v>44764.597409599744</v>
      </c>
      <c r="O146">
        <v>44218.737333039615</v>
      </c>
      <c r="P146">
        <v>1658430.7626455911</v>
      </c>
      <c r="Q146">
        <v>4207.6109371560797</v>
      </c>
      <c r="R146">
        <v>4517690.8062690701</v>
      </c>
      <c r="S146">
        <v>7250.6551531529094</v>
      </c>
      <c r="U146">
        <v>23942.562245497134</v>
      </c>
      <c r="V146">
        <v>23599.565174707499</v>
      </c>
    </row>
    <row r="147" spans="1:22" x14ac:dyDescent="0.25">
      <c r="A147" s="1">
        <v>40589</v>
      </c>
      <c r="B147">
        <v>662.32993781633024</v>
      </c>
      <c r="C147">
        <v>507828.78837296303</v>
      </c>
      <c r="D147">
        <v>404983.36820485408</v>
      </c>
      <c r="E147">
        <v>99.942696597792107</v>
      </c>
      <c r="F147">
        <v>161183.9098637464</v>
      </c>
      <c r="G147">
        <v>98150.44520015108</v>
      </c>
      <c r="H147">
        <v>53470.39110097407</v>
      </c>
      <c r="I147">
        <v>47978.29140134318</v>
      </c>
      <c r="J147">
        <v>39678.48955888638</v>
      </c>
      <c r="K147">
        <v>9112.8586048043871</v>
      </c>
      <c r="L147">
        <v>17140.728056231266</v>
      </c>
      <c r="N147">
        <v>44673.217772154472</v>
      </c>
      <c r="O147">
        <v>44224.2635828083</v>
      </c>
      <c r="P147">
        <v>1594055.5257263645</v>
      </c>
      <c r="Q147">
        <v>4217.3078326777013</v>
      </c>
      <c r="R147">
        <v>4546126.6878201254</v>
      </c>
      <c r="S147">
        <v>7310.5539825063561</v>
      </c>
      <c r="U147">
        <v>24058.506898740558</v>
      </c>
      <c r="V147">
        <v>23705.491190088138</v>
      </c>
    </row>
    <row r="148" spans="1:22" x14ac:dyDescent="0.25">
      <c r="A148" s="1">
        <v>40617</v>
      </c>
      <c r="B148">
        <v>665.32</v>
      </c>
      <c r="C148">
        <v>508943</v>
      </c>
      <c r="D148">
        <v>405171.3</v>
      </c>
      <c r="E148">
        <v>99.6661</v>
      </c>
      <c r="F148">
        <v>160829</v>
      </c>
      <c r="G148">
        <v>98216</v>
      </c>
      <c r="H148">
        <v>53012</v>
      </c>
      <c r="I148">
        <v>47974</v>
      </c>
      <c r="J148">
        <v>39821.1</v>
      </c>
      <c r="K148">
        <v>9132.7000000000007</v>
      </c>
      <c r="L148">
        <v>17190.45</v>
      </c>
      <c r="M148">
        <v>10232.5</v>
      </c>
      <c r="N148">
        <v>44532.1</v>
      </c>
      <c r="O148">
        <v>44314</v>
      </c>
      <c r="P148">
        <v>1534219</v>
      </c>
      <c r="Q148">
        <v>4230.3999999999996</v>
      </c>
      <c r="R148">
        <v>4591382</v>
      </c>
      <c r="S148">
        <v>7297.5</v>
      </c>
      <c r="T148">
        <v>3661.3595</v>
      </c>
      <c r="U148">
        <v>24119.373</v>
      </c>
      <c r="V148">
        <v>23751.858</v>
      </c>
    </row>
    <row r="149" spans="1:22" x14ac:dyDescent="0.25">
      <c r="A149" s="1">
        <v>40648</v>
      </c>
      <c r="B149">
        <v>666.38501971253334</v>
      </c>
      <c r="C149">
        <v>507991.46053250867</v>
      </c>
      <c r="D149">
        <v>406516.4770546573</v>
      </c>
      <c r="E149">
        <v>99.509531841249242</v>
      </c>
      <c r="F149">
        <v>160633.59573611655</v>
      </c>
      <c r="G149">
        <v>98133.637323819145</v>
      </c>
      <c r="H149">
        <v>52547.18867999161</v>
      </c>
      <c r="I149">
        <v>48034.396204217497</v>
      </c>
      <c r="J149">
        <v>40143.64060112882</v>
      </c>
      <c r="K149">
        <v>9140.6819109550343</v>
      </c>
      <c r="L149">
        <v>17224.456809378724</v>
      </c>
      <c r="N149">
        <v>44690.725141160379</v>
      </c>
      <c r="O149">
        <v>44804.331109632258</v>
      </c>
      <c r="P149">
        <v>1558637.8306972692</v>
      </c>
      <c r="Q149">
        <v>4215.8269083731066</v>
      </c>
      <c r="R149">
        <v>4657907.2924390603</v>
      </c>
      <c r="S149">
        <v>7284.5726407210204</v>
      </c>
      <c r="U149">
        <v>24129.377772118449</v>
      </c>
      <c r="V149">
        <v>23762.067634638042</v>
      </c>
    </row>
    <row r="150" spans="1:22" x14ac:dyDescent="0.25">
      <c r="A150" s="1">
        <v>40678</v>
      </c>
      <c r="B150">
        <v>669.13860118352761</v>
      </c>
      <c r="C150">
        <v>511109.95575637609</v>
      </c>
      <c r="D150">
        <v>405595.93113604939</v>
      </c>
      <c r="E150">
        <v>99.289788197679783</v>
      </c>
      <c r="F150">
        <v>160748.48416869211</v>
      </c>
      <c r="G150">
        <v>98467.909567794923</v>
      </c>
      <c r="H150">
        <v>52433.910506252956</v>
      </c>
      <c r="I150">
        <v>47888.431292766778</v>
      </c>
      <c r="J150">
        <v>40051.10588263136</v>
      </c>
      <c r="K150">
        <v>9167.7287504831238</v>
      </c>
      <c r="L150">
        <v>17297.032804049239</v>
      </c>
      <c r="N150">
        <v>44403.446714844424</v>
      </c>
      <c r="O150">
        <v>44909.461316162364</v>
      </c>
      <c r="P150">
        <v>1576656.6816143706</v>
      </c>
      <c r="Q150">
        <v>4234.863340087375</v>
      </c>
      <c r="R150">
        <v>4692108.2032452766</v>
      </c>
      <c r="S150">
        <v>7351.9744700767606</v>
      </c>
      <c r="U150">
        <v>24188.585140582614</v>
      </c>
      <c r="V150">
        <v>23825.408349145375</v>
      </c>
    </row>
    <row r="151" spans="1:22" x14ac:dyDescent="0.25">
      <c r="A151" s="1">
        <v>40709</v>
      </c>
      <c r="B151">
        <v>666.41</v>
      </c>
      <c r="C151">
        <v>508703</v>
      </c>
      <c r="D151">
        <v>405684.93</v>
      </c>
      <c r="E151">
        <v>99.183800000000005</v>
      </c>
      <c r="F151">
        <v>160687.1</v>
      </c>
      <c r="G151">
        <v>98461</v>
      </c>
      <c r="H151">
        <v>52115</v>
      </c>
      <c r="I151">
        <v>47873</v>
      </c>
      <c r="J151">
        <v>39820.400000000001</v>
      </c>
      <c r="K151">
        <v>9164</v>
      </c>
      <c r="L151">
        <v>17321.240000000002</v>
      </c>
      <c r="M151">
        <v>10123.299999999999</v>
      </c>
      <c r="N151">
        <v>44329.4</v>
      </c>
      <c r="O151">
        <v>44822</v>
      </c>
      <c r="P151">
        <v>1596008</v>
      </c>
      <c r="Q151">
        <v>4238.3</v>
      </c>
      <c r="R151">
        <v>4748311</v>
      </c>
      <c r="S151">
        <v>7416.9</v>
      </c>
      <c r="T151">
        <v>4045.6833999999999</v>
      </c>
      <c r="U151">
        <v>24119.121999999999</v>
      </c>
      <c r="V151">
        <v>23749.66</v>
      </c>
    </row>
    <row r="152" spans="1:22" x14ac:dyDescent="0.25">
      <c r="A152" s="1">
        <v>40739</v>
      </c>
      <c r="B152">
        <v>673.11295223943523</v>
      </c>
      <c r="C152">
        <v>510159.96448865515</v>
      </c>
      <c r="D152">
        <v>405161.36042976542</v>
      </c>
      <c r="E152">
        <v>99.108651744312013</v>
      </c>
      <c r="F152">
        <v>160837.91833559173</v>
      </c>
      <c r="G152">
        <v>98488.7944015463</v>
      </c>
      <c r="H152">
        <v>52089.357476277248</v>
      </c>
      <c r="I152">
        <v>47831.74375202824</v>
      </c>
      <c r="J152">
        <v>39826.847360750791</v>
      </c>
      <c r="K152">
        <v>9097.7231650820213</v>
      </c>
      <c r="L152">
        <v>17344.244951286848</v>
      </c>
      <c r="N152">
        <v>44252.732731488155</v>
      </c>
      <c r="O152">
        <v>43922.692332988838</v>
      </c>
      <c r="P152">
        <v>1679784.4839485839</v>
      </c>
      <c r="Q152">
        <v>4180.0885504419848</v>
      </c>
      <c r="R152">
        <v>4766739.7310850667</v>
      </c>
      <c r="S152">
        <v>7392.7777731548586</v>
      </c>
      <c r="U152">
        <v>24198.364710914997</v>
      </c>
      <c r="V152">
        <v>23834.917464284135</v>
      </c>
    </row>
    <row r="153" spans="1:22" x14ac:dyDescent="0.25">
      <c r="A153" s="1">
        <v>40770</v>
      </c>
      <c r="B153">
        <v>673.06840559286218</v>
      </c>
      <c r="C153">
        <v>510468.32736764901</v>
      </c>
      <c r="D153">
        <v>406907.08568071947</v>
      </c>
      <c r="E153">
        <v>99.028257980185586</v>
      </c>
      <c r="F153">
        <v>160635.529549197</v>
      </c>
      <c r="G153">
        <v>98997.322253136968</v>
      </c>
      <c r="H153">
        <v>51209.281997886152</v>
      </c>
      <c r="I153">
        <v>47982.279329270546</v>
      </c>
      <c r="J153">
        <v>39667.415987897461</v>
      </c>
      <c r="K153">
        <v>9121.710963831918</v>
      </c>
      <c r="L153">
        <v>17363.212505310526</v>
      </c>
      <c r="N153">
        <v>44232.818989036612</v>
      </c>
      <c r="O153">
        <v>44383.541195391874</v>
      </c>
      <c r="P153">
        <v>1761999.0675215817</v>
      </c>
      <c r="Q153">
        <v>4178.6536204597251</v>
      </c>
      <c r="R153">
        <v>4785188.5665440559</v>
      </c>
      <c r="S153">
        <v>7416.8579494903752</v>
      </c>
      <c r="U153">
        <v>24228.676651660808</v>
      </c>
      <c r="V153">
        <v>23867.257182457215</v>
      </c>
    </row>
    <row r="154" spans="1:22" x14ac:dyDescent="0.25">
      <c r="A154" s="1">
        <v>40801</v>
      </c>
      <c r="B154">
        <v>669.44</v>
      </c>
      <c r="C154">
        <v>510208</v>
      </c>
      <c r="D154">
        <v>403783.84</v>
      </c>
      <c r="E154">
        <v>98.833799999999997</v>
      </c>
      <c r="F154">
        <v>160699.20000000001</v>
      </c>
      <c r="G154">
        <v>98631</v>
      </c>
      <c r="H154">
        <v>51108</v>
      </c>
      <c r="I154">
        <v>48026</v>
      </c>
      <c r="J154">
        <v>39895.9</v>
      </c>
      <c r="K154">
        <v>9125.6</v>
      </c>
      <c r="L154">
        <v>17415.650000000001</v>
      </c>
      <c r="M154">
        <v>10184.1</v>
      </c>
      <c r="N154">
        <v>44000</v>
      </c>
      <c r="O154">
        <v>44411</v>
      </c>
      <c r="P154">
        <v>1842300</v>
      </c>
      <c r="Q154">
        <v>4181.3</v>
      </c>
      <c r="R154">
        <v>4846342</v>
      </c>
      <c r="S154">
        <v>7457</v>
      </c>
      <c r="T154">
        <v>4005.4438</v>
      </c>
      <c r="U154">
        <v>24124.186000000002</v>
      </c>
      <c r="V154">
        <v>23753.881000000001</v>
      </c>
    </row>
    <row r="155" spans="1:22" x14ac:dyDescent="0.25">
      <c r="A155" s="1">
        <v>40831</v>
      </c>
      <c r="B155">
        <v>672.70254143899683</v>
      </c>
      <c r="C155">
        <v>509995.18348008778</v>
      </c>
      <c r="D155">
        <v>401740.55025984847</v>
      </c>
      <c r="E155">
        <v>98.511232778074557</v>
      </c>
      <c r="F155">
        <v>159966.32760370773</v>
      </c>
      <c r="G155">
        <v>98633.560336009716</v>
      </c>
      <c r="H155">
        <v>49973.982232268587</v>
      </c>
      <c r="I155">
        <v>47968.024927910046</v>
      </c>
      <c r="J155">
        <v>39220.077211264412</v>
      </c>
      <c r="K155">
        <v>9110.6122670085279</v>
      </c>
      <c r="L155">
        <v>17452.778055182767</v>
      </c>
      <c r="N155">
        <v>43763.816388456697</v>
      </c>
      <c r="O155">
        <v>44433.102636407966</v>
      </c>
      <c r="P155">
        <v>1805908.786632929</v>
      </c>
      <c r="Q155">
        <v>4167.6341373581326</v>
      </c>
      <c r="R155">
        <v>4850785.9760496933</v>
      </c>
      <c r="S155">
        <v>7533.7640738507271</v>
      </c>
      <c r="U155">
        <v>24087.368272615837</v>
      </c>
      <c r="V155">
        <v>23716.091148738782</v>
      </c>
    </row>
    <row r="156" spans="1:22" x14ac:dyDescent="0.25">
      <c r="A156" s="1">
        <v>40862</v>
      </c>
      <c r="B156">
        <v>672.38131479802496</v>
      </c>
      <c r="C156">
        <v>511779.42373973154</v>
      </c>
      <c r="D156">
        <v>400874.66323638713</v>
      </c>
      <c r="E156">
        <v>98.298300053887075</v>
      </c>
      <c r="F156">
        <v>159499.46025259484</v>
      </c>
      <c r="G156">
        <v>98679.236646376259</v>
      </c>
      <c r="H156">
        <v>49717.885560616814</v>
      </c>
      <c r="I156">
        <v>48048.258303344126</v>
      </c>
      <c r="J156">
        <v>39125.966590772266</v>
      </c>
      <c r="K156">
        <v>9048.2263604595992</v>
      </c>
      <c r="L156">
        <v>17516.564748510078</v>
      </c>
      <c r="N156">
        <v>43571.028347115571</v>
      </c>
      <c r="O156">
        <v>44130.133467205567</v>
      </c>
      <c r="P156">
        <v>1758917.6926016756</v>
      </c>
      <c r="Q156">
        <v>4178.2048840125344</v>
      </c>
      <c r="R156">
        <v>4885004.7218442131</v>
      </c>
      <c r="S156">
        <v>7532.6378933422166</v>
      </c>
      <c r="U156">
        <v>24081.354749076359</v>
      </c>
      <c r="V156">
        <v>23711.54994014063</v>
      </c>
    </row>
    <row r="157" spans="1:22" x14ac:dyDescent="0.25">
      <c r="A157" s="1">
        <v>40892</v>
      </c>
      <c r="B157">
        <v>669.32</v>
      </c>
      <c r="C157">
        <v>511319</v>
      </c>
      <c r="D157">
        <v>399674.41</v>
      </c>
      <c r="E157">
        <v>98.316000000000003</v>
      </c>
      <c r="F157">
        <v>159497.60000000001</v>
      </c>
      <c r="G157">
        <v>98704</v>
      </c>
      <c r="H157">
        <v>49088</v>
      </c>
      <c r="I157">
        <v>48037</v>
      </c>
      <c r="J157">
        <v>39752</v>
      </c>
      <c r="K157">
        <v>9048.7999999999993</v>
      </c>
      <c r="L157">
        <v>17555.02</v>
      </c>
      <c r="M157">
        <v>10200.9</v>
      </c>
      <c r="N157">
        <v>43305.1</v>
      </c>
      <c r="O157">
        <v>44441</v>
      </c>
      <c r="P157">
        <v>1722377</v>
      </c>
      <c r="Q157">
        <v>4188.2</v>
      </c>
      <c r="R157">
        <v>4854582</v>
      </c>
      <c r="S157">
        <v>7541.4</v>
      </c>
      <c r="T157">
        <v>4122.1055999999999</v>
      </c>
      <c r="U157">
        <v>24038.673999999999</v>
      </c>
      <c r="V157">
        <v>23667.344000000001</v>
      </c>
    </row>
    <row r="158" spans="1:22" x14ac:dyDescent="0.25">
      <c r="A158" s="1">
        <v>40923</v>
      </c>
      <c r="B158">
        <v>669.75654496523805</v>
      </c>
      <c r="C158">
        <v>510459.935455681</v>
      </c>
      <c r="D158">
        <v>396836.95521200355</v>
      </c>
      <c r="E158">
        <v>97.973260074607367</v>
      </c>
      <c r="F158">
        <v>159196.6701333629</v>
      </c>
      <c r="G158">
        <v>98579.217599873868</v>
      </c>
      <c r="H158">
        <v>49144.655546104259</v>
      </c>
      <c r="I158">
        <v>48018.085896253637</v>
      </c>
      <c r="J158">
        <v>38912.293042946578</v>
      </c>
      <c r="K158">
        <v>9034.336005043313</v>
      </c>
      <c r="L158">
        <v>17564.990426076169</v>
      </c>
      <c r="N158">
        <v>43278.277439853591</v>
      </c>
      <c r="O158">
        <v>44405.908630299018</v>
      </c>
      <c r="P158">
        <v>1667778.4775236128</v>
      </c>
      <c r="Q158">
        <v>4176.2968204377075</v>
      </c>
      <c r="R158">
        <v>4889741.830497466</v>
      </c>
      <c r="S158">
        <v>7600.1308697146196</v>
      </c>
      <c r="U158">
        <v>23988.074653805983</v>
      </c>
      <c r="V158">
        <v>23613.69754452788</v>
      </c>
    </row>
    <row r="159" spans="1:22" x14ac:dyDescent="0.25">
      <c r="A159" s="1">
        <v>40954</v>
      </c>
      <c r="B159">
        <v>668.0856913524226</v>
      </c>
      <c r="C159">
        <v>510906.90169520047</v>
      </c>
      <c r="D159">
        <v>396184.33119665901</v>
      </c>
      <c r="E159">
        <v>97.683160315337147</v>
      </c>
      <c r="F159">
        <v>158453.8844147409</v>
      </c>
      <c r="G159">
        <v>98476.221655197194</v>
      </c>
      <c r="H159">
        <v>48667.185697509209</v>
      </c>
      <c r="I159">
        <v>48045.50370591801</v>
      </c>
      <c r="J159">
        <v>38848.153886190717</v>
      </c>
      <c r="K159">
        <v>9015.1835240560104</v>
      </c>
      <c r="L159">
        <v>17563.273967699697</v>
      </c>
      <c r="N159">
        <v>43208.245931424084</v>
      </c>
      <c r="O159">
        <v>44755.960214890903</v>
      </c>
      <c r="P159">
        <v>1611316.3717582093</v>
      </c>
      <c r="Q159">
        <v>4189.6071143243917</v>
      </c>
      <c r="R159">
        <v>4919755.6364781735</v>
      </c>
      <c r="S159">
        <v>7619.3035599153291</v>
      </c>
      <c r="U159">
        <v>23998.943951224519</v>
      </c>
      <c r="V159">
        <v>23626.438014253457</v>
      </c>
    </row>
    <row r="160" spans="1:22" x14ac:dyDescent="0.25">
      <c r="A160" s="1">
        <v>40983</v>
      </c>
      <c r="B160">
        <v>671.9</v>
      </c>
      <c r="C160">
        <v>510968</v>
      </c>
      <c r="D160">
        <v>395952.92</v>
      </c>
      <c r="E160">
        <v>97.374499999999998</v>
      </c>
      <c r="F160">
        <v>159215.5</v>
      </c>
      <c r="G160">
        <v>98886</v>
      </c>
      <c r="H160">
        <v>48518</v>
      </c>
      <c r="I160">
        <v>48058</v>
      </c>
      <c r="J160">
        <v>40861.1</v>
      </c>
      <c r="K160">
        <v>9030.5</v>
      </c>
      <c r="L160">
        <v>17599.310000000001</v>
      </c>
      <c r="M160">
        <v>10034.6</v>
      </c>
      <c r="N160">
        <v>43118.3</v>
      </c>
      <c r="O160">
        <v>44143</v>
      </c>
      <c r="P160">
        <v>1548423</v>
      </c>
      <c r="Q160">
        <v>4175.1000000000004</v>
      </c>
      <c r="R160">
        <v>4867017</v>
      </c>
      <c r="S160">
        <v>7632.3</v>
      </c>
      <c r="T160">
        <v>3847.9951000000001</v>
      </c>
      <c r="U160">
        <v>23991.543000000001</v>
      </c>
      <c r="V160">
        <v>23619.395</v>
      </c>
    </row>
    <row r="161" spans="1:22" x14ac:dyDescent="0.25">
      <c r="A161" s="1">
        <v>41014</v>
      </c>
      <c r="B161">
        <v>668.57654047300366</v>
      </c>
      <c r="C161">
        <v>510964.7350242135</v>
      </c>
      <c r="D161">
        <v>394349.11115921737</v>
      </c>
      <c r="E161">
        <v>97.020877486246846</v>
      </c>
      <c r="F161">
        <v>158663.89243636126</v>
      </c>
      <c r="G161">
        <v>98478.56188140568</v>
      </c>
      <c r="H161">
        <v>48316.469137682659</v>
      </c>
      <c r="I161">
        <v>47806.840418845051</v>
      </c>
      <c r="J161">
        <v>40142.172268849274</v>
      </c>
      <c r="K161">
        <v>8989.232332646503</v>
      </c>
      <c r="L161">
        <v>17617.98201259636</v>
      </c>
      <c r="N161">
        <v>42905.571983265123</v>
      </c>
      <c r="O161">
        <v>43953.308816979741</v>
      </c>
      <c r="P161">
        <v>1585511.1373308918</v>
      </c>
      <c r="Q161">
        <v>4161.6742962493772</v>
      </c>
      <c r="R161">
        <v>4854906.6649574665</v>
      </c>
      <c r="S161">
        <v>7644.8120518855985</v>
      </c>
      <c r="U161">
        <v>23926.592986971966</v>
      </c>
      <c r="V161">
        <v>23551.710447566005</v>
      </c>
    </row>
    <row r="162" spans="1:22" x14ac:dyDescent="0.25">
      <c r="A162" s="1">
        <v>41044</v>
      </c>
      <c r="B162">
        <v>673.0582674638805</v>
      </c>
      <c r="C162">
        <v>510146.69479383598</v>
      </c>
      <c r="D162">
        <v>394594.07416542567</v>
      </c>
      <c r="E162">
        <v>96.803220333634172</v>
      </c>
      <c r="F162">
        <v>158931.07233916811</v>
      </c>
      <c r="G162">
        <v>98519.855040286668</v>
      </c>
      <c r="H162">
        <v>48244.737720285455</v>
      </c>
      <c r="I162">
        <v>47586.674849982097</v>
      </c>
      <c r="J162">
        <v>40503.509814557037</v>
      </c>
      <c r="K162">
        <v>8953.9451877990596</v>
      </c>
      <c r="L162">
        <v>17616.447207166209</v>
      </c>
      <c r="N162">
        <v>42716.179229446789</v>
      </c>
      <c r="O162">
        <v>44293.181571897694</v>
      </c>
      <c r="P162">
        <v>1618494.1242223463</v>
      </c>
      <c r="Q162">
        <v>4140.2482480652116</v>
      </c>
      <c r="R162">
        <v>4890676.0717947017</v>
      </c>
      <c r="S162">
        <v>7382.9020535850868</v>
      </c>
      <c r="U162">
        <v>23959.910433671037</v>
      </c>
      <c r="V162">
        <v>23590.180222656694</v>
      </c>
    </row>
    <row r="163" spans="1:22" x14ac:dyDescent="0.25">
      <c r="A163" s="1">
        <v>41075</v>
      </c>
      <c r="B163">
        <v>672.48</v>
      </c>
      <c r="C163">
        <v>510039</v>
      </c>
      <c r="D163">
        <v>392824.71</v>
      </c>
      <c r="E163">
        <v>96.457099999999997</v>
      </c>
      <c r="F163">
        <v>159397.79999999999</v>
      </c>
      <c r="G163">
        <v>98679</v>
      </c>
      <c r="H163">
        <v>47738</v>
      </c>
      <c r="I163">
        <v>47252</v>
      </c>
      <c r="J163">
        <v>40449.800000000003</v>
      </c>
      <c r="K163">
        <v>8900.9</v>
      </c>
      <c r="L163">
        <v>17645.849999999999</v>
      </c>
      <c r="M163">
        <v>10219.4</v>
      </c>
      <c r="N163">
        <v>42526.8</v>
      </c>
      <c r="O163">
        <v>44308</v>
      </c>
      <c r="P163">
        <v>1651721</v>
      </c>
      <c r="Q163">
        <v>4106.7</v>
      </c>
      <c r="R163">
        <v>4916124</v>
      </c>
      <c r="S163">
        <v>7616.7</v>
      </c>
      <c r="T163">
        <v>4249.2345999999998</v>
      </c>
      <c r="U163">
        <v>23913.618999999999</v>
      </c>
      <c r="V163">
        <v>23542.580999999998</v>
      </c>
    </row>
    <row r="164" spans="1:22" x14ac:dyDescent="0.25">
      <c r="A164" s="1">
        <v>41105</v>
      </c>
      <c r="B164">
        <v>674.75587769537583</v>
      </c>
      <c r="C164">
        <v>510987.15239735198</v>
      </c>
      <c r="D164">
        <v>392740.09329270531</v>
      </c>
      <c r="E164">
        <v>96.207802267388175</v>
      </c>
      <c r="F164">
        <v>158884.98536478414</v>
      </c>
      <c r="G164">
        <v>98839.036231466845</v>
      </c>
      <c r="H164">
        <v>47768.115101994525</v>
      </c>
      <c r="I164">
        <v>47242.960568762966</v>
      </c>
      <c r="J164">
        <v>40305.973336308401</v>
      </c>
      <c r="K164">
        <v>8903.0154813294866</v>
      </c>
      <c r="L164">
        <v>17646.243528970532</v>
      </c>
      <c r="N164">
        <v>42400.886742375267</v>
      </c>
      <c r="O164">
        <v>44331.746768510173</v>
      </c>
      <c r="P164">
        <v>1742915.6094547086</v>
      </c>
      <c r="Q164">
        <v>4090.7361360766272</v>
      </c>
      <c r="R164">
        <v>4928685.3928376418</v>
      </c>
      <c r="S164">
        <v>7673.9893076154794</v>
      </c>
      <c r="U164">
        <v>23937.88700092609</v>
      </c>
      <c r="V164">
        <v>23569.895305822145</v>
      </c>
    </row>
    <row r="165" spans="1:22" x14ac:dyDescent="0.25">
      <c r="A165" s="1">
        <v>41136</v>
      </c>
      <c r="B165">
        <v>676.19008949142176</v>
      </c>
      <c r="C165">
        <v>512208.82008064102</v>
      </c>
      <c r="D165">
        <v>392740.52539022086</v>
      </c>
      <c r="E165">
        <v>96.255066998582095</v>
      </c>
      <c r="F165">
        <v>159168.89274363383</v>
      </c>
      <c r="G165">
        <v>98818.054588557148</v>
      </c>
      <c r="H165">
        <v>47637.921677233942</v>
      </c>
      <c r="I165">
        <v>47150.011037583652</v>
      </c>
      <c r="J165">
        <v>41630.070477762973</v>
      </c>
      <c r="K165">
        <v>8874.3134108140366</v>
      </c>
      <c r="L165">
        <v>17693.773273219482</v>
      </c>
      <c r="N165">
        <v>42361.506600401306</v>
      </c>
      <c r="O165">
        <v>44921.194442349581</v>
      </c>
      <c r="P165">
        <v>1820321.9733117337</v>
      </c>
      <c r="Q165">
        <v>4079.9310798661754</v>
      </c>
      <c r="R165">
        <v>5005946.7064121496</v>
      </c>
      <c r="S165">
        <v>7783.2011619292362</v>
      </c>
      <c r="U165">
        <v>23999.08519607476</v>
      </c>
      <c r="V165">
        <v>23637.079907454568</v>
      </c>
    </row>
    <row r="166" spans="1:22" x14ac:dyDescent="0.25">
      <c r="A166" s="1">
        <v>41167</v>
      </c>
      <c r="B166">
        <v>673.83</v>
      </c>
      <c r="C166">
        <v>511329</v>
      </c>
      <c r="D166">
        <v>390978.39</v>
      </c>
      <c r="E166">
        <v>95.752799999999993</v>
      </c>
      <c r="F166">
        <v>158789.79999999999</v>
      </c>
      <c r="G166">
        <v>98552</v>
      </c>
      <c r="H166">
        <v>47065</v>
      </c>
      <c r="I166">
        <v>47088</v>
      </c>
      <c r="J166">
        <v>41016.199999999997</v>
      </c>
      <c r="K166">
        <v>8858.7000000000007</v>
      </c>
      <c r="L166">
        <v>17687.86</v>
      </c>
      <c r="M166">
        <v>10201.4</v>
      </c>
      <c r="N166">
        <v>42059.1</v>
      </c>
      <c r="O166">
        <v>43681</v>
      </c>
      <c r="P166">
        <v>1899373</v>
      </c>
      <c r="Q166">
        <v>4051</v>
      </c>
      <c r="R166">
        <v>4986236</v>
      </c>
      <c r="S166">
        <v>7792.3</v>
      </c>
      <c r="T166">
        <v>4145.8627999999999</v>
      </c>
      <c r="U166">
        <v>23876.401999999998</v>
      </c>
      <c r="V166">
        <v>23505.512999999999</v>
      </c>
    </row>
    <row r="167" spans="1:22" x14ac:dyDescent="0.25">
      <c r="A167" s="1">
        <v>41197</v>
      </c>
      <c r="B167">
        <v>671.41879830631228</v>
      </c>
      <c r="C167">
        <v>510762.97818744858</v>
      </c>
      <c r="D167">
        <v>389532.60972478724</v>
      </c>
      <c r="E167">
        <v>95.576044751662195</v>
      </c>
      <c r="F167">
        <v>157940.22380966024</v>
      </c>
      <c r="G167">
        <v>98213.739656783961</v>
      </c>
      <c r="H167">
        <v>47149.447630128299</v>
      </c>
      <c r="I167">
        <v>46991.033480479149</v>
      </c>
      <c r="J167">
        <v>40735.634932967041</v>
      </c>
      <c r="K167">
        <v>8823.8679983636339</v>
      </c>
      <c r="L167">
        <v>17696.448897814196</v>
      </c>
      <c r="N167">
        <v>41805.954949633095</v>
      </c>
      <c r="O167">
        <v>44122.146980993995</v>
      </c>
      <c r="P167">
        <v>1862871.7550738528</v>
      </c>
      <c r="Q167">
        <v>4046.6095374297774</v>
      </c>
      <c r="R167">
        <v>4964811.8834244544</v>
      </c>
      <c r="S167">
        <v>7848.5471689591641</v>
      </c>
      <c r="U167">
        <v>23814.506461320128</v>
      </c>
      <c r="V167">
        <v>23442.074447055966</v>
      </c>
    </row>
    <row r="168" spans="1:22" x14ac:dyDescent="0.25">
      <c r="A168" s="1">
        <v>41228</v>
      </c>
      <c r="B168">
        <v>670.27515150800218</v>
      </c>
      <c r="C168">
        <v>510835.968131628</v>
      </c>
      <c r="D168">
        <v>388339.67439105833</v>
      </c>
      <c r="E168">
        <v>95.060214829708073</v>
      </c>
      <c r="F168">
        <v>157865.173013789</v>
      </c>
      <c r="G168">
        <v>97929.246163572097</v>
      </c>
      <c r="H168">
        <v>47012.47336193973</v>
      </c>
      <c r="I168">
        <v>46794.824131534297</v>
      </c>
      <c r="J168">
        <v>40344.66395132833</v>
      </c>
      <c r="K168">
        <v>8793.8136111054555</v>
      </c>
      <c r="L168">
        <v>17690.807387434459</v>
      </c>
      <c r="N168">
        <v>41592.683757581719</v>
      </c>
      <c r="O168">
        <v>43756.786248719844</v>
      </c>
      <c r="P168">
        <v>1819880.7269502152</v>
      </c>
      <c r="Q168">
        <v>4019.1346680260012</v>
      </c>
      <c r="R168">
        <v>4951182.2519719489</v>
      </c>
      <c r="S168">
        <v>7814.5623201291746</v>
      </c>
      <c r="U168">
        <v>23752.737258142046</v>
      </c>
      <c r="V168">
        <v>23378.734344821107</v>
      </c>
    </row>
    <row r="169" spans="1:22" x14ac:dyDescent="0.25">
      <c r="A169" s="1">
        <v>41258</v>
      </c>
      <c r="B169">
        <v>670.61</v>
      </c>
      <c r="C169">
        <v>511405</v>
      </c>
      <c r="D169">
        <v>388491.29</v>
      </c>
      <c r="E169">
        <v>94.813400000000001</v>
      </c>
      <c r="F169">
        <v>157525.1</v>
      </c>
      <c r="G169">
        <v>98435</v>
      </c>
      <c r="H169">
        <v>46967</v>
      </c>
      <c r="I169">
        <v>46775</v>
      </c>
      <c r="J169">
        <v>39649.4</v>
      </c>
      <c r="K169">
        <v>8744.7999999999993</v>
      </c>
      <c r="L169">
        <v>17700.77</v>
      </c>
      <c r="M169">
        <v>10280.6</v>
      </c>
      <c r="N169">
        <v>41366</v>
      </c>
      <c r="O169">
        <v>43921</v>
      </c>
      <c r="P169">
        <v>1775137</v>
      </c>
      <c r="Q169">
        <v>3973.8</v>
      </c>
      <c r="R169">
        <v>5004842</v>
      </c>
      <c r="S169">
        <v>7838.7</v>
      </c>
      <c r="T169">
        <v>4273.5366999999997</v>
      </c>
      <c r="U169">
        <v>23770.83</v>
      </c>
      <c r="V169">
        <v>23401.66</v>
      </c>
    </row>
    <row r="170" spans="1:22" x14ac:dyDescent="0.25">
      <c r="A170" s="1">
        <v>41289</v>
      </c>
      <c r="B170">
        <v>668.26283399655017</v>
      </c>
      <c r="C170">
        <v>510960.61614175991</v>
      </c>
      <c r="D170">
        <v>387506.1661322611</v>
      </c>
      <c r="E170">
        <v>94.771234766258175</v>
      </c>
      <c r="F170">
        <v>157248.73812214253</v>
      </c>
      <c r="G170">
        <v>97793.384711235427</v>
      </c>
      <c r="H170">
        <v>46732.956996162888</v>
      </c>
      <c r="I170">
        <v>46644.23012006408</v>
      </c>
      <c r="J170">
        <v>39916.033851882399</v>
      </c>
      <c r="K170">
        <v>8751.3970434918065</v>
      </c>
      <c r="L170">
        <v>17745.977211046335</v>
      </c>
      <c r="N170">
        <v>41406.438730473485</v>
      </c>
      <c r="O170">
        <v>43697.660936040746</v>
      </c>
      <c r="P170">
        <v>1727641.444861097</v>
      </c>
      <c r="Q170">
        <v>3972.5926903800314</v>
      </c>
      <c r="R170">
        <v>5020426.9005635176</v>
      </c>
      <c r="S170">
        <v>7851.6130869270974</v>
      </c>
      <c r="U170">
        <v>23710.282041066945</v>
      </c>
      <c r="V170">
        <v>23338.089967076383</v>
      </c>
    </row>
    <row r="171" spans="1:22" x14ac:dyDescent="0.25">
      <c r="A171" s="1">
        <v>41320</v>
      </c>
      <c r="B171">
        <v>668.2377149964949</v>
      </c>
      <c r="C171">
        <v>511441.22082126519</v>
      </c>
      <c r="D171">
        <v>385933.93016770709</v>
      </c>
      <c r="E171">
        <v>94.530257899803729</v>
      </c>
      <c r="F171">
        <v>157525.65905069147</v>
      </c>
      <c r="G171">
        <v>97728.527690434654</v>
      </c>
      <c r="H171">
        <v>46178.250053636446</v>
      </c>
      <c r="I171">
        <v>46643.895251190661</v>
      </c>
      <c r="J171">
        <v>39850.657709096587</v>
      </c>
      <c r="K171">
        <v>8760.3908929400714</v>
      </c>
      <c r="L171">
        <v>17789.74475061768</v>
      </c>
      <c r="N171">
        <v>41423.458434167405</v>
      </c>
      <c r="O171">
        <v>43305.735376197677</v>
      </c>
      <c r="P171">
        <v>1666908.3107587721</v>
      </c>
      <c r="Q171">
        <v>3937.3375881846255</v>
      </c>
      <c r="R171">
        <v>5019233.9603741467</v>
      </c>
      <c r="S171">
        <v>7779.2520820643058</v>
      </c>
      <c r="U171">
        <v>23674.387606774249</v>
      </c>
      <c r="V171">
        <v>23301.124773035637</v>
      </c>
    </row>
    <row r="172" spans="1:22" x14ac:dyDescent="0.25">
      <c r="A172" s="1">
        <v>41348</v>
      </c>
      <c r="B172">
        <v>669.48</v>
      </c>
      <c r="C172">
        <v>511139</v>
      </c>
      <c r="D172">
        <v>384446.31</v>
      </c>
      <c r="E172">
        <v>94.477900000000005</v>
      </c>
      <c r="F172">
        <v>158090.5</v>
      </c>
      <c r="G172">
        <v>98091</v>
      </c>
      <c r="H172">
        <v>46005</v>
      </c>
      <c r="I172">
        <v>46774</v>
      </c>
      <c r="J172">
        <v>40616.300000000003</v>
      </c>
      <c r="K172">
        <v>8743.2999999999993</v>
      </c>
      <c r="L172">
        <v>17780.080000000002</v>
      </c>
      <c r="M172">
        <v>10437.6</v>
      </c>
      <c r="N172">
        <v>41490.300000000003</v>
      </c>
      <c r="O172">
        <v>43648</v>
      </c>
      <c r="P172">
        <v>1618200</v>
      </c>
      <c r="Q172">
        <v>3901.6</v>
      </c>
      <c r="R172">
        <v>5072405</v>
      </c>
      <c r="S172">
        <v>7854</v>
      </c>
      <c r="T172">
        <v>3949.8987000000002</v>
      </c>
      <c r="U172">
        <v>23699.945</v>
      </c>
      <c r="V172">
        <v>23330.530999999999</v>
      </c>
    </row>
    <row r="173" spans="1:22" x14ac:dyDescent="0.25">
      <c r="A173" s="1">
        <v>41379</v>
      </c>
      <c r="B173">
        <v>672.2913758272615</v>
      </c>
      <c r="C173">
        <v>513833.84203173453</v>
      </c>
      <c r="D173">
        <v>384113.68070480233</v>
      </c>
      <c r="E173">
        <v>94.309732552238756</v>
      </c>
      <c r="F173">
        <v>157943.83210871482</v>
      </c>
      <c r="G173">
        <v>98210.757524524568</v>
      </c>
      <c r="H173">
        <v>46055.846667172642</v>
      </c>
      <c r="I173">
        <v>46743.15627514384</v>
      </c>
      <c r="J173">
        <v>40977.823387021643</v>
      </c>
      <c r="K173">
        <v>8757.0107009603053</v>
      </c>
      <c r="L173">
        <v>17819.51465817503</v>
      </c>
      <c r="N173">
        <v>41573.66254881995</v>
      </c>
      <c r="O173">
        <v>43951.600802512439</v>
      </c>
      <c r="P173">
        <v>1666064.8077727249</v>
      </c>
      <c r="Q173">
        <v>3911.303822141851</v>
      </c>
      <c r="R173">
        <v>5051149.7464820584</v>
      </c>
      <c r="S173">
        <v>7850.3328125278031</v>
      </c>
      <c r="U173">
        <v>23746.359981986785</v>
      </c>
      <c r="V173">
        <v>23377.757455391151</v>
      </c>
    </row>
    <row r="174" spans="1:22" x14ac:dyDescent="0.25">
      <c r="A174" s="1">
        <v>41409</v>
      </c>
      <c r="B174">
        <v>670.46472765443332</v>
      </c>
      <c r="C174">
        <v>514570.34727668867</v>
      </c>
      <c r="D174">
        <v>384957.29287702346</v>
      </c>
      <c r="E174">
        <v>94.353555154771882</v>
      </c>
      <c r="F174">
        <v>157620.65299843324</v>
      </c>
      <c r="G174">
        <v>98362.916597657779</v>
      </c>
      <c r="H174">
        <v>45869.904418688537</v>
      </c>
      <c r="I174">
        <v>46873.396094127529</v>
      </c>
      <c r="J174">
        <v>41145.854631208065</v>
      </c>
      <c r="K174">
        <v>8769.5554861176697</v>
      </c>
      <c r="L174">
        <v>17831.946035678076</v>
      </c>
      <c r="N174">
        <v>41713.517089619476</v>
      </c>
      <c r="O174">
        <v>44146.809786660277</v>
      </c>
      <c r="P174">
        <v>1709172.8221094029</v>
      </c>
      <c r="Q174">
        <v>3856.0410870197438</v>
      </c>
      <c r="R174">
        <v>5053220.4251469281</v>
      </c>
      <c r="S174">
        <v>7824.4479127214099</v>
      </c>
      <c r="U174">
        <v>23756.087530925419</v>
      </c>
      <c r="V174">
        <v>23385.300192573945</v>
      </c>
    </row>
    <row r="175" spans="1:22" x14ac:dyDescent="0.25">
      <c r="A175" s="1">
        <v>41440</v>
      </c>
      <c r="B175">
        <v>675.6</v>
      </c>
      <c r="C175">
        <v>514556</v>
      </c>
      <c r="D175">
        <v>384877.66</v>
      </c>
      <c r="E175">
        <v>94.4131</v>
      </c>
      <c r="F175">
        <v>157718.1</v>
      </c>
      <c r="G175">
        <v>98334</v>
      </c>
      <c r="H175">
        <v>46073</v>
      </c>
      <c r="I175">
        <v>46958</v>
      </c>
      <c r="J175">
        <v>40843.5</v>
      </c>
      <c r="K175">
        <v>8739.4</v>
      </c>
      <c r="L175">
        <v>17865.11</v>
      </c>
      <c r="M175">
        <v>10676</v>
      </c>
      <c r="N175">
        <v>41786.699999999997</v>
      </c>
      <c r="O175">
        <v>44029</v>
      </c>
      <c r="P175">
        <v>1749005</v>
      </c>
      <c r="Q175">
        <v>3821.6</v>
      </c>
      <c r="R175">
        <v>5054041</v>
      </c>
      <c r="S175">
        <v>7932.1</v>
      </c>
      <c r="T175">
        <v>4260.1836000000003</v>
      </c>
      <c r="U175">
        <v>23808.867999999999</v>
      </c>
      <c r="V175">
        <v>23439.330999999998</v>
      </c>
    </row>
    <row r="176" spans="1:22" x14ac:dyDescent="0.25">
      <c r="A176" s="1">
        <v>41470</v>
      </c>
      <c r="B176">
        <v>673.37723462919689</v>
      </c>
      <c r="C176">
        <v>514657.48967996438</v>
      </c>
      <c r="D176">
        <v>384923.19537024212</v>
      </c>
      <c r="E176">
        <v>94.345895652855788</v>
      </c>
      <c r="F176">
        <v>157863.79354532433</v>
      </c>
      <c r="G176">
        <v>98732.67033746354</v>
      </c>
      <c r="H176">
        <v>45869.573902806522</v>
      </c>
      <c r="I176">
        <v>47062.378905957412</v>
      </c>
      <c r="J176">
        <v>40772.832620984525</v>
      </c>
      <c r="K176">
        <v>8752.2580185735987</v>
      </c>
      <c r="L176">
        <v>17888.363913971374</v>
      </c>
      <c r="N176">
        <v>41721.285498539248</v>
      </c>
      <c r="O176">
        <v>44341.023194236972</v>
      </c>
      <c r="P176">
        <v>1820526.3465225247</v>
      </c>
      <c r="Q176">
        <v>3833.9105627886179</v>
      </c>
      <c r="R176">
        <v>5093965.80202254</v>
      </c>
      <c r="S176">
        <v>7980.2940238430774</v>
      </c>
      <c r="U176">
        <v>23774.550663725582</v>
      </c>
      <c r="V176">
        <v>23399.621431422947</v>
      </c>
    </row>
    <row r="177" spans="1:22" x14ac:dyDescent="0.25">
      <c r="A177" s="1">
        <v>41501</v>
      </c>
      <c r="B177">
        <v>679.38199687989459</v>
      </c>
      <c r="C177">
        <v>513690.48982302716</v>
      </c>
      <c r="D177">
        <v>384885.3109390529</v>
      </c>
      <c r="E177">
        <v>94.399149623512088</v>
      </c>
      <c r="F177">
        <v>158319.54468956759</v>
      </c>
      <c r="G177">
        <v>98437.934802491116</v>
      </c>
      <c r="H177">
        <v>46184.938765786595</v>
      </c>
      <c r="I177">
        <v>47144.108872096156</v>
      </c>
      <c r="J177">
        <v>41062.490585948355</v>
      </c>
      <c r="K177">
        <v>8763.9474836677891</v>
      </c>
      <c r="L177">
        <v>17934.061050250129</v>
      </c>
      <c r="N177">
        <v>41792.27370924061</v>
      </c>
      <c r="O177">
        <v>44701.191493855658</v>
      </c>
      <c r="P177">
        <v>1906285.3733052379</v>
      </c>
      <c r="Q177">
        <v>3847.7335259132669</v>
      </c>
      <c r="R177">
        <v>5104186.7420731187</v>
      </c>
      <c r="S177">
        <v>8044.5867294004847</v>
      </c>
      <c r="U177">
        <v>23850.76141274934</v>
      </c>
      <c r="V177">
        <v>23479.316973312332</v>
      </c>
    </row>
    <row r="178" spans="1:22" x14ac:dyDescent="0.25">
      <c r="A178" s="1">
        <v>41532</v>
      </c>
      <c r="B178">
        <v>678.64</v>
      </c>
      <c r="C178">
        <v>514737</v>
      </c>
      <c r="D178">
        <v>385855.77</v>
      </c>
      <c r="E178">
        <v>94.340999999999994</v>
      </c>
      <c r="F178">
        <v>158709.4</v>
      </c>
      <c r="G178">
        <v>98720</v>
      </c>
      <c r="H178">
        <v>46233</v>
      </c>
      <c r="I178">
        <v>47096</v>
      </c>
      <c r="J178">
        <v>40715.599999999999</v>
      </c>
      <c r="K178">
        <v>8780.4</v>
      </c>
      <c r="L178">
        <v>17964.7</v>
      </c>
      <c r="M178">
        <v>10770.4</v>
      </c>
      <c r="N178">
        <v>41740</v>
      </c>
      <c r="O178">
        <v>45579</v>
      </c>
      <c r="P178">
        <v>1983267</v>
      </c>
      <c r="Q178">
        <v>3817.3</v>
      </c>
      <c r="R178">
        <v>5126095</v>
      </c>
      <c r="S178">
        <v>8039.7</v>
      </c>
      <c r="T178">
        <v>4179.7201999999997</v>
      </c>
      <c r="U178">
        <v>23884.161</v>
      </c>
      <c r="V178">
        <v>23512.71</v>
      </c>
    </row>
    <row r="179" spans="1:22" x14ac:dyDescent="0.25">
      <c r="A179" s="1">
        <v>41562</v>
      </c>
      <c r="B179">
        <v>676.80281879156814</v>
      </c>
      <c r="C179">
        <v>514681.9674691293</v>
      </c>
      <c r="D179">
        <v>386381.96871837042</v>
      </c>
      <c r="E179">
        <v>94.33953681331009</v>
      </c>
      <c r="F179">
        <v>158900.7790460345</v>
      </c>
      <c r="G179">
        <v>98803.308237742182</v>
      </c>
      <c r="H179">
        <v>46024.990522580643</v>
      </c>
      <c r="I179">
        <v>47036.229178275971</v>
      </c>
      <c r="J179">
        <v>40557.497538418647</v>
      </c>
      <c r="K179">
        <v>8805.4908329756581</v>
      </c>
      <c r="L179">
        <v>17994.67164586416</v>
      </c>
      <c r="N179">
        <v>41834.22829819443</v>
      </c>
      <c r="O179">
        <v>44255.111084280681</v>
      </c>
      <c r="P179">
        <v>1927613.5369876479</v>
      </c>
      <c r="Q179">
        <v>3818.6828256501885</v>
      </c>
      <c r="R179">
        <v>5140874.659074096</v>
      </c>
      <c r="S179">
        <v>8107.4904339032319</v>
      </c>
      <c r="U179">
        <v>23847.378936205747</v>
      </c>
      <c r="V179">
        <v>23470.822823019738</v>
      </c>
    </row>
    <row r="180" spans="1:22" x14ac:dyDescent="0.25">
      <c r="A180" s="1">
        <v>41593</v>
      </c>
      <c r="B180">
        <v>681.29520099805961</v>
      </c>
      <c r="C180">
        <v>515893.81684543483</v>
      </c>
      <c r="D180">
        <v>386404.92126072309</v>
      </c>
      <c r="E180">
        <v>94.515478175235017</v>
      </c>
      <c r="F180">
        <v>159092.64911046287</v>
      </c>
      <c r="G180">
        <v>99015.13304676408</v>
      </c>
      <c r="H180">
        <v>45816.809740433491</v>
      </c>
      <c r="I180">
        <v>47022.723575634249</v>
      </c>
      <c r="J180">
        <v>40704.298068374956</v>
      </c>
      <c r="K180">
        <v>8913.6681480673815</v>
      </c>
      <c r="L180">
        <v>18026.638958726322</v>
      </c>
      <c r="N180">
        <v>42041.562056237999</v>
      </c>
      <c r="O180">
        <v>44676.649921242839</v>
      </c>
      <c r="P180">
        <v>1885056.2372741033</v>
      </c>
      <c r="Q180">
        <v>3799.0629137536275</v>
      </c>
      <c r="R180">
        <v>5160878.3558868682</v>
      </c>
      <c r="S180">
        <v>8078.9070818519795</v>
      </c>
      <c r="U180">
        <v>23939.530800145818</v>
      </c>
      <c r="V180">
        <v>23568.230428420087</v>
      </c>
    </row>
    <row r="181" spans="1:22" x14ac:dyDescent="0.25">
      <c r="A181" s="1">
        <v>41623</v>
      </c>
      <c r="B181">
        <v>681.15</v>
      </c>
      <c r="C181">
        <v>515934</v>
      </c>
      <c r="D181">
        <v>385672.7</v>
      </c>
      <c r="E181">
        <v>94.608500000000006</v>
      </c>
      <c r="F181">
        <v>159661</v>
      </c>
      <c r="G181">
        <v>99142</v>
      </c>
      <c r="H181">
        <v>45929</v>
      </c>
      <c r="I181">
        <v>46910</v>
      </c>
      <c r="J181">
        <v>40546.800000000003</v>
      </c>
      <c r="K181">
        <v>8921</v>
      </c>
      <c r="L181">
        <v>18076.8</v>
      </c>
      <c r="M181">
        <v>10571.6</v>
      </c>
      <c r="N181">
        <v>42142.3</v>
      </c>
      <c r="O181">
        <v>44701</v>
      </c>
      <c r="P181">
        <v>1837609</v>
      </c>
      <c r="Q181">
        <v>3795.2</v>
      </c>
      <c r="R181">
        <v>5152479</v>
      </c>
      <c r="S181">
        <v>8109.7</v>
      </c>
      <c r="T181">
        <v>4360.5725000000002</v>
      </c>
      <c r="U181">
        <v>23933.671999999999</v>
      </c>
      <c r="V181">
        <v>23559.683000000001</v>
      </c>
    </row>
    <row r="182" spans="1:22" x14ac:dyDescent="0.25">
      <c r="A182" s="1">
        <v>41654</v>
      </c>
      <c r="B182">
        <v>682.42048709089534</v>
      </c>
      <c r="C182">
        <v>514994.7969072354</v>
      </c>
      <c r="D182">
        <v>386844.88533989602</v>
      </c>
      <c r="E182">
        <v>94.766136534024213</v>
      </c>
      <c r="F182">
        <v>159539.01477729288</v>
      </c>
      <c r="G182">
        <v>99117.05655215829</v>
      </c>
      <c r="H182">
        <v>46099.683871236113</v>
      </c>
      <c r="I182">
        <v>46830.240726990669</v>
      </c>
      <c r="J182">
        <v>41663.632906288207</v>
      </c>
      <c r="K182">
        <v>9027.6250365828</v>
      </c>
      <c r="L182">
        <v>18095.141124234484</v>
      </c>
      <c r="N182">
        <v>42112.07961497135</v>
      </c>
      <c r="O182">
        <v>45959.675037434208</v>
      </c>
      <c r="P182">
        <v>1805509.7028924422</v>
      </c>
      <c r="Q182">
        <v>3806.2155795152448</v>
      </c>
      <c r="R182">
        <v>5167123.4131630212</v>
      </c>
      <c r="S182">
        <v>8118.6900555708926</v>
      </c>
      <c r="U182">
        <v>23982.283484387965</v>
      </c>
      <c r="V182">
        <v>23590.729690611963</v>
      </c>
    </row>
    <row r="183" spans="1:22" x14ac:dyDescent="0.25">
      <c r="A183" s="1">
        <v>41685</v>
      </c>
      <c r="B183">
        <v>684.11528887733334</v>
      </c>
      <c r="C183">
        <v>515894.50520299515</v>
      </c>
      <c r="D183">
        <v>386338.15011498728</v>
      </c>
      <c r="E183">
        <v>94.974093449471681</v>
      </c>
      <c r="F183">
        <v>159926.23409069222</v>
      </c>
      <c r="G183">
        <v>99765.031135002995</v>
      </c>
      <c r="H183">
        <v>46232.032535066595</v>
      </c>
      <c r="I183">
        <v>46697.189087406834</v>
      </c>
      <c r="J183">
        <v>41783.931412797028</v>
      </c>
      <c r="K183">
        <v>8970.5167077302831</v>
      </c>
      <c r="L183">
        <v>18130.830772331512</v>
      </c>
      <c r="N183">
        <v>42148.382831988347</v>
      </c>
      <c r="O183">
        <v>46026.707646724819</v>
      </c>
      <c r="P183">
        <v>1782125.0903618813</v>
      </c>
      <c r="Q183">
        <v>3798.6623120732052</v>
      </c>
      <c r="R183">
        <v>5190876.9280317947</v>
      </c>
      <c r="S183">
        <v>8194.4945765034136</v>
      </c>
      <c r="U183">
        <v>24037.162612798682</v>
      </c>
      <c r="V183">
        <v>23628.508190601984</v>
      </c>
    </row>
    <row r="184" spans="1:22" x14ac:dyDescent="0.25">
      <c r="A184" s="1">
        <v>41713</v>
      </c>
      <c r="B184">
        <v>685.18</v>
      </c>
      <c r="C184">
        <v>515710</v>
      </c>
      <c r="D184">
        <v>385916.08</v>
      </c>
      <c r="E184">
        <v>95.016800000000003</v>
      </c>
      <c r="F184">
        <v>159407.20000000001</v>
      </c>
      <c r="G184">
        <v>99677</v>
      </c>
      <c r="H184">
        <v>46265</v>
      </c>
      <c r="I184">
        <v>46641</v>
      </c>
      <c r="J184">
        <v>41295.4</v>
      </c>
      <c r="K184">
        <v>8934.7999999999993</v>
      </c>
      <c r="L184">
        <v>18189.84</v>
      </c>
      <c r="M184">
        <v>10877.3</v>
      </c>
      <c r="N184">
        <v>41951.6</v>
      </c>
      <c r="O184">
        <v>46491</v>
      </c>
      <c r="P184">
        <v>1759182</v>
      </c>
      <c r="Q184">
        <v>3794.2</v>
      </c>
      <c r="R184">
        <v>5197874</v>
      </c>
      <c r="S184">
        <v>8203.6</v>
      </c>
      <c r="T184">
        <v>4024.241</v>
      </c>
      <c r="U184">
        <v>24061.512999999999</v>
      </c>
      <c r="V184">
        <v>23633.252</v>
      </c>
    </row>
    <row r="185" spans="1:22" x14ac:dyDescent="0.25">
      <c r="A185" s="1">
        <v>41744</v>
      </c>
      <c r="B185">
        <v>684.94049332245925</v>
      </c>
      <c r="C185">
        <v>516294.63911262871</v>
      </c>
      <c r="D185">
        <v>386172.04704212525</v>
      </c>
      <c r="E185">
        <v>95.292435547944677</v>
      </c>
      <c r="F185">
        <v>160383.0595975279</v>
      </c>
      <c r="G185">
        <v>100010.40840094142</v>
      </c>
      <c r="H185">
        <v>46205.626695129831</v>
      </c>
      <c r="I185">
        <v>46620.708811715805</v>
      </c>
      <c r="J185">
        <v>41409.993466537911</v>
      </c>
      <c r="K185">
        <v>8987.2899264669595</v>
      </c>
      <c r="L185">
        <v>18224.460298000489</v>
      </c>
      <c r="N185">
        <v>42238.448675359592</v>
      </c>
      <c r="O185">
        <v>49946.592519796359</v>
      </c>
      <c r="P185">
        <v>1791282.4052380796</v>
      </c>
      <c r="Q185">
        <v>3785.3313517367151</v>
      </c>
      <c r="R185">
        <v>5215548.1730005546</v>
      </c>
      <c r="S185">
        <v>8274.9946805259915</v>
      </c>
      <c r="U185">
        <v>24147.416220782499</v>
      </c>
      <c r="V185">
        <v>23724.020587767282</v>
      </c>
    </row>
    <row r="186" spans="1:22" x14ac:dyDescent="0.25">
      <c r="A186" s="1">
        <v>41774</v>
      </c>
      <c r="B186">
        <v>682.80564512093213</v>
      </c>
      <c r="C186">
        <v>515382.06175658864</v>
      </c>
      <c r="D186">
        <v>384665.11394209403</v>
      </c>
      <c r="E186">
        <v>95.359121857756037</v>
      </c>
      <c r="F186">
        <v>160209.43800479456</v>
      </c>
      <c r="G186">
        <v>99778.61463081812</v>
      </c>
      <c r="H186">
        <v>46245.304927754667</v>
      </c>
      <c r="I186">
        <v>46707.901709673919</v>
      </c>
      <c r="J186">
        <v>40555.776161735783</v>
      </c>
      <c r="K186">
        <v>9037.4426023031756</v>
      </c>
      <c r="L186">
        <v>18256.836701695443</v>
      </c>
      <c r="N186">
        <v>42169.038278750282</v>
      </c>
      <c r="O186">
        <v>50862.526637084404</v>
      </c>
      <c r="P186">
        <v>1831916.1437083413</v>
      </c>
      <c r="Q186">
        <v>3784.4574966777727</v>
      </c>
      <c r="R186">
        <v>5203534.0312312692</v>
      </c>
      <c r="S186">
        <v>8297.0155872276337</v>
      </c>
      <c r="U186">
        <v>24110.792678709804</v>
      </c>
      <c r="V186">
        <v>23682.333655971332</v>
      </c>
    </row>
    <row r="187" spans="1:22" x14ac:dyDescent="0.25">
      <c r="A187" s="1">
        <v>41805</v>
      </c>
      <c r="B187">
        <v>684.47</v>
      </c>
      <c r="C187">
        <v>516658</v>
      </c>
      <c r="D187">
        <v>385762.18</v>
      </c>
      <c r="E187">
        <v>95.398899999999998</v>
      </c>
      <c r="F187">
        <v>160235.5</v>
      </c>
      <c r="G187">
        <v>100049</v>
      </c>
      <c r="H187">
        <v>46094</v>
      </c>
      <c r="I187">
        <v>46581</v>
      </c>
      <c r="J187">
        <v>41086.400000000001</v>
      </c>
      <c r="K187">
        <v>9046.1</v>
      </c>
      <c r="L187">
        <v>18307.43</v>
      </c>
      <c r="M187">
        <v>10864.3</v>
      </c>
      <c r="N187">
        <v>42102.9</v>
      </c>
      <c r="O187">
        <v>47975</v>
      </c>
      <c r="P187">
        <v>1880043</v>
      </c>
      <c r="Q187">
        <v>3766.5</v>
      </c>
      <c r="R187">
        <v>5196753</v>
      </c>
      <c r="S187">
        <v>8257.2999999999993</v>
      </c>
      <c r="T187">
        <v>4390.5263999999997</v>
      </c>
      <c r="U187">
        <v>24104.985000000001</v>
      </c>
      <c r="V187">
        <v>23673.901999999998</v>
      </c>
    </row>
    <row r="188" spans="1:22" x14ac:dyDescent="0.25">
      <c r="A188" s="1">
        <v>41835</v>
      </c>
      <c r="B188">
        <v>687.29305488720843</v>
      </c>
      <c r="C188">
        <v>517832.80198588909</v>
      </c>
      <c r="D188">
        <v>385134.70884910499</v>
      </c>
      <c r="E188">
        <v>95.541746021594648</v>
      </c>
      <c r="F188">
        <v>160943.28773709672</v>
      </c>
      <c r="G188">
        <v>99802.903489582357</v>
      </c>
      <c r="H188">
        <v>46474.862563639879</v>
      </c>
      <c r="I188">
        <v>46630.566022061423</v>
      </c>
      <c r="J188">
        <v>40881.681892100409</v>
      </c>
      <c r="K188">
        <v>9077.4407526063351</v>
      </c>
      <c r="L188">
        <v>18369.853046931334</v>
      </c>
      <c r="N188">
        <v>42234.972759478107</v>
      </c>
      <c r="O188">
        <v>49285.323049164312</v>
      </c>
      <c r="P188">
        <v>1956042.2827786976</v>
      </c>
      <c r="Q188">
        <v>3766.308863879658</v>
      </c>
      <c r="R188">
        <v>5201388.3051744727</v>
      </c>
      <c r="S188">
        <v>8278.0652291538263</v>
      </c>
      <c r="U188">
        <v>24162.056792268751</v>
      </c>
      <c r="V188">
        <v>23732.487760571494</v>
      </c>
    </row>
    <row r="189" spans="1:22" x14ac:dyDescent="0.25">
      <c r="A189" s="1">
        <v>41866</v>
      </c>
      <c r="B189">
        <v>682.1046237929495</v>
      </c>
      <c r="C189">
        <v>516978.29524856026</v>
      </c>
      <c r="D189">
        <v>385851.56670029368</v>
      </c>
      <c r="E189">
        <v>95.762454579170509</v>
      </c>
      <c r="F189">
        <v>160899.78280629084</v>
      </c>
      <c r="G189">
        <v>99877.537014126778</v>
      </c>
      <c r="H189">
        <v>46512.108659747224</v>
      </c>
      <c r="I189">
        <v>46734.028490060766</v>
      </c>
      <c r="J189">
        <v>40871.12069495672</v>
      </c>
      <c r="K189">
        <v>9085.0910086800686</v>
      </c>
      <c r="L189">
        <v>18398.506159198005</v>
      </c>
      <c r="N189">
        <v>42337.033367756012</v>
      </c>
      <c r="O189">
        <v>49476.481147556835</v>
      </c>
      <c r="P189">
        <v>2037086.3010296938</v>
      </c>
      <c r="Q189">
        <v>3770.0460322306972</v>
      </c>
      <c r="R189">
        <v>5207375.7899695365</v>
      </c>
      <c r="S189">
        <v>8239.5788504831344</v>
      </c>
      <c r="U189">
        <v>24115.00736262264</v>
      </c>
      <c r="V189">
        <v>23678.507362509572</v>
      </c>
    </row>
    <row r="190" spans="1:22" x14ac:dyDescent="0.25">
      <c r="A190" s="1">
        <v>41897</v>
      </c>
      <c r="B190">
        <v>686.41</v>
      </c>
      <c r="C190">
        <v>518511</v>
      </c>
      <c r="D190">
        <v>386149.24</v>
      </c>
      <c r="E190">
        <v>95.962400000000002</v>
      </c>
      <c r="F190">
        <v>160901.20000000001</v>
      </c>
      <c r="G190">
        <v>100401</v>
      </c>
      <c r="H190">
        <v>46595</v>
      </c>
      <c r="I190">
        <v>46677</v>
      </c>
      <c r="J190">
        <v>41830.1</v>
      </c>
      <c r="K190">
        <v>9109.4</v>
      </c>
      <c r="L190">
        <v>18441.98</v>
      </c>
      <c r="M190">
        <v>11228.2</v>
      </c>
      <c r="N190">
        <v>42169.4</v>
      </c>
      <c r="O190">
        <v>49054</v>
      </c>
      <c r="P190">
        <v>2122139</v>
      </c>
      <c r="Q190">
        <v>3771.3</v>
      </c>
      <c r="R190">
        <v>5221182</v>
      </c>
      <c r="S190">
        <v>8285.2000000000007</v>
      </c>
      <c r="T190">
        <v>4278.2883000000002</v>
      </c>
      <c r="U190">
        <v>24190.784</v>
      </c>
      <c r="V190">
        <v>23757.213</v>
      </c>
    </row>
    <row r="191" spans="1:22" x14ac:dyDescent="0.25">
      <c r="A191" s="1">
        <v>41927</v>
      </c>
      <c r="B191">
        <v>687.44022780760019</v>
      </c>
      <c r="C191">
        <v>517137.7692714603</v>
      </c>
      <c r="D191">
        <v>385416.47391300253</v>
      </c>
      <c r="E191">
        <v>96.187306833329359</v>
      </c>
      <c r="F191">
        <v>161493.07024247834</v>
      </c>
      <c r="G191">
        <v>100310.98346505902</v>
      </c>
      <c r="H191">
        <v>46528.117194878418</v>
      </c>
      <c r="I191">
        <v>46750.36955440764</v>
      </c>
      <c r="J191">
        <v>41683.974540427036</v>
      </c>
      <c r="K191">
        <v>9130.0781543374396</v>
      </c>
      <c r="L191">
        <v>18506.171506119765</v>
      </c>
      <c r="N191">
        <v>42324.562839022379</v>
      </c>
      <c r="O191">
        <v>49915.634701000308</v>
      </c>
      <c r="P191">
        <v>2093261.1424244519</v>
      </c>
      <c r="Q191">
        <v>3771.1702691537084</v>
      </c>
      <c r="R191">
        <v>5233657.0792870848</v>
      </c>
      <c r="S191">
        <v>8347.0879592073925</v>
      </c>
      <c r="U191">
        <v>24204.089418709471</v>
      </c>
      <c r="V191">
        <v>23767.630271051421</v>
      </c>
    </row>
    <row r="192" spans="1:22" x14ac:dyDescent="0.25">
      <c r="A192" s="1">
        <v>41958</v>
      </c>
      <c r="B192">
        <v>688.47354899253196</v>
      </c>
      <c r="C192">
        <v>516197.71785724978</v>
      </c>
      <c r="D192">
        <v>385524.22236376541</v>
      </c>
      <c r="E192">
        <v>96.383355212512143</v>
      </c>
      <c r="F192">
        <v>162174.1628941602</v>
      </c>
      <c r="G192">
        <v>100627.1295806213</v>
      </c>
      <c r="H192">
        <v>46270.279796272931</v>
      </c>
      <c r="I192">
        <v>46716.84694483324</v>
      </c>
      <c r="J192">
        <v>41261.35393598579</v>
      </c>
      <c r="K192">
        <v>9096.2155437151159</v>
      </c>
      <c r="L192">
        <v>18541.721226759044</v>
      </c>
      <c r="N192">
        <v>42406.455095259538</v>
      </c>
      <c r="O192">
        <v>50296.042240549214</v>
      </c>
      <c r="P192">
        <v>2063439.7386610082</v>
      </c>
      <c r="Q192">
        <v>3747.6208843733457</v>
      </c>
      <c r="R192">
        <v>5216443.5826479066</v>
      </c>
      <c r="S192">
        <v>8347.2277487848605</v>
      </c>
      <c r="U192">
        <v>24211.417576555425</v>
      </c>
      <c r="V192">
        <v>23771.540448233056</v>
      </c>
    </row>
    <row r="193" spans="1:22" x14ac:dyDescent="0.25">
      <c r="A193" s="1">
        <v>41988</v>
      </c>
      <c r="B193">
        <v>691.83</v>
      </c>
      <c r="C193">
        <v>519170</v>
      </c>
      <c r="D193">
        <v>385968.56</v>
      </c>
      <c r="E193">
        <v>96.672600000000003</v>
      </c>
      <c r="F193">
        <v>162634.9</v>
      </c>
      <c r="G193">
        <v>100677</v>
      </c>
      <c r="H193">
        <v>45997</v>
      </c>
      <c r="I193">
        <v>46653</v>
      </c>
      <c r="J193">
        <v>42389.8</v>
      </c>
      <c r="K193">
        <v>9115.7999999999993</v>
      </c>
      <c r="L193">
        <v>18590.400000000001</v>
      </c>
      <c r="M193">
        <v>11476.8</v>
      </c>
      <c r="N193">
        <v>42428.4</v>
      </c>
      <c r="O193">
        <v>49461</v>
      </c>
      <c r="P193">
        <v>2030043</v>
      </c>
      <c r="Q193">
        <v>3769.3</v>
      </c>
      <c r="R193">
        <v>5247147</v>
      </c>
      <c r="S193">
        <v>8319</v>
      </c>
      <c r="T193">
        <v>4530.1668</v>
      </c>
      <c r="U193">
        <v>24298.641</v>
      </c>
      <c r="V193">
        <v>23861.741999999998</v>
      </c>
    </row>
    <row r="194" spans="1:22" x14ac:dyDescent="0.25">
      <c r="A194" s="1">
        <v>42019</v>
      </c>
      <c r="B194">
        <v>690.24819147215374</v>
      </c>
      <c r="C194">
        <v>519273.4141022744</v>
      </c>
      <c r="D194">
        <v>384930.12808025535</v>
      </c>
      <c r="E194">
        <v>96.960331115537528</v>
      </c>
      <c r="F194">
        <v>163157.31829146785</v>
      </c>
      <c r="G194">
        <v>100698.32941007562</v>
      </c>
      <c r="H194">
        <v>46018.797783287868</v>
      </c>
      <c r="I194">
        <v>46561.843437247844</v>
      </c>
      <c r="J194">
        <v>42072.633443077553</v>
      </c>
      <c r="K194">
        <v>9142.7622485830016</v>
      </c>
      <c r="L194">
        <v>18666.826389634818</v>
      </c>
      <c r="N194">
        <v>42561.634025837135</v>
      </c>
      <c r="O194">
        <v>53953.004318004103</v>
      </c>
      <c r="P194">
        <v>1993311.2580812131</v>
      </c>
      <c r="Q194">
        <v>3766.3370861808194</v>
      </c>
      <c r="R194">
        <v>5203998.4905418353</v>
      </c>
      <c r="S194">
        <v>8276.1005695326858</v>
      </c>
      <c r="U194">
        <v>24355.116011545746</v>
      </c>
      <c r="V194">
        <v>23886.312484999595</v>
      </c>
    </row>
    <row r="195" spans="1:22" x14ac:dyDescent="0.25">
      <c r="A195" s="1">
        <v>42050</v>
      </c>
      <c r="B195">
        <v>691.41148429753775</v>
      </c>
      <c r="C195">
        <v>520461.45284991339</v>
      </c>
      <c r="D195">
        <v>386327.75465259672</v>
      </c>
      <c r="E195">
        <v>97.299614080148586</v>
      </c>
      <c r="F195">
        <v>163437.35234830694</v>
      </c>
      <c r="G195">
        <v>100368.01656872229</v>
      </c>
      <c r="H195">
        <v>46185.399432096325</v>
      </c>
      <c r="I195">
        <v>46371.443229957935</v>
      </c>
      <c r="J195">
        <v>42641.959324108808</v>
      </c>
      <c r="K195">
        <v>9142.4756318296149</v>
      </c>
      <c r="L195">
        <v>18731.673403013705</v>
      </c>
      <c r="N195">
        <v>42571.684181157339</v>
      </c>
      <c r="O195">
        <v>58686.179922489755</v>
      </c>
      <c r="P195">
        <v>1942877.4005860067</v>
      </c>
      <c r="Q195">
        <v>3779.4860317327998</v>
      </c>
      <c r="R195">
        <v>5204886.8835102264</v>
      </c>
      <c r="S195">
        <v>8372.9453029553297</v>
      </c>
      <c r="U195">
        <v>24491.494608072691</v>
      </c>
      <c r="V195">
        <v>23997.179242380145</v>
      </c>
    </row>
    <row r="196" spans="1:22" x14ac:dyDescent="0.25">
      <c r="A196" s="1">
        <v>42078</v>
      </c>
      <c r="B196">
        <v>693</v>
      </c>
      <c r="C196">
        <v>522488</v>
      </c>
      <c r="D196">
        <v>387054.23</v>
      </c>
      <c r="E196">
        <v>97.5959</v>
      </c>
      <c r="F196">
        <v>163563.5</v>
      </c>
      <c r="G196">
        <v>101063</v>
      </c>
      <c r="H196">
        <v>46306</v>
      </c>
      <c r="I196">
        <v>46434</v>
      </c>
      <c r="J196">
        <v>42602.5</v>
      </c>
      <c r="K196">
        <v>9171.9</v>
      </c>
      <c r="L196">
        <v>18803.7</v>
      </c>
      <c r="M196">
        <v>11374.4</v>
      </c>
      <c r="N196">
        <v>42681.599999999999</v>
      </c>
      <c r="O196">
        <v>59544</v>
      </c>
      <c r="P196">
        <v>1896622</v>
      </c>
      <c r="Q196">
        <v>3792</v>
      </c>
      <c r="R196">
        <v>5296373</v>
      </c>
      <c r="S196">
        <v>8327.7000000000007</v>
      </c>
      <c r="T196">
        <v>4074.3402000000001</v>
      </c>
      <c r="U196">
        <v>24578.976999999999</v>
      </c>
      <c r="V196">
        <v>24055.15</v>
      </c>
    </row>
    <row r="197" spans="1:22" x14ac:dyDescent="0.25">
      <c r="A197" s="1">
        <v>42109</v>
      </c>
      <c r="B197">
        <v>694.41390546883702</v>
      </c>
      <c r="C197">
        <v>521355.0858952225</v>
      </c>
      <c r="D197">
        <v>387028.08322573133</v>
      </c>
      <c r="E197">
        <v>97.81855980251818</v>
      </c>
      <c r="F197">
        <v>163562.38567487025</v>
      </c>
      <c r="G197">
        <v>101309.59711770459</v>
      </c>
      <c r="H197">
        <v>46228.896603257635</v>
      </c>
      <c r="I197">
        <v>46503.249782733277</v>
      </c>
      <c r="J197">
        <v>42140.278576675344</v>
      </c>
      <c r="K197">
        <v>9145.6651618547257</v>
      </c>
      <c r="L197">
        <v>18860.149641419015</v>
      </c>
      <c r="N197">
        <v>42849.949339152859</v>
      </c>
      <c r="O197">
        <v>59193.56837631479</v>
      </c>
      <c r="P197">
        <v>1937418.5028175877</v>
      </c>
      <c r="Q197">
        <v>3809.4321156553297</v>
      </c>
      <c r="R197">
        <v>5342837.1444271896</v>
      </c>
      <c r="S197">
        <v>8368.4891752794592</v>
      </c>
      <c r="U197">
        <v>24574.816209297358</v>
      </c>
      <c r="V197">
        <v>24046.524011604102</v>
      </c>
    </row>
    <row r="198" spans="1:22" x14ac:dyDescent="0.25">
      <c r="A198" s="1">
        <v>42139</v>
      </c>
      <c r="B198">
        <v>695.40962471956789</v>
      </c>
      <c r="C198">
        <v>521942.50936002412</v>
      </c>
      <c r="D198">
        <v>388598.31030400185</v>
      </c>
      <c r="E198">
        <v>98.127416764819657</v>
      </c>
      <c r="F198">
        <v>163694.92749920822</v>
      </c>
      <c r="G198">
        <v>101642.23073233437</v>
      </c>
      <c r="H198">
        <v>46166.867443142597</v>
      </c>
      <c r="I198">
        <v>46664.672238935047</v>
      </c>
      <c r="J198">
        <v>42259.969192703393</v>
      </c>
      <c r="K198">
        <v>9070.8209578227943</v>
      </c>
      <c r="L198">
        <v>18928.905620791531</v>
      </c>
      <c r="N198">
        <v>42858.511567720299</v>
      </c>
      <c r="O198">
        <v>58783.684642508211</v>
      </c>
      <c r="P198">
        <v>1980544.309106159</v>
      </c>
      <c r="Q198">
        <v>3817.465128419688</v>
      </c>
      <c r="R198">
        <v>5341507.9497421663</v>
      </c>
      <c r="S198">
        <v>8389.5681836564327</v>
      </c>
      <c r="U198">
        <v>24607.640655684849</v>
      </c>
      <c r="V198">
        <v>24077.806420323257</v>
      </c>
    </row>
    <row r="199" spans="1:22" x14ac:dyDescent="0.25">
      <c r="A199" s="1">
        <v>42170</v>
      </c>
      <c r="B199">
        <v>696.62</v>
      </c>
      <c r="C199">
        <v>522606</v>
      </c>
      <c r="D199">
        <v>388489.76</v>
      </c>
      <c r="E199">
        <v>98.354699999999994</v>
      </c>
      <c r="F199">
        <v>163673.60000000001</v>
      </c>
      <c r="G199">
        <v>101666</v>
      </c>
      <c r="H199">
        <v>46326</v>
      </c>
      <c r="I199">
        <v>46880</v>
      </c>
      <c r="J199">
        <v>42573.9</v>
      </c>
      <c r="K199">
        <v>9229.7999999999993</v>
      </c>
      <c r="L199">
        <v>18983.55</v>
      </c>
      <c r="M199">
        <v>11398.3</v>
      </c>
      <c r="N199">
        <v>42800.5</v>
      </c>
      <c r="O199">
        <v>60132</v>
      </c>
      <c r="P199">
        <v>2024071</v>
      </c>
      <c r="Q199">
        <v>3830</v>
      </c>
      <c r="R199">
        <v>5353179</v>
      </c>
      <c r="S199">
        <v>8389.7000000000007</v>
      </c>
      <c r="T199">
        <v>4471.9696999999996</v>
      </c>
      <c r="U199">
        <v>24671.32</v>
      </c>
      <c r="V199">
        <v>24142.371999999999</v>
      </c>
    </row>
    <row r="200" spans="1:22" x14ac:dyDescent="0.25">
      <c r="A200" s="1">
        <v>42200</v>
      </c>
      <c r="B200">
        <v>699.14111768404018</v>
      </c>
      <c r="C200">
        <v>521734.16845139716</v>
      </c>
      <c r="D200">
        <v>389301.34289585991</v>
      </c>
      <c r="E200">
        <v>98.717308027049398</v>
      </c>
      <c r="F200">
        <v>163836.76647462859</v>
      </c>
      <c r="G200">
        <v>101840.39264786114</v>
      </c>
      <c r="H200">
        <v>45863.515348454341</v>
      </c>
      <c r="I200">
        <v>46778.190362304049</v>
      </c>
      <c r="J200">
        <v>43391.715275997107</v>
      </c>
      <c r="K200">
        <v>9345.534345026128</v>
      </c>
      <c r="L200">
        <v>19052.203812123938</v>
      </c>
      <c r="N200">
        <v>42928.876406601106</v>
      </c>
      <c r="O200">
        <v>60953.962609335322</v>
      </c>
      <c r="P200">
        <v>2107514.0098562343</v>
      </c>
      <c r="Q200">
        <v>3840.14789921379</v>
      </c>
      <c r="R200">
        <v>5395072.4842367768</v>
      </c>
      <c r="S200">
        <v>8437.011903523915</v>
      </c>
      <c r="U200">
        <v>24725.27417262848</v>
      </c>
      <c r="V200">
        <v>24197.684524026918</v>
      </c>
    </row>
    <row r="201" spans="1:22" x14ac:dyDescent="0.25">
      <c r="A201" s="1">
        <v>42231</v>
      </c>
      <c r="B201">
        <v>698.29170378070989</v>
      </c>
      <c r="C201">
        <v>523782.15043764154</v>
      </c>
      <c r="D201">
        <v>388182.27251179423</v>
      </c>
      <c r="E201">
        <v>98.785856090425412</v>
      </c>
      <c r="F201">
        <v>163669.1455685214</v>
      </c>
      <c r="G201">
        <v>101887.40222639909</v>
      </c>
      <c r="H201">
        <v>46057.209423469649</v>
      </c>
      <c r="I201">
        <v>46822.177539910168</v>
      </c>
      <c r="J201">
        <v>43213.11756258391</v>
      </c>
      <c r="K201">
        <v>9142.0998291809628</v>
      </c>
      <c r="L201">
        <v>19119.544298404864</v>
      </c>
      <c r="N201">
        <v>42900.802330818282</v>
      </c>
      <c r="O201">
        <v>60693.471071164211</v>
      </c>
      <c r="P201">
        <v>2191178.6346948817</v>
      </c>
      <c r="Q201">
        <v>3846.690809912729</v>
      </c>
      <c r="R201">
        <v>5404701.676891231</v>
      </c>
      <c r="S201">
        <v>8422.582347981901</v>
      </c>
      <c r="U201">
        <v>24699.68314401172</v>
      </c>
      <c r="V201">
        <v>24166.974684630801</v>
      </c>
    </row>
    <row r="202" spans="1:22" x14ac:dyDescent="0.25">
      <c r="A202" s="1">
        <v>42262</v>
      </c>
      <c r="B202">
        <v>698.29</v>
      </c>
      <c r="C202">
        <v>524405</v>
      </c>
      <c r="D202">
        <v>388827.66</v>
      </c>
      <c r="E202">
        <v>99.271199999999993</v>
      </c>
      <c r="F202">
        <v>164011.20000000001</v>
      </c>
      <c r="G202">
        <v>101775</v>
      </c>
      <c r="H202">
        <v>45518</v>
      </c>
      <c r="I202">
        <v>46721</v>
      </c>
      <c r="J202">
        <v>43644.2</v>
      </c>
      <c r="K202">
        <v>9252</v>
      </c>
      <c r="L202">
        <v>19189.84</v>
      </c>
      <c r="M202">
        <v>11423.9</v>
      </c>
      <c r="N202">
        <v>42856.1</v>
      </c>
      <c r="O202">
        <v>60807</v>
      </c>
      <c r="P202">
        <v>2276730</v>
      </c>
      <c r="Q202">
        <v>3852.8</v>
      </c>
      <c r="R202">
        <v>5395001</v>
      </c>
      <c r="S202">
        <v>8437.9</v>
      </c>
      <c r="T202">
        <v>4357.8436000000002</v>
      </c>
      <c r="U202">
        <v>24741.757000000001</v>
      </c>
      <c r="V202">
        <v>24209.326000000001</v>
      </c>
    </row>
    <row r="203" spans="1:22" x14ac:dyDescent="0.25">
      <c r="A203" s="1">
        <v>42292</v>
      </c>
      <c r="B203">
        <v>699.89903234980682</v>
      </c>
      <c r="C203">
        <v>525584.88411459932</v>
      </c>
      <c r="D203">
        <v>389890.34926986595</v>
      </c>
      <c r="E203">
        <v>99.583310397703173</v>
      </c>
      <c r="F203">
        <v>164586.57759365198</v>
      </c>
      <c r="G203">
        <v>102096.58859409459</v>
      </c>
      <c r="H203">
        <v>45577.154116293379</v>
      </c>
      <c r="I203">
        <v>46748.219614426263</v>
      </c>
      <c r="J203">
        <v>44395.206584404455</v>
      </c>
      <c r="K203">
        <v>9271.5544175706564</v>
      </c>
      <c r="L203">
        <v>19251.035103625178</v>
      </c>
      <c r="N203">
        <v>42977.835934412811</v>
      </c>
      <c r="O203">
        <v>61951.034539764878</v>
      </c>
      <c r="P203">
        <v>2245725.4541290533</v>
      </c>
      <c r="Q203">
        <v>3845.9786262866105</v>
      </c>
      <c r="R203">
        <v>5379170.3218149636</v>
      </c>
      <c r="S203">
        <v>8583.5513913068189</v>
      </c>
      <c r="U203">
        <v>24832.061778206229</v>
      </c>
      <c r="V203">
        <v>24302.358957239954</v>
      </c>
    </row>
    <row r="204" spans="1:22" x14ac:dyDescent="0.25">
      <c r="A204" s="1">
        <v>42323</v>
      </c>
      <c r="B204">
        <v>700.24689059440561</v>
      </c>
      <c r="C204">
        <v>525117.33616683469</v>
      </c>
      <c r="D204">
        <v>389526.33009471762</v>
      </c>
      <c r="E204">
        <v>99.784492986724302</v>
      </c>
      <c r="F204">
        <v>164499.45985927776</v>
      </c>
      <c r="G204">
        <v>102525.6355378205</v>
      </c>
      <c r="H204">
        <v>45918.455865998432</v>
      </c>
      <c r="I204">
        <v>46859.978365152565</v>
      </c>
      <c r="J204">
        <v>44094.512128818918</v>
      </c>
      <c r="K204">
        <v>9253.1852703359018</v>
      </c>
      <c r="L204">
        <v>19316.05065622523</v>
      </c>
      <c r="N204">
        <v>42973.094657898662</v>
      </c>
      <c r="O204">
        <v>62253.441604534222</v>
      </c>
      <c r="P204">
        <v>2207874.2586231446</v>
      </c>
      <c r="Q204">
        <v>3856.9368737054106</v>
      </c>
      <c r="R204">
        <v>5372464.6770757036</v>
      </c>
      <c r="S204">
        <v>8543.864644978883</v>
      </c>
      <c r="U204">
        <v>24836.697247908778</v>
      </c>
      <c r="V204">
        <v>24302.750399167358</v>
      </c>
    </row>
    <row r="205" spans="1:22" x14ac:dyDescent="0.25">
      <c r="A205" s="1">
        <v>42353</v>
      </c>
      <c r="B205">
        <v>700.81</v>
      </c>
      <c r="C205">
        <v>525584</v>
      </c>
      <c r="D205">
        <v>389667.17</v>
      </c>
      <c r="E205">
        <v>100.1046</v>
      </c>
      <c r="F205">
        <v>164479.70000000001</v>
      </c>
      <c r="G205">
        <v>102315</v>
      </c>
      <c r="H205">
        <v>46229</v>
      </c>
      <c r="I205">
        <v>47018</v>
      </c>
      <c r="J205">
        <v>43683.6</v>
      </c>
      <c r="K205">
        <v>9294.2000000000007</v>
      </c>
      <c r="L205">
        <v>19369.55</v>
      </c>
      <c r="M205">
        <v>11822.2</v>
      </c>
      <c r="N205">
        <v>43005</v>
      </c>
      <c r="O205">
        <v>63243</v>
      </c>
      <c r="P205">
        <v>2173244</v>
      </c>
      <c r="Q205">
        <v>3879.9</v>
      </c>
      <c r="R205">
        <v>5365830</v>
      </c>
      <c r="S205">
        <v>8485.7000000000007</v>
      </c>
      <c r="T205">
        <v>4567.8094000000001</v>
      </c>
      <c r="U205">
        <v>24866.074000000001</v>
      </c>
      <c r="V205">
        <v>24329.815999999999</v>
      </c>
    </row>
    <row r="206" spans="1:22" x14ac:dyDescent="0.25">
      <c r="A206" s="1">
        <v>42384</v>
      </c>
      <c r="B206">
        <v>708.16992150285523</v>
      </c>
      <c r="C206">
        <v>527916.38429459836</v>
      </c>
      <c r="D206">
        <v>391305.81170332368</v>
      </c>
      <c r="E206">
        <v>100.32136949482486</v>
      </c>
      <c r="F206">
        <v>165133.6302923802</v>
      </c>
      <c r="G206">
        <v>102738.28077274021</v>
      </c>
      <c r="H206">
        <v>46211.334094123828</v>
      </c>
      <c r="I206">
        <v>47062.203580466077</v>
      </c>
      <c r="J206">
        <v>44220.107204154752</v>
      </c>
      <c r="K206">
        <v>9293.6415341126067</v>
      </c>
      <c r="L206">
        <v>19437.651427800636</v>
      </c>
      <c r="N206">
        <v>43052.236881468642</v>
      </c>
      <c r="O206">
        <v>67589.505678001617</v>
      </c>
      <c r="P206">
        <v>2112180.1716556787</v>
      </c>
      <c r="Q206">
        <v>3871.0000428750341</v>
      </c>
      <c r="R206">
        <v>5349947.4660004526</v>
      </c>
      <c r="S206">
        <v>8524.5142174284556</v>
      </c>
      <c r="U206">
        <v>25069.444326399793</v>
      </c>
      <c r="V206">
        <v>24545.505188974123</v>
      </c>
    </row>
    <row r="207" spans="1:22" x14ac:dyDescent="0.25">
      <c r="A207" s="1">
        <v>42415</v>
      </c>
      <c r="B207">
        <v>707.51991190202943</v>
      </c>
      <c r="C207">
        <v>528077.33511695592</v>
      </c>
      <c r="D207">
        <v>391013.97714999248</v>
      </c>
      <c r="E207">
        <v>100.51474614684861</v>
      </c>
      <c r="F207">
        <v>165390.50456997188</v>
      </c>
      <c r="G207">
        <v>102607.29154110466</v>
      </c>
      <c r="H207">
        <v>46063.700097631823</v>
      </c>
      <c r="I207">
        <v>47397.710625272732</v>
      </c>
      <c r="J207">
        <v>43483.379983481871</v>
      </c>
      <c r="K207">
        <v>9435.5360437712079</v>
      </c>
      <c r="L207">
        <v>19472.084149718987</v>
      </c>
      <c r="N207">
        <v>43119.48576938839</v>
      </c>
      <c r="O207">
        <v>64414.103800073135</v>
      </c>
      <c r="P207">
        <v>2058997.5760814659</v>
      </c>
      <c r="Q207">
        <v>3895.7659994786245</v>
      </c>
      <c r="R207">
        <v>5327666.2472723275</v>
      </c>
      <c r="S207">
        <v>8568.3540516558041</v>
      </c>
      <c r="U207">
        <v>25003.149146900094</v>
      </c>
      <c r="V207">
        <v>24469.714460883111</v>
      </c>
    </row>
    <row r="208" spans="1:22" x14ac:dyDescent="0.25">
      <c r="A208" s="1">
        <v>42444</v>
      </c>
      <c r="B208">
        <v>705.82</v>
      </c>
      <c r="C208">
        <v>529006</v>
      </c>
      <c r="D208">
        <v>391395.06</v>
      </c>
      <c r="E208">
        <v>100.87390000000001</v>
      </c>
      <c r="F208">
        <v>165560</v>
      </c>
      <c r="G208">
        <v>102381</v>
      </c>
      <c r="H208">
        <v>45954</v>
      </c>
      <c r="I208">
        <v>47412</v>
      </c>
      <c r="J208">
        <v>43799.4</v>
      </c>
      <c r="K208">
        <v>9353.2000000000007</v>
      </c>
      <c r="L208">
        <v>19500.98</v>
      </c>
      <c r="M208">
        <v>11767.9</v>
      </c>
      <c r="N208">
        <v>43120.2</v>
      </c>
      <c r="O208">
        <v>61902</v>
      </c>
      <c r="P208">
        <v>2001843</v>
      </c>
      <c r="Q208">
        <v>3901.3</v>
      </c>
      <c r="R208">
        <v>5374001</v>
      </c>
      <c r="S208">
        <v>8538.1</v>
      </c>
      <c r="T208">
        <v>4136.4665000000005</v>
      </c>
      <c r="U208">
        <v>24992.276000000002</v>
      </c>
      <c r="V208">
        <v>24453.752</v>
      </c>
    </row>
    <row r="209" spans="1:22" x14ac:dyDescent="0.25">
      <c r="A209" s="1">
        <v>42475</v>
      </c>
      <c r="B209">
        <v>707.75546653810261</v>
      </c>
      <c r="C209">
        <v>529721.25099706044</v>
      </c>
      <c r="D209">
        <v>392023.78708813444</v>
      </c>
      <c r="E209">
        <v>101.15897573894424</v>
      </c>
      <c r="F209">
        <v>166022.0432937789</v>
      </c>
      <c r="G209">
        <v>102506.76275363464</v>
      </c>
      <c r="H209">
        <v>46277.865320055382</v>
      </c>
      <c r="I209">
        <v>47487.063782336823</v>
      </c>
      <c r="J209">
        <v>44190.034819500157</v>
      </c>
      <c r="K209">
        <v>9411.1748212648217</v>
      </c>
      <c r="L209">
        <v>19556.033567609222</v>
      </c>
      <c r="N209">
        <v>43322.992530379626</v>
      </c>
      <c r="O209">
        <v>64412.370932908729</v>
      </c>
      <c r="P209">
        <v>2033647.7349924084</v>
      </c>
      <c r="Q209">
        <v>3917.2258358043082</v>
      </c>
      <c r="R209">
        <v>5352188.0182156488</v>
      </c>
      <c r="S209">
        <v>8502.0799529501928</v>
      </c>
      <c r="U209">
        <v>25097.259251276992</v>
      </c>
      <c r="V209">
        <v>24564.013908161534</v>
      </c>
    </row>
    <row r="210" spans="1:22" x14ac:dyDescent="0.25">
      <c r="A210" s="1">
        <v>42505</v>
      </c>
      <c r="B210">
        <v>705.89941544005694</v>
      </c>
      <c r="C210">
        <v>529170.83732000727</v>
      </c>
      <c r="D210">
        <v>391729.87263824081</v>
      </c>
      <c r="E210">
        <v>101.39124312744612</v>
      </c>
      <c r="F210">
        <v>166308.30645661696</v>
      </c>
      <c r="G210">
        <v>102537.22382506887</v>
      </c>
      <c r="H210">
        <v>46006.193094968359</v>
      </c>
      <c r="I210">
        <v>47386.395334185254</v>
      </c>
      <c r="J210">
        <v>44138.127931517498</v>
      </c>
      <c r="K210">
        <v>9285.2682039401589</v>
      </c>
      <c r="L210">
        <v>19614.082479793731</v>
      </c>
      <c r="N210">
        <v>43172.964530706915</v>
      </c>
      <c r="O210">
        <v>62073.083519553111</v>
      </c>
      <c r="P210">
        <v>2064022.6402718183</v>
      </c>
      <c r="Q210">
        <v>3907.1006936107929</v>
      </c>
      <c r="R210">
        <v>5391228.5290319286</v>
      </c>
      <c r="S210">
        <v>8568.7577885815917</v>
      </c>
      <c r="U210">
        <v>25012.322894212724</v>
      </c>
      <c r="V210">
        <v>24468.972812588097</v>
      </c>
    </row>
    <row r="211" spans="1:22" x14ac:dyDescent="0.25">
      <c r="A211" s="1">
        <v>42536</v>
      </c>
      <c r="B211">
        <v>709.11</v>
      </c>
      <c r="C211">
        <v>528300</v>
      </c>
      <c r="D211">
        <v>391773.03</v>
      </c>
      <c r="E211">
        <v>101.7131</v>
      </c>
      <c r="F211">
        <v>166794.79999999999</v>
      </c>
      <c r="G211">
        <v>102878</v>
      </c>
      <c r="H211">
        <v>46093</v>
      </c>
      <c r="I211">
        <v>47355</v>
      </c>
      <c r="J211">
        <v>44225.2</v>
      </c>
      <c r="K211">
        <v>9419.2999999999993</v>
      </c>
      <c r="L211">
        <v>19670.87</v>
      </c>
      <c r="M211">
        <v>11975.2</v>
      </c>
      <c r="N211">
        <v>43219.4</v>
      </c>
      <c r="O211">
        <v>62359</v>
      </c>
      <c r="P211">
        <v>2093679</v>
      </c>
      <c r="Q211">
        <v>3935.8</v>
      </c>
      <c r="R211">
        <v>5407052</v>
      </c>
      <c r="S211">
        <v>8570</v>
      </c>
      <c r="T211">
        <v>4501.3725999999997</v>
      </c>
      <c r="U211">
        <v>25068.685000000001</v>
      </c>
      <c r="V211">
        <v>24526.562000000002</v>
      </c>
    </row>
    <row r="212" spans="1:22" x14ac:dyDescent="0.25">
      <c r="A212" s="1">
        <v>42566</v>
      </c>
      <c r="B212">
        <v>705.84293349730967</v>
      </c>
      <c r="C212">
        <v>528138.49415215594</v>
      </c>
      <c r="D212">
        <v>392195.64848184778</v>
      </c>
      <c r="E212">
        <v>101.94406211343919</v>
      </c>
      <c r="F212">
        <v>167054.97191721533</v>
      </c>
      <c r="G212">
        <v>103293.88896867415</v>
      </c>
      <c r="H212">
        <v>46269.275456354953</v>
      </c>
      <c r="I212">
        <v>47490.131353878351</v>
      </c>
      <c r="J212">
        <v>43774.923817051444</v>
      </c>
      <c r="K212">
        <v>9241.3065656056751</v>
      </c>
      <c r="L212">
        <v>19719.663188606442</v>
      </c>
      <c r="N212">
        <v>43362.291334806752</v>
      </c>
      <c r="O212">
        <v>64648.323451129894</v>
      </c>
      <c r="P212">
        <v>2176438.4458324853</v>
      </c>
      <c r="Q212">
        <v>3936.125041587477</v>
      </c>
      <c r="R212">
        <v>5391532.0181974899</v>
      </c>
      <c r="S212">
        <v>8562.8103409658652</v>
      </c>
      <c r="U212">
        <v>25055.764397939471</v>
      </c>
      <c r="V212">
        <v>24508.685091476804</v>
      </c>
    </row>
    <row r="213" spans="1:22" x14ac:dyDescent="0.25">
      <c r="A213" s="1">
        <v>42597</v>
      </c>
      <c r="B213">
        <v>712.70436639705656</v>
      </c>
      <c r="C213">
        <v>530404.95779292122</v>
      </c>
      <c r="D213">
        <v>393543.20822494465</v>
      </c>
      <c r="E213">
        <v>102.32568030156132</v>
      </c>
      <c r="F213">
        <v>167426.9823265383</v>
      </c>
      <c r="G213">
        <v>103134.18288230509</v>
      </c>
      <c r="H213">
        <v>46536.926638513156</v>
      </c>
      <c r="I213">
        <v>47349.979313637959</v>
      </c>
      <c r="J213">
        <v>43962.044276941066</v>
      </c>
      <c r="K213">
        <v>9616.3659948905042</v>
      </c>
      <c r="L213">
        <v>19755.270748564912</v>
      </c>
      <c r="N213">
        <v>43505.250697455558</v>
      </c>
      <c r="O213">
        <v>62629.547007239235</v>
      </c>
      <c r="P213">
        <v>2260951.5476271268</v>
      </c>
      <c r="Q213">
        <v>3969.9001910201723</v>
      </c>
      <c r="R213">
        <v>5379958.1973976232</v>
      </c>
      <c r="S213">
        <v>8554.4723776933806</v>
      </c>
      <c r="U213">
        <v>25202.546371928172</v>
      </c>
      <c r="V213">
        <v>24663.326296202427</v>
      </c>
    </row>
    <row r="214" spans="1:22" x14ac:dyDescent="0.25">
      <c r="A214" s="1">
        <v>42628</v>
      </c>
      <c r="B214">
        <v>710.08</v>
      </c>
      <c r="C214">
        <v>529412</v>
      </c>
      <c r="D214">
        <v>392792.44</v>
      </c>
      <c r="E214">
        <v>102.41459999999999</v>
      </c>
      <c r="F214">
        <v>168065.7</v>
      </c>
      <c r="G214">
        <v>103050</v>
      </c>
      <c r="H214">
        <v>46522</v>
      </c>
      <c r="I214">
        <v>47616</v>
      </c>
      <c r="J214">
        <v>43706.6</v>
      </c>
      <c r="K214">
        <v>9518</v>
      </c>
      <c r="L214">
        <v>19807.53</v>
      </c>
      <c r="M214">
        <v>11968.9</v>
      </c>
      <c r="N214">
        <v>43591.7</v>
      </c>
      <c r="O214">
        <v>64849</v>
      </c>
      <c r="P214">
        <v>2344874</v>
      </c>
      <c r="Q214">
        <v>3964.5</v>
      </c>
      <c r="R214">
        <v>5424068</v>
      </c>
      <c r="S214">
        <v>8606.7999999999993</v>
      </c>
      <c r="T214">
        <v>4415.8729999999996</v>
      </c>
      <c r="U214">
        <v>25177.815999999999</v>
      </c>
      <c r="V214">
        <v>24632.555</v>
      </c>
    </row>
    <row r="215" spans="1:22" x14ac:dyDescent="0.25">
      <c r="A215" s="1">
        <v>42658</v>
      </c>
      <c r="B215">
        <v>710.63563695336643</v>
      </c>
      <c r="C215">
        <v>528791.92371178605</v>
      </c>
      <c r="D215">
        <v>392762.47431213484</v>
      </c>
      <c r="E215">
        <v>102.29953120993534</v>
      </c>
      <c r="F215">
        <v>168041.99564962086</v>
      </c>
      <c r="G215">
        <v>103054.40277721999</v>
      </c>
      <c r="H215">
        <v>46798.137124019864</v>
      </c>
      <c r="I215">
        <v>47579.118005227814</v>
      </c>
      <c r="J215">
        <v>43384.942446936766</v>
      </c>
      <c r="L215">
        <v>19756.834541055141</v>
      </c>
      <c r="N215">
        <v>43588.696632598221</v>
      </c>
      <c r="O215">
        <v>64298.973381463278</v>
      </c>
      <c r="P215">
        <v>2336364.7885877141</v>
      </c>
      <c r="Q215">
        <v>3964.2362517891679</v>
      </c>
      <c r="R215">
        <v>5458613.3129070764</v>
      </c>
      <c r="S215">
        <v>8636.4448238164696</v>
      </c>
      <c r="U215">
        <v>25160.937508611452</v>
      </c>
      <c r="V215">
        <v>24620.912437103212</v>
      </c>
    </row>
    <row r="216" spans="1:22" x14ac:dyDescent="0.25">
      <c r="A216" s="1">
        <v>42689</v>
      </c>
      <c r="B216">
        <v>710.98535608785039</v>
      </c>
      <c r="C216">
        <v>530035.82994926057</v>
      </c>
      <c r="D216">
        <v>393237.52493244858</v>
      </c>
      <c r="E216">
        <v>102.3524387442329</v>
      </c>
      <c r="F216">
        <v>168240.80245709026</v>
      </c>
      <c r="I216">
        <v>47542.604830403208</v>
      </c>
      <c r="L216">
        <v>19721.085392138346</v>
      </c>
      <c r="N216">
        <v>43622.408791066046</v>
      </c>
      <c r="O216">
        <v>67216.880479970452</v>
      </c>
      <c r="P216">
        <v>2332086.1051719729</v>
      </c>
      <c r="R216">
        <v>5498400.6485787472</v>
      </c>
      <c r="S216">
        <v>8645.17188945415</v>
      </c>
      <c r="U216">
        <v>25236.293960130759</v>
      </c>
      <c r="V216">
        <v>24708.878373645941</v>
      </c>
    </row>
    <row r="217" spans="1:22" x14ac:dyDescent="0.25">
      <c r="A217" s="1">
        <v>42719</v>
      </c>
      <c r="B217">
        <v>713.11</v>
      </c>
      <c r="C217">
        <v>531659</v>
      </c>
      <c r="D217">
        <v>393512.08</v>
      </c>
      <c r="E217">
        <v>103.11660000000001</v>
      </c>
      <c r="F217">
        <v>168901.4</v>
      </c>
      <c r="G217">
        <v>103551</v>
      </c>
      <c r="H217">
        <v>46357</v>
      </c>
      <c r="I217">
        <v>47636</v>
      </c>
      <c r="J217">
        <v>43752.3</v>
      </c>
      <c r="K217">
        <v>9628.5</v>
      </c>
      <c r="N217">
        <v>43864.7</v>
      </c>
      <c r="R217">
        <v>5482206</v>
      </c>
      <c r="S217">
        <v>8720.2000000000007</v>
      </c>
      <c r="T217">
        <v>4693.1525000000001</v>
      </c>
      <c r="U217">
        <v>25277.72</v>
      </c>
      <c r="V217">
        <v>24729.595000000001</v>
      </c>
    </row>
    <row r="218" spans="1:22" x14ac:dyDescent="0.25">
      <c r="A218" s="1"/>
    </row>
    <row r="219" spans="1:22" x14ac:dyDescent="0.25">
      <c r="A219" s="1"/>
    </row>
    <row r="220" spans="1:22" x14ac:dyDescent="0.25">
      <c r="A220" s="1"/>
    </row>
  </sheetData>
  <dataValidations count="1">
    <dataValidation allowBlank="1" showErrorMessage="1" promptTitle="TRAFO" prompt="$A$1:$G$205" sqref="A1"/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topLeftCell="H194" workbookViewId="0">
      <selection activeCell="V217" sqref="V217"/>
    </sheetView>
  </sheetViews>
  <sheetFormatPr baseColWidth="10" defaultColWidth="11.42578125" defaultRowHeight="15" x14ac:dyDescent="0.25"/>
  <cols>
    <col min="1" max="1" width="20" customWidth="1"/>
  </cols>
  <sheetData>
    <row r="1" spans="1:22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18</v>
      </c>
      <c r="L1" t="s">
        <v>19</v>
      </c>
      <c r="M1" t="s">
        <v>17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41</v>
      </c>
      <c r="V1" t="s">
        <v>42</v>
      </c>
    </row>
    <row r="2" spans="1:22" x14ac:dyDescent="0.25">
      <c r="A2" s="1">
        <v>36175</v>
      </c>
      <c r="B2">
        <v>569.23694090153197</v>
      </c>
      <c r="C2">
        <v>421233.14489126962</v>
      </c>
      <c r="D2">
        <v>371606.71243511431</v>
      </c>
      <c r="E2">
        <v>75.393324644279332</v>
      </c>
      <c r="H2">
        <v>45301.459180335332</v>
      </c>
      <c r="I2">
        <v>37140.340601533535</v>
      </c>
      <c r="J2">
        <v>21431.373218217377</v>
      </c>
      <c r="K2">
        <v>6536.879269052758</v>
      </c>
      <c r="L2">
        <v>10639.981273931704</v>
      </c>
      <c r="O2">
        <v>30200.07604863272</v>
      </c>
      <c r="Q2">
        <v>2878.4755890078982</v>
      </c>
      <c r="S2">
        <v>6459.1109690965422</v>
      </c>
      <c r="U2">
        <v>19487.112071097217</v>
      </c>
      <c r="V2">
        <v>19937.395354030963</v>
      </c>
    </row>
    <row r="3" spans="1:22" x14ac:dyDescent="0.25">
      <c r="A3" s="1">
        <v>36206</v>
      </c>
      <c r="B3">
        <v>564.15121323563756</v>
      </c>
      <c r="C3">
        <v>419980.22052943148</v>
      </c>
      <c r="D3">
        <v>370851.24449912476</v>
      </c>
      <c r="E3">
        <v>74.988557126614836</v>
      </c>
      <c r="H3">
        <v>45133.705852007231</v>
      </c>
      <c r="I3">
        <v>37068.300066317766</v>
      </c>
      <c r="J3">
        <v>21157.315795332477</v>
      </c>
      <c r="K3">
        <v>6512.9105456063171</v>
      </c>
      <c r="L3">
        <v>10576.959182397506</v>
      </c>
      <c r="O3">
        <v>29638.343134552182</v>
      </c>
      <c r="Q3">
        <v>2887.9760202317138</v>
      </c>
      <c r="S3">
        <v>6422.0828568983361</v>
      </c>
      <c r="U3">
        <v>19385.776339560201</v>
      </c>
      <c r="V3">
        <v>19835.914477353672</v>
      </c>
    </row>
    <row r="4" spans="1:22" x14ac:dyDescent="0.25">
      <c r="A4" s="1">
        <v>36234</v>
      </c>
      <c r="B4">
        <v>565.80999999999995</v>
      </c>
      <c r="C4">
        <v>419396</v>
      </c>
      <c r="D4">
        <v>370933.03</v>
      </c>
      <c r="E4">
        <v>74.738699999999994</v>
      </c>
      <c r="H4">
        <v>45057</v>
      </c>
      <c r="I4">
        <v>37011</v>
      </c>
      <c r="J4">
        <v>21547.3</v>
      </c>
      <c r="K4">
        <v>6517.3</v>
      </c>
      <c r="L4">
        <v>10539.07</v>
      </c>
      <c r="O4">
        <v>29220</v>
      </c>
      <c r="Q4">
        <v>2891.4</v>
      </c>
      <c r="S4">
        <v>6550.6548492094271</v>
      </c>
      <c r="U4">
        <v>19363.898000000001</v>
      </c>
      <c r="V4">
        <v>19820.381000000001</v>
      </c>
    </row>
    <row r="5" spans="1:22" x14ac:dyDescent="0.25">
      <c r="A5" s="1">
        <v>36265</v>
      </c>
      <c r="B5">
        <v>566.34186162952881</v>
      </c>
      <c r="C5">
        <v>420546.48467117111</v>
      </c>
      <c r="D5">
        <v>370581.30499933456</v>
      </c>
      <c r="E5">
        <v>75.203789908883749</v>
      </c>
      <c r="H5">
        <v>45131.632405524193</v>
      </c>
      <c r="I5">
        <v>37210.442425395413</v>
      </c>
      <c r="J5">
        <v>21784.296871060818</v>
      </c>
      <c r="K5">
        <v>6594.2148171697318</v>
      </c>
      <c r="L5">
        <v>10454.395136658721</v>
      </c>
      <c r="O5">
        <v>29355.193831940116</v>
      </c>
      <c r="Q5">
        <v>2893.9465727892812</v>
      </c>
      <c r="S5">
        <v>6605.0124355911794</v>
      </c>
      <c r="U5">
        <v>19419.583769504952</v>
      </c>
      <c r="V5">
        <v>19878.509852210384</v>
      </c>
    </row>
    <row r="6" spans="1:22" x14ac:dyDescent="0.25">
      <c r="A6" s="1">
        <v>36295</v>
      </c>
      <c r="B6">
        <v>566.86914347341656</v>
      </c>
      <c r="C6">
        <v>421102.6844233647</v>
      </c>
      <c r="D6">
        <v>370143.06586302409</v>
      </c>
      <c r="E6">
        <v>75.458728312561377</v>
      </c>
      <c r="H6">
        <v>45457.589139798249</v>
      </c>
      <c r="I6">
        <v>37202.579674116852</v>
      </c>
      <c r="J6">
        <v>21937.690568907394</v>
      </c>
      <c r="K6">
        <v>6681.6944442731092</v>
      </c>
      <c r="L6">
        <v>10405.922976980881</v>
      </c>
      <c r="O6">
        <v>29393.022884294267</v>
      </c>
      <c r="Q6">
        <v>2900.2052623221884</v>
      </c>
      <c r="S6">
        <v>6477.5985653008156</v>
      </c>
      <c r="U6">
        <v>19425.918639365158</v>
      </c>
      <c r="V6">
        <v>19883.388944105231</v>
      </c>
    </row>
    <row r="7" spans="1:22" x14ac:dyDescent="0.25">
      <c r="A7" s="1">
        <v>36326</v>
      </c>
      <c r="B7">
        <v>566.97</v>
      </c>
      <c r="C7">
        <v>422979</v>
      </c>
      <c r="D7">
        <v>371969.77</v>
      </c>
      <c r="E7">
        <v>75.861500000000007</v>
      </c>
      <c r="H7">
        <v>45470.1</v>
      </c>
      <c r="I7">
        <v>37309</v>
      </c>
      <c r="J7">
        <v>22256.7</v>
      </c>
      <c r="K7">
        <v>6757.2</v>
      </c>
      <c r="L7">
        <v>10351.879999999999</v>
      </c>
      <c r="O7">
        <v>29502</v>
      </c>
      <c r="Q7">
        <v>2919</v>
      </c>
      <c r="S7">
        <v>6486.1125175063989</v>
      </c>
      <c r="U7">
        <v>19487.175999999999</v>
      </c>
      <c r="V7">
        <v>19947.702000000001</v>
      </c>
    </row>
    <row r="8" spans="1:22" x14ac:dyDescent="0.25">
      <c r="A8" s="1">
        <v>36356</v>
      </c>
      <c r="B8">
        <v>569.58384974054843</v>
      </c>
      <c r="C8">
        <v>424534.597027665</v>
      </c>
      <c r="D8">
        <v>373049.78183226386</v>
      </c>
      <c r="E8">
        <v>76.302147969617735</v>
      </c>
      <c r="H8">
        <v>45561.063494714661</v>
      </c>
      <c r="I8">
        <v>37293.96338459268</v>
      </c>
      <c r="J8">
        <v>22012.385778848708</v>
      </c>
      <c r="K8">
        <v>6714.8331611784824</v>
      </c>
      <c r="L8">
        <v>10313.405501040877</v>
      </c>
      <c r="O8">
        <v>30135.771126759748</v>
      </c>
      <c r="Q8">
        <v>2919.0091276484522</v>
      </c>
      <c r="S8">
        <v>6489.6299759334679</v>
      </c>
      <c r="U8">
        <v>19575.34750053762</v>
      </c>
      <c r="V8">
        <v>20037.837182800838</v>
      </c>
    </row>
    <row r="9" spans="1:22" x14ac:dyDescent="0.25">
      <c r="A9" s="1">
        <v>36387</v>
      </c>
      <c r="B9">
        <v>572.19319152441085</v>
      </c>
      <c r="C9">
        <v>424876.60527915641</v>
      </c>
      <c r="D9">
        <v>374043.38466279564</v>
      </c>
      <c r="E9">
        <v>76.375104718842195</v>
      </c>
      <c r="H9">
        <v>45376.746825403898</v>
      </c>
      <c r="I9">
        <v>37286.022469871306</v>
      </c>
      <c r="J9">
        <v>22570.5793890856</v>
      </c>
      <c r="K9">
        <v>6687.7901723411196</v>
      </c>
      <c r="L9">
        <v>10294.92213509859</v>
      </c>
      <c r="O9">
        <v>30034.225353325615</v>
      </c>
      <c r="Q9">
        <v>2917.1188494474818</v>
      </c>
      <c r="S9">
        <v>6386.7752851942587</v>
      </c>
      <c r="U9">
        <v>19620.308816048579</v>
      </c>
      <c r="V9">
        <v>20081.357711477456</v>
      </c>
    </row>
    <row r="10" spans="1:22" x14ac:dyDescent="0.25">
      <c r="A10" s="1">
        <v>36418</v>
      </c>
      <c r="B10">
        <v>572.9</v>
      </c>
      <c r="C10">
        <v>427953</v>
      </c>
      <c r="D10">
        <v>374866.64</v>
      </c>
      <c r="E10">
        <v>76.771900000000002</v>
      </c>
      <c r="H10">
        <v>45642.2</v>
      </c>
      <c r="I10">
        <v>37423</v>
      </c>
      <c r="J10">
        <v>23017.5</v>
      </c>
      <c r="K10">
        <v>6646.4</v>
      </c>
      <c r="L10">
        <v>10275.969999999999</v>
      </c>
      <c r="O10">
        <v>30702</v>
      </c>
      <c r="Q10">
        <v>2958.2</v>
      </c>
      <c r="S10">
        <v>6434.6946090361798</v>
      </c>
      <c r="U10">
        <v>19701.802</v>
      </c>
      <c r="V10">
        <v>20164.437000000002</v>
      </c>
    </row>
    <row r="11" spans="1:22" x14ac:dyDescent="0.25">
      <c r="A11" s="1">
        <v>36448</v>
      </c>
      <c r="B11">
        <v>576.20458689685927</v>
      </c>
      <c r="C11">
        <v>430836.71773380565</v>
      </c>
      <c r="D11">
        <v>377528.2657684611</v>
      </c>
      <c r="E11">
        <v>77.061005526466786</v>
      </c>
      <c r="H11">
        <v>45873.550267169398</v>
      </c>
      <c r="I11">
        <v>37418.435606197207</v>
      </c>
      <c r="J11">
        <v>23462.276295811476</v>
      </c>
      <c r="K11">
        <v>6678.3192090582525</v>
      </c>
      <c r="L11">
        <v>10267.388417771161</v>
      </c>
      <c r="O11">
        <v>31198.402279576214</v>
      </c>
      <c r="Q11">
        <v>2928.2734845195273</v>
      </c>
      <c r="S11">
        <v>6386.1309874804974</v>
      </c>
      <c r="U11">
        <v>19828.824406427593</v>
      </c>
      <c r="V11">
        <v>20297.095488874704</v>
      </c>
    </row>
    <row r="12" spans="1:22" x14ac:dyDescent="0.25">
      <c r="A12" s="1">
        <v>36479</v>
      </c>
      <c r="B12">
        <v>577.81786725082929</v>
      </c>
      <c r="C12">
        <v>432697.97030498879</v>
      </c>
      <c r="D12">
        <v>379851.80137520039</v>
      </c>
      <c r="E12">
        <v>77.346549540660178</v>
      </c>
      <c r="H12">
        <v>45928.8596144681</v>
      </c>
      <c r="I12">
        <v>37505.199701582867</v>
      </c>
      <c r="J12">
        <v>25014.185024209473</v>
      </c>
      <c r="K12">
        <v>6732.6782051228593</v>
      </c>
      <c r="L12">
        <v>10237.023576290285</v>
      </c>
      <c r="O12">
        <v>31176.210544698712</v>
      </c>
      <c r="Q12">
        <v>2993.8632285960171</v>
      </c>
      <c r="S12">
        <v>6341.2351030215668</v>
      </c>
      <c r="U12">
        <v>19918.785973342103</v>
      </c>
      <c r="V12">
        <v>20389.783184786575</v>
      </c>
    </row>
    <row r="13" spans="1:22" x14ac:dyDescent="0.25">
      <c r="A13" s="1">
        <v>36509</v>
      </c>
      <c r="B13">
        <v>580.05999999999995</v>
      </c>
      <c r="C13">
        <v>433529</v>
      </c>
      <c r="D13">
        <v>380577.73</v>
      </c>
      <c r="E13">
        <v>77.673299999999998</v>
      </c>
      <c r="F13">
        <v>135550.70000000001</v>
      </c>
      <c r="G13">
        <v>81190</v>
      </c>
      <c r="H13">
        <v>46365.3</v>
      </c>
      <c r="I13">
        <v>37913</v>
      </c>
      <c r="J13">
        <v>23713.5</v>
      </c>
      <c r="K13">
        <v>6763.2</v>
      </c>
      <c r="L13">
        <v>10226.64</v>
      </c>
      <c r="N13">
        <v>40581.9</v>
      </c>
      <c r="O13">
        <v>31466</v>
      </c>
      <c r="Q13">
        <v>3006.2</v>
      </c>
      <c r="R13">
        <v>2994582</v>
      </c>
      <c r="S13">
        <v>6316.0533578825252</v>
      </c>
      <c r="U13">
        <v>19959.425999999999</v>
      </c>
      <c r="V13">
        <v>20429.25</v>
      </c>
    </row>
    <row r="14" spans="1:22" x14ac:dyDescent="0.25">
      <c r="A14" s="1">
        <v>36540</v>
      </c>
      <c r="B14">
        <v>579.99872268345973</v>
      </c>
      <c r="C14">
        <v>434917.04695951217</v>
      </c>
      <c r="D14">
        <v>381533.86781905545</v>
      </c>
      <c r="E14">
        <v>78.045439929755986</v>
      </c>
      <c r="F14">
        <v>136560.13953814609</v>
      </c>
      <c r="G14">
        <v>81701.459841725853</v>
      </c>
      <c r="H14">
        <v>46346.859133843886</v>
      </c>
      <c r="I14">
        <v>38260.140333818563</v>
      </c>
      <c r="J14">
        <v>23481.344667547855</v>
      </c>
      <c r="K14">
        <v>6774.6154898720979</v>
      </c>
      <c r="L14">
        <v>10245.428832610192</v>
      </c>
      <c r="N14">
        <v>41746.766344936499</v>
      </c>
      <c r="O14">
        <v>31232.675979403506</v>
      </c>
      <c r="P14">
        <v>1194804.5582583188</v>
      </c>
      <c r="Q14">
        <v>2990.1517244629094</v>
      </c>
      <c r="R14">
        <v>3050252.1061069081</v>
      </c>
      <c r="S14">
        <v>6428.0320110214734</v>
      </c>
      <c r="U14">
        <v>19993.764303286196</v>
      </c>
      <c r="V14">
        <v>20461.087282936835</v>
      </c>
    </row>
    <row r="15" spans="1:22" x14ac:dyDescent="0.25">
      <c r="A15" s="1">
        <v>36571</v>
      </c>
      <c r="B15">
        <v>584.15199737123612</v>
      </c>
      <c r="C15">
        <v>436426.94681197061</v>
      </c>
      <c r="D15">
        <v>382824.18133970647</v>
      </c>
      <c r="E15">
        <v>78.445625134041762</v>
      </c>
      <c r="F15">
        <v>136637.13995778846</v>
      </c>
      <c r="G15">
        <v>81809.026381418138</v>
      </c>
      <c r="H15">
        <v>46282.169840411523</v>
      </c>
      <c r="I15">
        <v>38805.861395171589</v>
      </c>
      <c r="J15">
        <v>24827.112729492728</v>
      </c>
      <c r="K15">
        <v>6812.0397069622786</v>
      </c>
      <c r="L15">
        <v>10300.395472810975</v>
      </c>
      <c r="N15">
        <v>41706.650869114099</v>
      </c>
      <c r="O15">
        <v>31491.938338644468</v>
      </c>
      <c r="P15">
        <v>1189687.9306602052</v>
      </c>
      <c r="Q15">
        <v>3055.8201435735732</v>
      </c>
      <c r="R15">
        <v>3057238.652453416</v>
      </c>
      <c r="S15">
        <v>6389.1414953379299</v>
      </c>
      <c r="U15">
        <v>20113.732762038795</v>
      </c>
      <c r="V15">
        <v>20585.539396740431</v>
      </c>
    </row>
    <row r="16" spans="1:22" x14ac:dyDescent="0.25">
      <c r="A16" s="1">
        <v>36600</v>
      </c>
      <c r="B16">
        <v>585.55999999999995</v>
      </c>
      <c r="C16">
        <v>437892</v>
      </c>
      <c r="D16">
        <v>384448.75</v>
      </c>
      <c r="E16">
        <v>78.910499999999999</v>
      </c>
      <c r="F16">
        <v>136602.1</v>
      </c>
      <c r="G16">
        <v>81809</v>
      </c>
      <c r="H16">
        <v>46545.2</v>
      </c>
      <c r="I16">
        <v>39198</v>
      </c>
      <c r="J16">
        <v>24898.7</v>
      </c>
      <c r="K16">
        <v>6819.7</v>
      </c>
      <c r="L16">
        <v>10343.81</v>
      </c>
      <c r="N16">
        <v>41486.6</v>
      </c>
      <c r="O16">
        <v>31979</v>
      </c>
      <c r="P16">
        <v>1181627</v>
      </c>
      <c r="Q16">
        <v>3070.3</v>
      </c>
      <c r="R16">
        <v>3031791</v>
      </c>
      <c r="S16">
        <v>6425.6085253567962</v>
      </c>
      <c r="U16">
        <v>20178.261999999999</v>
      </c>
      <c r="V16">
        <v>20650.157999999999</v>
      </c>
    </row>
    <row r="17" spans="1:22" x14ac:dyDescent="0.25">
      <c r="A17" s="1">
        <v>36631</v>
      </c>
      <c r="B17">
        <v>588.73496066483779</v>
      </c>
      <c r="C17">
        <v>439508.74228061154</v>
      </c>
      <c r="D17">
        <v>385860.9928676823</v>
      </c>
      <c r="E17">
        <v>79.228493944398778</v>
      </c>
      <c r="F17">
        <v>136879.16334763437</v>
      </c>
      <c r="G17">
        <v>82149.290080794264</v>
      </c>
      <c r="H17">
        <v>46783.060780759683</v>
      </c>
      <c r="I17">
        <v>39266.505492734788</v>
      </c>
      <c r="J17">
        <v>25102.116800808442</v>
      </c>
      <c r="K17">
        <v>6905.6770581760657</v>
      </c>
      <c r="L17">
        <v>10373.006319050473</v>
      </c>
      <c r="N17">
        <v>41329.788031028053</v>
      </c>
      <c r="O17">
        <v>32610.971237251862</v>
      </c>
      <c r="P17">
        <v>1235345.3177948717</v>
      </c>
      <c r="Q17">
        <v>3084.8030437000498</v>
      </c>
      <c r="R17">
        <v>3021393.9914204422</v>
      </c>
      <c r="S17">
        <v>6363.1167552230681</v>
      </c>
      <c r="U17">
        <v>20283.839634431286</v>
      </c>
      <c r="V17">
        <v>20760.617942738816</v>
      </c>
    </row>
    <row r="18" spans="1:22" x14ac:dyDescent="0.25">
      <c r="A18" s="1">
        <v>36661</v>
      </c>
      <c r="B18">
        <v>595.28121733790181</v>
      </c>
      <c r="C18">
        <v>441946.69395130716</v>
      </c>
      <c r="D18">
        <v>387103.75959437137</v>
      </c>
      <c r="E18">
        <v>79.66310986469307</v>
      </c>
      <c r="F18">
        <v>137729.84358098885</v>
      </c>
      <c r="G18">
        <v>82339.293766546616</v>
      </c>
      <c r="H18">
        <v>46638.866430723036</v>
      </c>
      <c r="I18">
        <v>39258.031578753653</v>
      </c>
      <c r="J18">
        <v>25526.651407636105</v>
      </c>
      <c r="K18">
        <v>6920.3635485275427</v>
      </c>
      <c r="L18">
        <v>10419.637909173693</v>
      </c>
      <c r="N18">
        <v>41379.18955213904</v>
      </c>
      <c r="O18">
        <v>32700.40383611749</v>
      </c>
      <c r="P18">
        <v>1282774.7846849617</v>
      </c>
      <c r="Q18">
        <v>3088.3393836599271</v>
      </c>
      <c r="R18">
        <v>3047111.5664703157</v>
      </c>
      <c r="S18">
        <v>6326.5301144331297</v>
      </c>
      <c r="U18">
        <v>20407.591033446344</v>
      </c>
      <c r="V18">
        <v>20890.793987654386</v>
      </c>
    </row>
    <row r="19" spans="1:22" x14ac:dyDescent="0.25">
      <c r="A19" s="1">
        <v>36692</v>
      </c>
      <c r="B19">
        <v>591.49</v>
      </c>
      <c r="C19">
        <v>441560</v>
      </c>
      <c r="D19">
        <v>387589.26</v>
      </c>
      <c r="E19">
        <v>79.884900000000002</v>
      </c>
      <c r="F19">
        <v>138114.70000000001</v>
      </c>
      <c r="G19">
        <v>82347</v>
      </c>
      <c r="H19">
        <v>46982.7</v>
      </c>
      <c r="I19">
        <v>39096</v>
      </c>
      <c r="J19">
        <v>25286.2</v>
      </c>
      <c r="K19">
        <v>6958.7</v>
      </c>
      <c r="L19">
        <v>10448.76</v>
      </c>
      <c r="N19">
        <v>41245.300000000003</v>
      </c>
      <c r="O19">
        <v>32801</v>
      </c>
      <c r="P19">
        <v>1332755</v>
      </c>
      <c r="Q19">
        <v>3108.1</v>
      </c>
      <c r="R19">
        <v>3039100</v>
      </c>
      <c r="S19">
        <v>6357.8816224940201</v>
      </c>
      <c r="U19">
        <v>20365.510999999999</v>
      </c>
      <c r="V19">
        <v>20841.839</v>
      </c>
    </row>
    <row r="20" spans="1:22" x14ac:dyDescent="0.25">
      <c r="A20" s="1">
        <v>36722</v>
      </c>
      <c r="B20">
        <v>593.44281962016078</v>
      </c>
      <c r="C20">
        <v>443602.25879414199</v>
      </c>
      <c r="D20">
        <v>387506.31267580518</v>
      </c>
      <c r="E20">
        <v>80.243618891491025</v>
      </c>
      <c r="F20">
        <v>138600.0409523304</v>
      </c>
      <c r="G20">
        <v>82341.201869930272</v>
      </c>
      <c r="H20">
        <v>47154.411108982138</v>
      </c>
      <c r="I20">
        <v>39377.42389176524</v>
      </c>
      <c r="J20">
        <v>25491.394433498466</v>
      </c>
      <c r="K20">
        <v>6991.3876357393165</v>
      </c>
      <c r="L20">
        <v>10468.833897774301</v>
      </c>
      <c r="N20">
        <v>41378.035966664276</v>
      </c>
      <c r="O20">
        <v>33429.113746754985</v>
      </c>
      <c r="P20">
        <v>1380217.9964786789</v>
      </c>
      <c r="Q20">
        <v>3102.8081624939437</v>
      </c>
      <c r="R20">
        <v>3056679.6707893368</v>
      </c>
      <c r="S20">
        <v>6375.5760778158437</v>
      </c>
      <c r="U20">
        <v>20444.965684781753</v>
      </c>
      <c r="V20">
        <v>20927.665838186171</v>
      </c>
    </row>
    <row r="21" spans="1:22" x14ac:dyDescent="0.25">
      <c r="A21" s="1">
        <v>36753</v>
      </c>
      <c r="B21">
        <v>592.65077305530212</v>
      </c>
      <c r="C21">
        <v>444329.31978695572</v>
      </c>
      <c r="D21">
        <v>389101.63780962862</v>
      </c>
      <c r="E21">
        <v>80.464826578208374</v>
      </c>
      <c r="F21">
        <v>139238.9059832631</v>
      </c>
      <c r="G21">
        <v>82558.723423628544</v>
      </c>
      <c r="H21">
        <v>47959.218096235745</v>
      </c>
      <c r="I21">
        <v>39436.379964447144</v>
      </c>
      <c r="J21">
        <v>25530.025694666445</v>
      </c>
      <c r="K21">
        <v>7014.5050114293226</v>
      </c>
      <c r="L21">
        <v>10490.15584740168</v>
      </c>
      <c r="N21">
        <v>41593.801114918577</v>
      </c>
      <c r="O21">
        <v>33358.232568553081</v>
      </c>
      <c r="P21">
        <v>1429521.3888124705</v>
      </c>
      <c r="Q21">
        <v>3118.5881236574178</v>
      </c>
      <c r="R21">
        <v>3101321.8799886564</v>
      </c>
      <c r="S21">
        <v>6391.975716584775</v>
      </c>
      <c r="U21">
        <v>20462.866082413933</v>
      </c>
      <c r="V21">
        <v>20947.049269243482</v>
      </c>
    </row>
    <row r="22" spans="1:22" x14ac:dyDescent="0.25">
      <c r="A22" s="1">
        <v>36784</v>
      </c>
      <c r="B22">
        <v>590.59</v>
      </c>
      <c r="C22">
        <v>444901</v>
      </c>
      <c r="D22">
        <v>389687.96</v>
      </c>
      <c r="E22">
        <v>80.743799999999993</v>
      </c>
      <c r="F22">
        <v>139345.70000000001</v>
      </c>
      <c r="G22">
        <v>82658</v>
      </c>
      <c r="H22">
        <v>47863.1</v>
      </c>
      <c r="I22">
        <v>39694</v>
      </c>
      <c r="J22">
        <v>25679</v>
      </c>
      <c r="K22">
        <v>7032.8</v>
      </c>
      <c r="L22">
        <v>10516.99</v>
      </c>
      <c r="N22">
        <v>41822.699999999997</v>
      </c>
      <c r="O22">
        <v>33768</v>
      </c>
      <c r="P22">
        <v>1487128</v>
      </c>
      <c r="Q22">
        <v>3129.2</v>
      </c>
      <c r="R22">
        <v>3134227</v>
      </c>
      <c r="S22">
        <v>6418.2064869214601</v>
      </c>
      <c r="U22">
        <v>20468.281999999999</v>
      </c>
      <c r="V22">
        <v>20953.017</v>
      </c>
    </row>
    <row r="23" spans="1:22" x14ac:dyDescent="0.25">
      <c r="A23" s="1">
        <v>36814</v>
      </c>
      <c r="B23">
        <v>589.05627585718514</v>
      </c>
      <c r="C23">
        <v>446550.45989874401</v>
      </c>
      <c r="D23">
        <v>391148.13100247056</v>
      </c>
      <c r="E23">
        <v>80.753292981701406</v>
      </c>
      <c r="F23">
        <v>140190.97418255982</v>
      </c>
      <c r="G23">
        <v>82848.5468083288</v>
      </c>
      <c r="H23">
        <v>48234.225114307919</v>
      </c>
      <c r="I23">
        <v>39970.42232900564</v>
      </c>
      <c r="J23">
        <v>25701.908617579837</v>
      </c>
      <c r="K23">
        <v>7045.3048694686731</v>
      </c>
      <c r="L23">
        <v>10527.020048755738</v>
      </c>
      <c r="N23">
        <v>41873.204576014912</v>
      </c>
      <c r="O23">
        <v>34195.227531180652</v>
      </c>
      <c r="P23">
        <v>1451308.455253707</v>
      </c>
      <c r="Q23">
        <v>3133.4137726963768</v>
      </c>
      <c r="R23">
        <v>3124933.0528143845</v>
      </c>
      <c r="S23">
        <v>6284.8971366332262</v>
      </c>
      <c r="U23">
        <v>20487.761630175017</v>
      </c>
      <c r="V23">
        <v>20971.842941311479</v>
      </c>
    </row>
    <row r="24" spans="1:22" x14ac:dyDescent="0.25">
      <c r="A24" s="1">
        <v>36845</v>
      </c>
      <c r="B24">
        <v>590.04991216403528</v>
      </c>
      <c r="C24">
        <v>446829.37649394444</v>
      </c>
      <c r="D24">
        <v>393531.00827972707</v>
      </c>
      <c r="E24">
        <v>81.332111249476952</v>
      </c>
      <c r="F24">
        <v>140349.43785616092</v>
      </c>
      <c r="G24">
        <v>83273.104998876646</v>
      </c>
      <c r="H24">
        <v>48246.355033095024</v>
      </c>
      <c r="I24">
        <v>40009.099292564279</v>
      </c>
      <c r="J24">
        <v>26721.257215491321</v>
      </c>
      <c r="K24">
        <v>7061.2958134063647</v>
      </c>
      <c r="L24">
        <v>10557.909163067632</v>
      </c>
      <c r="N24">
        <v>41953.512036448046</v>
      </c>
      <c r="O24">
        <v>34501.266934188548</v>
      </c>
      <c r="P24">
        <v>1418668.1472561886</v>
      </c>
      <c r="Q24">
        <v>3135.0206673348648</v>
      </c>
      <c r="R24">
        <v>3112956.222097957</v>
      </c>
      <c r="S24">
        <v>6339.4423474573687</v>
      </c>
      <c r="U24">
        <v>20568.363152162696</v>
      </c>
      <c r="V24">
        <v>21056.796318693898</v>
      </c>
    </row>
    <row r="25" spans="1:22" x14ac:dyDescent="0.25">
      <c r="A25" s="1">
        <v>36875</v>
      </c>
      <c r="B25">
        <v>591.04</v>
      </c>
      <c r="C25">
        <v>448375</v>
      </c>
      <c r="D25">
        <v>396080.89</v>
      </c>
      <c r="E25">
        <v>81.640299999999996</v>
      </c>
      <c r="F25">
        <v>140816.4</v>
      </c>
      <c r="G25">
        <v>83398</v>
      </c>
      <c r="H25">
        <v>48540.6</v>
      </c>
      <c r="I25">
        <v>40101</v>
      </c>
      <c r="J25">
        <v>26826.400000000001</v>
      </c>
      <c r="K25">
        <v>7078.4</v>
      </c>
      <c r="L25">
        <v>10584.94</v>
      </c>
      <c r="N25">
        <v>42140.2</v>
      </c>
      <c r="O25">
        <v>34325</v>
      </c>
      <c r="P25">
        <v>1390128</v>
      </c>
      <c r="Q25">
        <v>3141.2</v>
      </c>
      <c r="R25">
        <v>3118989</v>
      </c>
      <c r="S25">
        <v>6360.547004648206</v>
      </c>
      <c r="U25">
        <v>20630.350999999999</v>
      </c>
      <c r="V25">
        <v>21121.71</v>
      </c>
    </row>
    <row r="26" spans="1:22" x14ac:dyDescent="0.25">
      <c r="A26" s="1">
        <v>36906</v>
      </c>
      <c r="B26">
        <v>593.51638581103441</v>
      </c>
      <c r="C26">
        <v>448632.64527685358</v>
      </c>
      <c r="D26">
        <v>395133.28392532398</v>
      </c>
      <c r="E26">
        <v>81.665460542345173</v>
      </c>
      <c r="F26">
        <v>140612.76863823549</v>
      </c>
      <c r="G26">
        <v>83620.602528675779</v>
      </c>
      <c r="H26">
        <v>48951.142346150315</v>
      </c>
      <c r="I26">
        <v>40256.402411947456</v>
      </c>
      <c r="J26">
        <v>26584.998866623853</v>
      </c>
      <c r="K26">
        <v>7121.1371242127043</v>
      </c>
      <c r="L26">
        <v>10599.044365596175</v>
      </c>
      <c r="N26">
        <v>41948.290819843343</v>
      </c>
      <c r="O26">
        <v>34408.267403749138</v>
      </c>
      <c r="P26">
        <v>1327979.2629810651</v>
      </c>
      <c r="Q26">
        <v>3167.5234269206521</v>
      </c>
      <c r="R26">
        <v>3126894.2468483346</v>
      </c>
      <c r="S26">
        <v>6473.0626273291618</v>
      </c>
      <c r="U26">
        <v>20816.635628492088</v>
      </c>
      <c r="V26">
        <v>21141.038697778862</v>
      </c>
    </row>
    <row r="27" spans="1:22" x14ac:dyDescent="0.25">
      <c r="A27" s="1">
        <v>36937</v>
      </c>
      <c r="B27">
        <v>600.84045074607309</v>
      </c>
      <c r="C27">
        <v>449632.88252137473</v>
      </c>
      <c r="D27">
        <v>396116.53189644299</v>
      </c>
      <c r="E27">
        <v>82.111557380359045</v>
      </c>
      <c r="F27">
        <v>140916.75400387001</v>
      </c>
      <c r="G27">
        <v>83660.972340030246</v>
      </c>
      <c r="H27">
        <v>49216.451556140135</v>
      </c>
      <c r="I27">
        <v>40288.946327704551</v>
      </c>
      <c r="J27">
        <v>27367.775470431632</v>
      </c>
      <c r="K27">
        <v>7111.5892737490349</v>
      </c>
      <c r="L27">
        <v>10627.194550187245</v>
      </c>
      <c r="N27">
        <v>41892.73162276909</v>
      </c>
      <c r="O27">
        <v>35321.25938167765</v>
      </c>
      <c r="P27">
        <v>1267148.8947546002</v>
      </c>
      <c r="Q27">
        <v>3161.2877681878463</v>
      </c>
      <c r="R27">
        <v>3138580.005514835</v>
      </c>
      <c r="S27">
        <v>6466.8453534024038</v>
      </c>
      <c r="U27">
        <v>21088.605650517362</v>
      </c>
      <c r="V27">
        <v>21253.020779358361</v>
      </c>
    </row>
    <row r="28" spans="1:22" x14ac:dyDescent="0.25">
      <c r="A28" s="1">
        <v>36965</v>
      </c>
      <c r="B28">
        <v>600.78</v>
      </c>
      <c r="C28">
        <v>450645</v>
      </c>
      <c r="D28">
        <v>397603.15</v>
      </c>
      <c r="E28">
        <v>82.453900000000004</v>
      </c>
      <c r="F28">
        <v>141109.1</v>
      </c>
      <c r="G28">
        <v>83359</v>
      </c>
      <c r="H28">
        <v>49130.5</v>
      </c>
      <c r="I28">
        <v>40436</v>
      </c>
      <c r="J28">
        <v>27651.8</v>
      </c>
      <c r="K28">
        <v>7153</v>
      </c>
      <c r="L28">
        <v>10654.05</v>
      </c>
      <c r="N28">
        <v>42040.1</v>
      </c>
      <c r="O28">
        <v>34789</v>
      </c>
      <c r="P28">
        <v>1210044</v>
      </c>
      <c r="Q28">
        <v>3183.5</v>
      </c>
      <c r="R28">
        <v>3159220</v>
      </c>
      <c r="S28">
        <v>6357.9662228497345</v>
      </c>
      <c r="U28">
        <v>21305.212</v>
      </c>
      <c r="V28">
        <v>21305.212</v>
      </c>
    </row>
    <row r="29" spans="1:22" x14ac:dyDescent="0.25">
      <c r="A29" s="1">
        <v>36996</v>
      </c>
      <c r="B29">
        <v>597.79205892598111</v>
      </c>
      <c r="C29">
        <v>449390.11717428046</v>
      </c>
      <c r="D29">
        <v>396989.77477815928</v>
      </c>
      <c r="E29">
        <v>82.480653896165009</v>
      </c>
      <c r="F29">
        <v>140874.62329625137</v>
      </c>
      <c r="G29">
        <v>83271.96978068343</v>
      </c>
      <c r="H29">
        <v>48891.366841156487</v>
      </c>
      <c r="I29">
        <v>40186.41692291756</v>
      </c>
      <c r="J29">
        <v>26974.934653972374</v>
      </c>
      <c r="K29">
        <v>7140.3998281012982</v>
      </c>
      <c r="L29">
        <v>10691.993993230371</v>
      </c>
      <c r="N29">
        <v>42063.993640882618</v>
      </c>
      <c r="O29">
        <v>35025.726151193754</v>
      </c>
      <c r="P29">
        <v>1242974.5791781589</v>
      </c>
      <c r="Q29">
        <v>3173.4992963146433</v>
      </c>
      <c r="R29">
        <v>3208127.7777656205</v>
      </c>
      <c r="S29">
        <v>6352.8589952315506</v>
      </c>
      <c r="U29">
        <v>21268.113451980611</v>
      </c>
      <c r="V29">
        <v>21264.641166028625</v>
      </c>
    </row>
    <row r="30" spans="1:22" x14ac:dyDescent="0.25">
      <c r="A30" s="1">
        <v>37026</v>
      </c>
      <c r="B30">
        <v>601.12898115431915</v>
      </c>
      <c r="C30">
        <v>450887.69791553565</v>
      </c>
      <c r="D30">
        <v>395956.12607198954</v>
      </c>
      <c r="E30">
        <v>82.914206609779484</v>
      </c>
      <c r="F30">
        <v>141568.03182875359</v>
      </c>
      <c r="G30">
        <v>83354.92997997842</v>
      </c>
      <c r="H30">
        <v>49193.969549693735</v>
      </c>
      <c r="I30">
        <v>40426.543413020307</v>
      </c>
      <c r="J30">
        <v>26879.277412689269</v>
      </c>
      <c r="K30">
        <v>7158.5866738272734</v>
      </c>
      <c r="L30">
        <v>10730.35438939682</v>
      </c>
      <c r="N30">
        <v>42337.432327264374</v>
      </c>
      <c r="O30">
        <v>34118.157265283109</v>
      </c>
      <c r="P30">
        <v>1282941.8736470449</v>
      </c>
      <c r="Q30">
        <v>3213.2551840928377</v>
      </c>
      <c r="R30">
        <v>3273755.8931009527</v>
      </c>
      <c r="S30">
        <v>6431.7425153409586</v>
      </c>
      <c r="U30">
        <v>21310.618442162748</v>
      </c>
      <c r="V30">
        <v>21310.114510298365</v>
      </c>
    </row>
    <row r="31" spans="1:22" x14ac:dyDescent="0.25">
      <c r="A31" s="1">
        <v>37057</v>
      </c>
      <c r="B31">
        <v>601.29999999999995</v>
      </c>
      <c r="C31">
        <v>451468</v>
      </c>
      <c r="D31">
        <v>395677.88</v>
      </c>
      <c r="E31">
        <v>83.106800000000007</v>
      </c>
      <c r="F31">
        <v>141685.4</v>
      </c>
      <c r="G31">
        <v>83309</v>
      </c>
      <c r="H31">
        <v>49015.6</v>
      </c>
      <c r="I31">
        <v>40429</v>
      </c>
      <c r="J31">
        <v>26811</v>
      </c>
      <c r="K31">
        <v>7168.4</v>
      </c>
      <c r="L31">
        <v>10770.84</v>
      </c>
      <c r="N31">
        <v>42397.7</v>
      </c>
      <c r="O31">
        <v>35220</v>
      </c>
      <c r="P31">
        <v>1320719</v>
      </c>
      <c r="Q31">
        <v>3191.3</v>
      </c>
      <c r="R31">
        <v>3323775</v>
      </c>
      <c r="S31">
        <v>6400.5445635659207</v>
      </c>
      <c r="U31">
        <v>21322.323</v>
      </c>
      <c r="V31">
        <v>21322.323</v>
      </c>
    </row>
    <row r="32" spans="1:22" x14ac:dyDescent="0.25">
      <c r="A32" s="1">
        <v>37087</v>
      </c>
      <c r="B32">
        <v>596.55108247277371</v>
      </c>
      <c r="C32">
        <v>450783.99670044857</v>
      </c>
      <c r="D32">
        <v>394708.94690632448</v>
      </c>
      <c r="E32">
        <v>83.147952655839589</v>
      </c>
      <c r="F32">
        <v>141684.33329209982</v>
      </c>
      <c r="G32">
        <v>82881.339104513274</v>
      </c>
      <c r="H32">
        <v>49213.831057423187</v>
      </c>
      <c r="I32">
        <v>40415.21457419949</v>
      </c>
      <c r="J32">
        <v>27007.259763591457</v>
      </c>
      <c r="K32">
        <v>7177.2354098056003</v>
      </c>
      <c r="L32">
        <v>10794.317934112003</v>
      </c>
      <c r="N32">
        <v>42346.997708069124</v>
      </c>
      <c r="O32">
        <v>34764.969372085645</v>
      </c>
      <c r="P32">
        <v>1388251.3968628326</v>
      </c>
      <c r="Q32">
        <v>3228.3128735488435</v>
      </c>
      <c r="R32">
        <v>3318846.6283067046</v>
      </c>
      <c r="S32">
        <v>6387.8254672304874</v>
      </c>
      <c r="U32">
        <v>21233.772711136116</v>
      </c>
      <c r="V32">
        <v>21226.177320681691</v>
      </c>
    </row>
    <row r="33" spans="1:22" x14ac:dyDescent="0.25">
      <c r="A33" s="1">
        <v>37118</v>
      </c>
      <c r="B33">
        <v>601.71253134344909</v>
      </c>
      <c r="C33">
        <v>453607.26614215184</v>
      </c>
      <c r="D33">
        <v>396007.02283206792</v>
      </c>
      <c r="E33">
        <v>83.896981848591537</v>
      </c>
      <c r="F33">
        <v>142036.16035523123</v>
      </c>
      <c r="G33">
        <v>83285.429888576997</v>
      </c>
      <c r="H33">
        <v>49923.295092431232</v>
      </c>
      <c r="I33">
        <v>40738.029451065326</v>
      </c>
      <c r="J33">
        <v>27203.202193000659</v>
      </c>
      <c r="K33">
        <v>7195.4993258228506</v>
      </c>
      <c r="L33">
        <v>10808.845799387336</v>
      </c>
      <c r="N33">
        <v>42475.962905324574</v>
      </c>
      <c r="O33">
        <v>35344.383710887058</v>
      </c>
      <c r="P33">
        <v>1458874.1285903414</v>
      </c>
      <c r="Q33">
        <v>3269.8484024182158</v>
      </c>
      <c r="R33">
        <v>3298312.8882735763</v>
      </c>
      <c r="S33">
        <v>6333.0191032859047</v>
      </c>
      <c r="U33">
        <v>21396.574118494707</v>
      </c>
      <c r="V33">
        <v>21401.676785284337</v>
      </c>
    </row>
    <row r="34" spans="1:22" x14ac:dyDescent="0.25">
      <c r="A34" s="1">
        <v>37149</v>
      </c>
      <c r="B34">
        <v>599.49</v>
      </c>
      <c r="C34">
        <v>452773</v>
      </c>
      <c r="D34">
        <v>394785.29</v>
      </c>
      <c r="E34">
        <v>83.940399999999997</v>
      </c>
      <c r="F34">
        <v>141834.1</v>
      </c>
      <c r="G34">
        <v>83123</v>
      </c>
      <c r="H34">
        <v>49808.4</v>
      </c>
      <c r="I34">
        <v>40716</v>
      </c>
      <c r="J34">
        <v>26928.1</v>
      </c>
      <c r="K34">
        <v>7213.7</v>
      </c>
      <c r="L34">
        <v>10816.13</v>
      </c>
      <c r="N34">
        <v>42451.7</v>
      </c>
      <c r="O34">
        <v>35249</v>
      </c>
      <c r="P34">
        <v>1528369</v>
      </c>
      <c r="Q34">
        <v>3275.2</v>
      </c>
      <c r="R34">
        <v>3278986</v>
      </c>
      <c r="S34">
        <v>6337.475215594086</v>
      </c>
      <c r="U34">
        <v>21338.437999999998</v>
      </c>
      <c r="V34">
        <v>21338.437999999998</v>
      </c>
    </row>
    <row r="35" spans="1:22" x14ac:dyDescent="0.25">
      <c r="A35" s="1">
        <v>37179</v>
      </c>
      <c r="B35">
        <v>597.80357052576642</v>
      </c>
      <c r="C35">
        <v>452366.55870092788</v>
      </c>
      <c r="D35">
        <v>394593.49442094797</v>
      </c>
      <c r="E35">
        <v>84.134025871843662</v>
      </c>
      <c r="F35">
        <v>141953.15696768326</v>
      </c>
      <c r="G35">
        <v>83127.253192336124</v>
      </c>
      <c r="H35">
        <v>50202.572410267821</v>
      </c>
      <c r="I35">
        <v>40694.368920224661</v>
      </c>
      <c r="J35">
        <v>27585.81294651972</v>
      </c>
      <c r="K35">
        <v>7259.115784790727</v>
      </c>
      <c r="L35">
        <v>10901.225362571618</v>
      </c>
      <c r="N35">
        <v>42629.425417974147</v>
      </c>
      <c r="O35">
        <v>34776.516519072007</v>
      </c>
      <c r="P35">
        <v>1471542.6488894019</v>
      </c>
      <c r="Q35">
        <v>3288.9375376490616</v>
      </c>
      <c r="R35">
        <v>3312657.1666110558</v>
      </c>
      <c r="S35">
        <v>6439.5178771181581</v>
      </c>
      <c r="U35">
        <v>21300.890522849772</v>
      </c>
      <c r="V35">
        <v>21296.92260624536</v>
      </c>
    </row>
    <row r="36" spans="1:22" x14ac:dyDescent="0.25">
      <c r="A36" s="1">
        <v>37210</v>
      </c>
      <c r="B36">
        <v>597.59140501895138</v>
      </c>
      <c r="C36">
        <v>451972.50163360895</v>
      </c>
      <c r="D36">
        <v>393393.53904579673</v>
      </c>
      <c r="E36">
        <v>84.250557231459766</v>
      </c>
      <c r="F36">
        <v>141872.20970981618</v>
      </c>
      <c r="G36">
        <v>83055.991691969699</v>
      </c>
      <c r="H36">
        <v>50566.180957958422</v>
      </c>
      <c r="I36">
        <v>40710.736669107908</v>
      </c>
      <c r="J36">
        <v>26914.105681870638</v>
      </c>
      <c r="K36">
        <v>7251.0721698762718</v>
      </c>
      <c r="L36">
        <v>10963.743080622666</v>
      </c>
      <c r="N36">
        <v>42893.632386189121</v>
      </c>
      <c r="O36">
        <v>34857.00172192973</v>
      </c>
      <c r="P36">
        <v>1417563.2423460102</v>
      </c>
      <c r="Q36">
        <v>3287.9220473159357</v>
      </c>
      <c r="R36">
        <v>3341069.6479108329</v>
      </c>
      <c r="S36">
        <v>6415.4040632180895</v>
      </c>
      <c r="U36">
        <v>21300.025463474303</v>
      </c>
      <c r="V36">
        <v>21295.068001117372</v>
      </c>
    </row>
    <row r="37" spans="1:22" x14ac:dyDescent="0.25">
      <c r="A37" s="1">
        <v>37240</v>
      </c>
      <c r="B37">
        <v>600.33000000000004</v>
      </c>
      <c r="C37">
        <v>452695</v>
      </c>
      <c r="D37">
        <v>394376.65</v>
      </c>
      <c r="E37">
        <v>84.528999999999996</v>
      </c>
      <c r="F37">
        <v>142033.60000000001</v>
      </c>
      <c r="G37">
        <v>83080</v>
      </c>
      <c r="H37">
        <v>49937.599999999999</v>
      </c>
      <c r="I37">
        <v>40589</v>
      </c>
      <c r="J37">
        <v>27239</v>
      </c>
      <c r="K37">
        <v>7276.2</v>
      </c>
      <c r="L37">
        <v>11042.9</v>
      </c>
      <c r="N37">
        <v>43044.6</v>
      </c>
      <c r="O37">
        <v>35671</v>
      </c>
      <c r="P37">
        <v>1365297</v>
      </c>
      <c r="Q37">
        <v>3247</v>
      </c>
      <c r="R37">
        <v>3381041</v>
      </c>
      <c r="S37">
        <v>6417.183428432887</v>
      </c>
      <c r="U37">
        <v>21372.649000000001</v>
      </c>
      <c r="V37">
        <v>21372.649000000001</v>
      </c>
    </row>
    <row r="38" spans="1:22" x14ac:dyDescent="0.25">
      <c r="A38" s="1">
        <v>37271</v>
      </c>
      <c r="B38">
        <v>598.32953195699713</v>
      </c>
      <c r="C38">
        <v>453339.88896130829</v>
      </c>
      <c r="D38">
        <v>393365.4494956634</v>
      </c>
      <c r="E38">
        <v>84.809013502760351</v>
      </c>
      <c r="F38">
        <v>141635.92701497173</v>
      </c>
      <c r="G38">
        <v>83381.90823314774</v>
      </c>
      <c r="H38">
        <v>50191.598469513709</v>
      </c>
      <c r="I38">
        <v>40562.635216199647</v>
      </c>
      <c r="J38">
        <v>27718.873036505356</v>
      </c>
      <c r="K38">
        <v>7310.6134803763325</v>
      </c>
      <c r="L38">
        <v>11064.940928969936</v>
      </c>
      <c r="N38">
        <v>43063.546747097011</v>
      </c>
      <c r="O38">
        <v>35879.225340603072</v>
      </c>
      <c r="P38">
        <v>1333652.6825606748</v>
      </c>
      <c r="Q38">
        <v>3272.542162350635</v>
      </c>
      <c r="R38">
        <v>3404383.3720046338</v>
      </c>
      <c r="S38">
        <v>6333.5898845856709</v>
      </c>
      <c r="U38">
        <v>21372.349917279658</v>
      </c>
      <c r="V38">
        <v>21371.350171545324</v>
      </c>
    </row>
    <row r="39" spans="1:22" x14ac:dyDescent="0.25">
      <c r="A39" s="1">
        <v>37302</v>
      </c>
      <c r="B39">
        <v>598.85804277511022</v>
      </c>
      <c r="C39">
        <v>453846.38969949633</v>
      </c>
      <c r="D39">
        <v>394453.33300726261</v>
      </c>
      <c r="E39">
        <v>84.943869843846883</v>
      </c>
      <c r="F39">
        <v>141193.05119020844</v>
      </c>
      <c r="G39">
        <v>83544.279935257538</v>
      </c>
      <c r="H39">
        <v>50575.341408576547</v>
      </c>
      <c r="I39">
        <v>40505.357716117127</v>
      </c>
      <c r="J39">
        <v>28420.075054436737</v>
      </c>
      <c r="K39">
        <v>7379.392422730607</v>
      </c>
      <c r="L39">
        <v>11073.79609418315</v>
      </c>
      <c r="N39">
        <v>43035.852824810427</v>
      </c>
      <c r="O39">
        <v>35460.782786983764</v>
      </c>
      <c r="P39">
        <v>1303064.6614110463</v>
      </c>
      <c r="Q39">
        <v>3282.3622869277701</v>
      </c>
      <c r="R39">
        <v>3382378.6592155173</v>
      </c>
      <c r="S39">
        <v>6290.7358726868324</v>
      </c>
      <c r="U39">
        <v>21378.07281620046</v>
      </c>
      <c r="V39">
        <v>21376.578389203671</v>
      </c>
    </row>
    <row r="40" spans="1:22" x14ac:dyDescent="0.25">
      <c r="A40" s="1">
        <v>37330</v>
      </c>
      <c r="B40">
        <v>598.33000000000004</v>
      </c>
      <c r="C40">
        <v>454572</v>
      </c>
      <c r="D40">
        <v>394701.01</v>
      </c>
      <c r="E40">
        <v>85.012900000000002</v>
      </c>
      <c r="F40">
        <v>141302.1</v>
      </c>
      <c r="G40">
        <v>83866</v>
      </c>
      <c r="H40">
        <v>50348.5</v>
      </c>
      <c r="I40">
        <v>40800</v>
      </c>
      <c r="J40">
        <v>28318.1</v>
      </c>
      <c r="K40">
        <v>7397.1</v>
      </c>
      <c r="L40">
        <v>11081.4</v>
      </c>
      <c r="N40">
        <v>43154.6</v>
      </c>
      <c r="O40">
        <v>36474</v>
      </c>
      <c r="P40">
        <v>1271165</v>
      </c>
      <c r="Q40">
        <v>3289.9</v>
      </c>
      <c r="R40">
        <v>3402978</v>
      </c>
      <c r="S40">
        <v>6389.9587323151991</v>
      </c>
      <c r="U40">
        <v>21408.218000000001</v>
      </c>
      <c r="V40">
        <v>21408.218000000001</v>
      </c>
    </row>
    <row r="41" spans="1:22" x14ac:dyDescent="0.25">
      <c r="A41" s="1">
        <v>37361</v>
      </c>
      <c r="B41">
        <v>598.09548192445629</v>
      </c>
      <c r="C41">
        <v>456034.24258084147</v>
      </c>
      <c r="D41">
        <v>393154.23452333198</v>
      </c>
      <c r="E41">
        <v>85.347994023696913</v>
      </c>
      <c r="F41">
        <v>141393.87440026863</v>
      </c>
      <c r="G41">
        <v>84086.797950213673</v>
      </c>
      <c r="H41">
        <v>50906.037465657937</v>
      </c>
      <c r="I41">
        <v>40906.242955642498</v>
      </c>
      <c r="J41">
        <v>28844.857403813865</v>
      </c>
      <c r="K41">
        <v>7416.5547960644308</v>
      </c>
      <c r="L41">
        <v>11137.422556187466</v>
      </c>
      <c r="N41">
        <v>43152.758367959643</v>
      </c>
      <c r="O41">
        <v>35894.312601628008</v>
      </c>
      <c r="P41">
        <v>1297313.308121714</v>
      </c>
      <c r="Q41">
        <v>3373.3277705531109</v>
      </c>
      <c r="R41">
        <v>3436200.7998068733</v>
      </c>
      <c r="S41">
        <v>6369.203019834119</v>
      </c>
      <c r="U41">
        <v>21439.530893662664</v>
      </c>
      <c r="V41">
        <v>21439.356105279145</v>
      </c>
    </row>
    <row r="42" spans="1:22" x14ac:dyDescent="0.25">
      <c r="A42" s="1">
        <v>37391</v>
      </c>
      <c r="B42">
        <v>596.59338383311228</v>
      </c>
      <c r="C42">
        <v>456206.50142843643</v>
      </c>
      <c r="D42">
        <v>396561.89177703171</v>
      </c>
      <c r="E42">
        <v>85.466791105364678</v>
      </c>
      <c r="F42">
        <v>141462.51599811131</v>
      </c>
      <c r="G42">
        <v>84466.990437506494</v>
      </c>
      <c r="H42">
        <v>50906.448132763908</v>
      </c>
      <c r="I42">
        <v>41012.203905676055</v>
      </c>
      <c r="J42">
        <v>28457.679439721291</v>
      </c>
      <c r="K42">
        <v>7418.1685370699688</v>
      </c>
      <c r="L42">
        <v>11154.6940829866</v>
      </c>
      <c r="N42">
        <v>43014.38884246743</v>
      </c>
      <c r="O42">
        <v>36457.407517737702</v>
      </c>
      <c r="P42">
        <v>1329435.6460814024</v>
      </c>
      <c r="Q42">
        <v>3333.5117079046377</v>
      </c>
      <c r="R42">
        <v>3446065.9133059983</v>
      </c>
      <c r="S42">
        <v>6402.771433108197</v>
      </c>
      <c r="U42">
        <v>21470.732704549657</v>
      </c>
      <c r="V42">
        <v>21470.393044621396</v>
      </c>
    </row>
    <row r="43" spans="1:22" x14ac:dyDescent="0.25">
      <c r="A43" s="1">
        <v>37422</v>
      </c>
      <c r="B43">
        <v>599.94000000000005</v>
      </c>
      <c r="C43">
        <v>456471</v>
      </c>
      <c r="D43">
        <v>396274.16</v>
      </c>
      <c r="E43">
        <v>85.650999999999996</v>
      </c>
      <c r="F43">
        <v>141729.20000000001</v>
      </c>
      <c r="G43">
        <v>84601</v>
      </c>
      <c r="H43">
        <v>51471.7</v>
      </c>
      <c r="I43">
        <v>41294</v>
      </c>
      <c r="J43">
        <v>28402.6</v>
      </c>
      <c r="K43">
        <v>7405.5</v>
      </c>
      <c r="L43">
        <v>11194.59</v>
      </c>
      <c r="N43">
        <v>42959.199999999997</v>
      </c>
      <c r="O43">
        <v>36767</v>
      </c>
      <c r="P43">
        <v>1354979</v>
      </c>
      <c r="Q43">
        <v>3354.9</v>
      </c>
      <c r="R43">
        <v>3492071</v>
      </c>
      <c r="S43">
        <v>6369.5075909497045</v>
      </c>
      <c r="U43">
        <v>21507.958999999999</v>
      </c>
      <c r="V43">
        <v>21507.958999999999</v>
      </c>
    </row>
    <row r="44" spans="1:22" x14ac:dyDescent="0.25">
      <c r="A44" s="1">
        <v>37452</v>
      </c>
      <c r="B44">
        <v>598.26748369856978</v>
      </c>
      <c r="C44">
        <v>456737.27583910991</v>
      </c>
      <c r="D44">
        <v>396261.13144472835</v>
      </c>
      <c r="E44">
        <v>85.875262793201955</v>
      </c>
      <c r="F44">
        <v>141755.29900145828</v>
      </c>
      <c r="G44">
        <v>84662.808442160211</v>
      </c>
      <c r="H44">
        <v>51588.648887328993</v>
      </c>
      <c r="I44">
        <v>41209.543945210811</v>
      </c>
      <c r="J44">
        <v>27966.493124567041</v>
      </c>
      <c r="K44">
        <v>7442.5766841713776</v>
      </c>
      <c r="L44">
        <v>11284.663710989718</v>
      </c>
      <c r="N44">
        <v>42899.767534850282</v>
      </c>
      <c r="O44">
        <v>36518.735145666062</v>
      </c>
      <c r="P44">
        <v>1426277.2163984361</v>
      </c>
      <c r="Q44">
        <v>3353.5932511028477</v>
      </c>
      <c r="R44">
        <v>3500914.3084265226</v>
      </c>
      <c r="S44">
        <v>6317.6257597590838</v>
      </c>
      <c r="U44">
        <v>21499.125576787232</v>
      </c>
      <c r="V44">
        <v>21496.147505733752</v>
      </c>
    </row>
    <row r="45" spans="1:22" x14ac:dyDescent="0.25">
      <c r="A45" s="1">
        <v>37483</v>
      </c>
      <c r="B45">
        <v>603.1310411555902</v>
      </c>
      <c r="C45">
        <v>458803.75895090937</v>
      </c>
      <c r="D45">
        <v>395660.04285309493</v>
      </c>
      <c r="E45">
        <v>86.031754814858317</v>
      </c>
      <c r="F45">
        <v>142045.82046289611</v>
      </c>
      <c r="G45">
        <v>84873.406511237496</v>
      </c>
      <c r="H45">
        <v>51743.880058282848</v>
      </c>
      <c r="I45">
        <v>41186.085759077127</v>
      </c>
      <c r="J45">
        <v>27087.114831997904</v>
      </c>
      <c r="K45">
        <v>7461.8115854790822</v>
      </c>
      <c r="L45">
        <v>11362.425976402465</v>
      </c>
      <c r="N45">
        <v>42820.304413030834</v>
      </c>
      <c r="O45">
        <v>36823.487291999671</v>
      </c>
      <c r="P45">
        <v>1491318.1273549509</v>
      </c>
      <c r="Q45">
        <v>3343.6511769673948</v>
      </c>
      <c r="R45">
        <v>3538139.7422422674</v>
      </c>
      <c r="S45">
        <v>6321.3021237000412</v>
      </c>
      <c r="U45">
        <v>21557.657912418716</v>
      </c>
      <c r="V45">
        <v>21557.153497533338</v>
      </c>
    </row>
    <row r="46" spans="1:22" x14ac:dyDescent="0.25">
      <c r="A46" s="1">
        <v>37514</v>
      </c>
      <c r="B46">
        <v>602.72</v>
      </c>
      <c r="C46">
        <v>458119</v>
      </c>
      <c r="D46">
        <v>397410.2</v>
      </c>
      <c r="E46">
        <v>86.169300000000007</v>
      </c>
      <c r="F46">
        <v>142092.1</v>
      </c>
      <c r="G46">
        <v>85030</v>
      </c>
      <c r="H46">
        <v>51769.5</v>
      </c>
      <c r="I46">
        <v>41193</v>
      </c>
      <c r="J46">
        <v>28007.4</v>
      </c>
      <c r="K46">
        <v>7472.7</v>
      </c>
      <c r="L46">
        <v>11444.08</v>
      </c>
      <c r="N46">
        <v>42697.5</v>
      </c>
      <c r="O46">
        <v>37585</v>
      </c>
      <c r="P46">
        <v>1554838</v>
      </c>
      <c r="Q46">
        <v>3331.2</v>
      </c>
      <c r="R46">
        <v>3533905</v>
      </c>
      <c r="S46">
        <v>6334.7934905678103</v>
      </c>
      <c r="U46">
        <v>21591.554</v>
      </c>
      <c r="V46">
        <v>21591.554</v>
      </c>
    </row>
    <row r="47" spans="1:22" x14ac:dyDescent="0.25">
      <c r="A47" s="1">
        <v>37544</v>
      </c>
      <c r="B47">
        <v>601.46810715043875</v>
      </c>
      <c r="C47">
        <v>457852.42455728084</v>
      </c>
      <c r="D47">
        <v>396813.31838908466</v>
      </c>
      <c r="E47">
        <v>86.510003033510387</v>
      </c>
      <c r="F47">
        <v>142612.95657638329</v>
      </c>
      <c r="G47">
        <v>85223.784881445739</v>
      </c>
      <c r="H47">
        <v>52116.667237752685</v>
      </c>
      <c r="I47">
        <v>41367.303616378682</v>
      </c>
      <c r="J47">
        <v>27976.109102859544</v>
      </c>
      <c r="K47">
        <v>7513.0606742169002</v>
      </c>
      <c r="L47">
        <v>11464.843114914762</v>
      </c>
      <c r="N47">
        <v>42662.521491866821</v>
      </c>
      <c r="O47">
        <v>37697.499344224343</v>
      </c>
      <c r="P47">
        <v>1509068.1832455928</v>
      </c>
      <c r="Q47">
        <v>3343.041563214595</v>
      </c>
      <c r="R47">
        <v>3591364.6132004755</v>
      </c>
      <c r="S47">
        <v>6355.6265359119525</v>
      </c>
      <c r="U47">
        <v>21589.59459564073</v>
      </c>
      <c r="V47">
        <v>21588.924959435975</v>
      </c>
    </row>
    <row r="48" spans="1:22" x14ac:dyDescent="0.25">
      <c r="A48" s="1">
        <v>37575</v>
      </c>
      <c r="B48">
        <v>605.06531443682354</v>
      </c>
      <c r="C48">
        <v>459163.83733608277</v>
      </c>
      <c r="D48">
        <v>398567.748112534</v>
      </c>
      <c r="E48">
        <v>86.677222222441245</v>
      </c>
      <c r="F48">
        <v>142779.03320830513</v>
      </c>
      <c r="G48">
        <v>85416.960244467555</v>
      </c>
      <c r="H48">
        <v>52067.117046646126</v>
      </c>
      <c r="I48">
        <v>41564.335042606814</v>
      </c>
      <c r="J48">
        <v>28166.139606330213</v>
      </c>
      <c r="K48">
        <v>7560.5064525194048</v>
      </c>
      <c r="L48">
        <v>11493.770847160664</v>
      </c>
      <c r="N48">
        <v>42500.96229909495</v>
      </c>
      <c r="O48">
        <v>38387.219632162421</v>
      </c>
      <c r="P48">
        <v>1455237.0604214536</v>
      </c>
      <c r="Q48">
        <v>3336.5655830990036</v>
      </c>
      <c r="R48">
        <v>3661691.5863054888</v>
      </c>
      <c r="S48">
        <v>6370.2013882265965</v>
      </c>
      <c r="U48">
        <v>21655.010088410523</v>
      </c>
      <c r="V48">
        <v>21659.122776397813</v>
      </c>
    </row>
    <row r="49" spans="1:22" x14ac:dyDescent="0.25">
      <c r="A49" s="1">
        <v>37605</v>
      </c>
      <c r="B49">
        <v>601.49</v>
      </c>
      <c r="C49">
        <v>457891</v>
      </c>
      <c r="D49">
        <v>397970.68</v>
      </c>
      <c r="E49">
        <v>86.816400000000002</v>
      </c>
      <c r="F49">
        <v>142125.9</v>
      </c>
      <c r="G49">
        <v>85300</v>
      </c>
      <c r="H49">
        <v>52178</v>
      </c>
      <c r="I49">
        <v>41608</v>
      </c>
      <c r="J49">
        <v>28300.6</v>
      </c>
      <c r="K49">
        <v>7600.8</v>
      </c>
      <c r="L49">
        <v>11521.49</v>
      </c>
      <c r="N49">
        <v>42429.2</v>
      </c>
      <c r="O49">
        <v>37957</v>
      </c>
      <c r="P49">
        <v>1405223</v>
      </c>
      <c r="Q49">
        <v>3359.5</v>
      </c>
      <c r="R49">
        <v>3664699</v>
      </c>
      <c r="S49">
        <v>6411.8845272433437</v>
      </c>
      <c r="U49">
        <v>21609.928</v>
      </c>
      <c r="V49">
        <v>21609.928</v>
      </c>
    </row>
    <row r="50" spans="1:22" x14ac:dyDescent="0.25">
      <c r="A50" s="1">
        <v>37636</v>
      </c>
      <c r="B50">
        <v>599.80876633855485</v>
      </c>
      <c r="C50">
        <v>459233.84184738214</v>
      </c>
      <c r="D50">
        <v>398728.77495306224</v>
      </c>
      <c r="E50">
        <v>87.204040349522558</v>
      </c>
      <c r="F50">
        <v>142613.00106996042</v>
      </c>
      <c r="G50">
        <v>85527.050602627452</v>
      </c>
      <c r="H50">
        <v>52693.693273520461</v>
      </c>
      <c r="I50">
        <v>41488.896672075462</v>
      </c>
      <c r="J50">
        <v>28912.236252625007</v>
      </c>
      <c r="K50">
        <v>7613.454899002787</v>
      </c>
      <c r="L50">
        <v>11584.037677778882</v>
      </c>
      <c r="N50">
        <v>42537.887987997237</v>
      </c>
      <c r="O50">
        <v>38293.883291556842</v>
      </c>
      <c r="P50">
        <v>1366739.4495913896</v>
      </c>
      <c r="Q50">
        <v>3379.4834112066806</v>
      </c>
      <c r="R50">
        <v>3685259.7961431528</v>
      </c>
      <c r="S50">
        <v>6396.6327087872951</v>
      </c>
      <c r="U50">
        <v>21667.554118605462</v>
      </c>
      <c r="V50">
        <v>21673.480710077387</v>
      </c>
    </row>
    <row r="51" spans="1:22" x14ac:dyDescent="0.25">
      <c r="A51" s="1">
        <v>37667</v>
      </c>
      <c r="B51">
        <v>596.43829083903154</v>
      </c>
      <c r="C51">
        <v>459716.16739314463</v>
      </c>
      <c r="D51">
        <v>397135.41378380498</v>
      </c>
      <c r="E51">
        <v>87.495555097585182</v>
      </c>
      <c r="F51">
        <v>142502.07061002331</v>
      </c>
      <c r="G51">
        <v>85187.789708242432</v>
      </c>
      <c r="H51">
        <v>52705.876799984042</v>
      </c>
      <c r="I51">
        <v>41530.356982403522</v>
      </c>
      <c r="J51">
        <v>28388.377898872244</v>
      </c>
      <c r="K51">
        <v>7610.6528902037671</v>
      </c>
      <c r="L51">
        <v>11665.843584782502</v>
      </c>
      <c r="N51">
        <v>42689.766003422228</v>
      </c>
      <c r="O51">
        <v>38221.010424768254</v>
      </c>
      <c r="P51">
        <v>1326782.0368008453</v>
      </c>
      <c r="Q51">
        <v>3382.1645577945665</v>
      </c>
      <c r="R51">
        <v>3691535.5728191864</v>
      </c>
      <c r="S51">
        <v>6519.7653588883477</v>
      </c>
      <c r="U51">
        <v>21639.217303034504</v>
      </c>
      <c r="V51">
        <v>21644.154482010366</v>
      </c>
    </row>
    <row r="52" spans="1:22" x14ac:dyDescent="0.25">
      <c r="A52" s="1">
        <v>37695</v>
      </c>
      <c r="B52">
        <v>594.12</v>
      </c>
      <c r="C52">
        <v>458631</v>
      </c>
      <c r="D52">
        <v>397473.55</v>
      </c>
      <c r="E52">
        <v>87.674700000000001</v>
      </c>
      <c r="F52">
        <v>142456.6</v>
      </c>
      <c r="G52">
        <v>84976</v>
      </c>
      <c r="H52">
        <v>53260.2</v>
      </c>
      <c r="I52">
        <v>41250</v>
      </c>
      <c r="J52">
        <v>28528.9</v>
      </c>
      <c r="K52">
        <v>7600.7</v>
      </c>
      <c r="L52">
        <v>11726</v>
      </c>
      <c r="N52">
        <v>42455.4</v>
      </c>
      <c r="O52">
        <v>37630</v>
      </c>
      <c r="P52">
        <v>1286739</v>
      </c>
      <c r="Q52">
        <v>3377</v>
      </c>
      <c r="R52">
        <v>3719743</v>
      </c>
      <c r="S52">
        <v>6364.6669554811187</v>
      </c>
      <c r="U52">
        <v>21561.716</v>
      </c>
      <c r="V52">
        <v>21561.716</v>
      </c>
    </row>
    <row r="53" spans="1:22" x14ac:dyDescent="0.25">
      <c r="A53" s="1">
        <v>37726</v>
      </c>
      <c r="B53">
        <v>594.04861268933405</v>
      </c>
      <c r="C53">
        <v>459234.84669136337</v>
      </c>
      <c r="D53">
        <v>398261.37894448306</v>
      </c>
      <c r="E53">
        <v>87.968484603696936</v>
      </c>
      <c r="F53">
        <v>142184.0678759329</v>
      </c>
      <c r="G53">
        <v>85104.589227423508</v>
      </c>
      <c r="H53">
        <v>53626.253854917537</v>
      </c>
      <c r="I53">
        <v>41671.182834960411</v>
      </c>
      <c r="J53">
        <v>28308.599175512922</v>
      </c>
      <c r="K53">
        <v>7620.6300545483555</v>
      </c>
      <c r="L53">
        <v>11776.968737721454</v>
      </c>
      <c r="N53">
        <v>42535.339815872416</v>
      </c>
      <c r="O53">
        <v>37602.975558032282</v>
      </c>
      <c r="P53">
        <v>1317350.9757980816</v>
      </c>
      <c r="Q53">
        <v>3392.9720310354214</v>
      </c>
      <c r="R53">
        <v>3745011.2283588946</v>
      </c>
      <c r="S53">
        <v>6260.1630182330828</v>
      </c>
      <c r="U53">
        <v>21609.567912541803</v>
      </c>
      <c r="V53">
        <v>21613.185719397112</v>
      </c>
    </row>
    <row r="54" spans="1:22" x14ac:dyDescent="0.25">
      <c r="A54" s="1">
        <v>37756</v>
      </c>
      <c r="B54">
        <v>593.97463471354558</v>
      </c>
      <c r="C54">
        <v>457619.88129613822</v>
      </c>
      <c r="D54">
        <v>395354.05838580738</v>
      </c>
      <c r="E54">
        <v>88.033000367977721</v>
      </c>
      <c r="F54">
        <v>142065.45089568937</v>
      </c>
      <c r="G54">
        <v>84773.56842313167</v>
      </c>
      <c r="H54">
        <v>53878.155506718838</v>
      </c>
      <c r="I54">
        <v>41671.025823280273</v>
      </c>
      <c r="J54">
        <v>27423.498242662223</v>
      </c>
      <c r="K54">
        <v>7607.3010270609948</v>
      </c>
      <c r="L54">
        <v>11841.248086356669</v>
      </c>
      <c r="N54">
        <v>42398.807687005785</v>
      </c>
      <c r="O54">
        <v>37755.912216780562</v>
      </c>
      <c r="P54">
        <v>1347684.2619210482</v>
      </c>
      <c r="Q54">
        <v>3407.1311803514009</v>
      </c>
      <c r="R54">
        <v>3775399.7323120022</v>
      </c>
      <c r="S54">
        <v>6302.6951023529464</v>
      </c>
      <c r="U54">
        <v>21546.918273345629</v>
      </c>
      <c r="V54">
        <v>21545.25887486176</v>
      </c>
    </row>
    <row r="55" spans="1:22" x14ac:dyDescent="0.25">
      <c r="A55" s="1">
        <v>37787</v>
      </c>
      <c r="B55">
        <v>594.32000000000005</v>
      </c>
      <c r="C55">
        <v>458012</v>
      </c>
      <c r="D55">
        <v>396141.76</v>
      </c>
      <c r="E55">
        <v>88.266900000000007</v>
      </c>
      <c r="F55">
        <v>142034.4</v>
      </c>
      <c r="G55">
        <v>85061</v>
      </c>
      <c r="H55">
        <v>54199.1</v>
      </c>
      <c r="I55">
        <v>41931</v>
      </c>
      <c r="J55">
        <v>27535</v>
      </c>
      <c r="K55">
        <v>7615.3</v>
      </c>
      <c r="L55">
        <v>11892.42</v>
      </c>
      <c r="N55">
        <v>42115.7</v>
      </c>
      <c r="O55">
        <v>37824</v>
      </c>
      <c r="P55">
        <v>1381007</v>
      </c>
      <c r="Q55">
        <v>3391</v>
      </c>
      <c r="R55">
        <v>3788922</v>
      </c>
      <c r="S55">
        <v>6310.5289075604214</v>
      </c>
      <c r="U55">
        <v>21570.046999999999</v>
      </c>
      <c r="V55">
        <v>21570.046999999999</v>
      </c>
    </row>
    <row r="56" spans="1:22" x14ac:dyDescent="0.25">
      <c r="A56" s="1">
        <v>37817</v>
      </c>
      <c r="B56">
        <v>599.24576316232844</v>
      </c>
      <c r="C56">
        <v>460617.21856856282</v>
      </c>
      <c r="D56">
        <v>397583.69171840901</v>
      </c>
      <c r="E56">
        <v>88.567934017260598</v>
      </c>
      <c r="F56">
        <v>141991.78357512326</v>
      </c>
      <c r="G56">
        <v>85179.184934974488</v>
      </c>
      <c r="H56">
        <v>54287.475186066178</v>
      </c>
      <c r="I56">
        <v>42167.840488844267</v>
      </c>
      <c r="J56">
        <v>27862.01166832566</v>
      </c>
      <c r="K56">
        <v>7654.5677609268614</v>
      </c>
      <c r="L56">
        <v>11910.955636356199</v>
      </c>
      <c r="N56">
        <v>42372.859247823901</v>
      </c>
      <c r="O56">
        <v>38394.052973751095</v>
      </c>
      <c r="P56">
        <v>1452834.4290913863</v>
      </c>
      <c r="Q56">
        <v>3414.1884977913774</v>
      </c>
      <c r="R56">
        <v>3832958.6172522996</v>
      </c>
      <c r="S56">
        <v>6375.1361182501423</v>
      </c>
      <c r="U56">
        <v>21699.811743303682</v>
      </c>
      <c r="V56">
        <v>21707.222195358885</v>
      </c>
    </row>
    <row r="57" spans="1:22" x14ac:dyDescent="0.25">
      <c r="A57" s="1">
        <v>37848</v>
      </c>
      <c r="B57">
        <v>596.15485352394876</v>
      </c>
      <c r="C57">
        <v>460527.21171053097</v>
      </c>
      <c r="D57">
        <v>397010.06286441535</v>
      </c>
      <c r="E57">
        <v>88.743486967947746</v>
      </c>
      <c r="F57">
        <v>141859.79117527613</v>
      </c>
      <c r="G57">
        <v>85157.986849613779</v>
      </c>
      <c r="H57">
        <v>53696.973395139175</v>
      </c>
      <c r="I57">
        <v>42243.726468294401</v>
      </c>
      <c r="J57">
        <v>28244.142596084654</v>
      </c>
      <c r="K57">
        <v>7664.1378825129814</v>
      </c>
      <c r="L57">
        <v>11923.209850846164</v>
      </c>
      <c r="N57">
        <v>42237.09288849833</v>
      </c>
      <c r="O57">
        <v>39180.212868272123</v>
      </c>
      <c r="P57">
        <v>1523496.4858835784</v>
      </c>
      <c r="Q57">
        <v>3401.8214231981724</v>
      </c>
      <c r="R57">
        <v>3838143.9244013578</v>
      </c>
      <c r="S57">
        <v>6440.9079226667554</v>
      </c>
      <c r="U57">
        <v>21670.01481230315</v>
      </c>
      <c r="V57">
        <v>21671.983237445609</v>
      </c>
    </row>
    <row r="58" spans="1:22" x14ac:dyDescent="0.25">
      <c r="A58" s="1">
        <v>37879</v>
      </c>
      <c r="B58">
        <v>597.28</v>
      </c>
      <c r="C58">
        <v>461253</v>
      </c>
      <c r="D58">
        <v>397192.24</v>
      </c>
      <c r="E58">
        <v>88.872900000000001</v>
      </c>
      <c r="F58">
        <v>142014.39999999999</v>
      </c>
      <c r="G58">
        <v>85371</v>
      </c>
      <c r="H58">
        <v>54541.7</v>
      </c>
      <c r="I58">
        <v>42419</v>
      </c>
      <c r="J58">
        <v>28432.2</v>
      </c>
      <c r="K58">
        <v>7698.6</v>
      </c>
      <c r="L58">
        <v>11938.56</v>
      </c>
      <c r="N58">
        <v>42430.8</v>
      </c>
      <c r="O58">
        <v>38389</v>
      </c>
      <c r="P58">
        <v>1588235</v>
      </c>
      <c r="Q58">
        <v>3433.9</v>
      </c>
      <c r="R58">
        <v>3878203</v>
      </c>
      <c r="S58">
        <v>6386.6754579902363</v>
      </c>
      <c r="U58">
        <v>21683.07</v>
      </c>
      <c r="V58">
        <v>21683.07</v>
      </c>
    </row>
    <row r="59" spans="1:22" x14ac:dyDescent="0.25">
      <c r="A59" s="1">
        <v>37909</v>
      </c>
      <c r="B59">
        <v>600.54634457294196</v>
      </c>
      <c r="C59">
        <v>464038.11265032663</v>
      </c>
      <c r="D59">
        <v>398043.29840981908</v>
      </c>
      <c r="E59">
        <v>89.411833578870443</v>
      </c>
      <c r="F59">
        <v>142605.90167455902</v>
      </c>
      <c r="G59">
        <v>85471.408242596503</v>
      </c>
      <c r="H59">
        <v>54854.766632075938</v>
      </c>
      <c r="I59">
        <v>42420.201145799598</v>
      </c>
      <c r="J59">
        <v>28356.778685449975</v>
      </c>
      <c r="K59">
        <v>7711.9614295755109</v>
      </c>
      <c r="L59">
        <v>12018.632906599185</v>
      </c>
      <c r="N59">
        <v>42600.118262013006</v>
      </c>
      <c r="O59">
        <v>40281.504259806832</v>
      </c>
      <c r="P59">
        <v>1553268.1690231781</v>
      </c>
      <c r="Q59">
        <v>3442.0585671193894</v>
      </c>
      <c r="R59">
        <v>3890324.1004913384</v>
      </c>
      <c r="S59">
        <v>6463.4031437054691</v>
      </c>
      <c r="U59">
        <v>21828.761374449372</v>
      </c>
      <c r="V59">
        <v>21836.337330973722</v>
      </c>
    </row>
    <row r="60" spans="1:22" x14ac:dyDescent="0.25">
      <c r="A60" s="1">
        <v>37940</v>
      </c>
      <c r="B60">
        <v>600.64700385935441</v>
      </c>
      <c r="C60">
        <v>463087.67529109801</v>
      </c>
      <c r="D60">
        <v>398978.38047106704</v>
      </c>
      <c r="E60">
        <v>89.569093044969208</v>
      </c>
      <c r="F60">
        <v>142975.3415280107</v>
      </c>
      <c r="G60">
        <v>85560.544088298615</v>
      </c>
      <c r="H60">
        <v>54992.726520133896</v>
      </c>
      <c r="I60">
        <v>42574.40403963744</v>
      </c>
      <c r="J60">
        <v>28558.045101852731</v>
      </c>
      <c r="K60">
        <v>7728.8568541989789</v>
      </c>
      <c r="L60">
        <v>12084.76158892889</v>
      </c>
      <c r="N60">
        <v>42602.903312953225</v>
      </c>
      <c r="O60">
        <v>40668.925027361955</v>
      </c>
      <c r="P60">
        <v>1519018.8616215303</v>
      </c>
      <c r="Q60">
        <v>3433.925304447921</v>
      </c>
      <c r="R60">
        <v>3892052.0720878523</v>
      </c>
      <c r="S60">
        <v>6422.5974008146177</v>
      </c>
      <c r="U60">
        <v>21808.764249435822</v>
      </c>
      <c r="V60">
        <v>21810.568469272057</v>
      </c>
    </row>
    <row r="61" spans="1:22" x14ac:dyDescent="0.25">
      <c r="A61" s="1">
        <v>37970</v>
      </c>
      <c r="B61">
        <v>599.48</v>
      </c>
      <c r="C61">
        <v>464677</v>
      </c>
      <c r="D61">
        <v>399325.66</v>
      </c>
      <c r="E61">
        <v>89.789100000000005</v>
      </c>
      <c r="F61">
        <v>142791</v>
      </c>
      <c r="G61">
        <v>86012</v>
      </c>
      <c r="H61">
        <v>55711.199999999997</v>
      </c>
      <c r="I61">
        <v>42583</v>
      </c>
      <c r="J61">
        <v>29036</v>
      </c>
      <c r="K61">
        <v>7765.9</v>
      </c>
      <c r="L61">
        <v>12136.1</v>
      </c>
      <c r="N61">
        <v>42638.9</v>
      </c>
      <c r="O61">
        <v>40430</v>
      </c>
      <c r="P61">
        <v>1472351</v>
      </c>
      <c r="Q61">
        <v>3463.6</v>
      </c>
      <c r="R61">
        <v>3920896</v>
      </c>
      <c r="S61">
        <v>6438.5731379029949</v>
      </c>
      <c r="U61">
        <v>21837.757000000001</v>
      </c>
      <c r="V61">
        <v>21837.757000000001</v>
      </c>
    </row>
    <row r="62" spans="1:22" x14ac:dyDescent="0.25">
      <c r="A62" s="1">
        <v>38001</v>
      </c>
      <c r="B62">
        <v>599.5796194508282</v>
      </c>
      <c r="C62">
        <v>466128.82843107171</v>
      </c>
      <c r="D62">
        <v>400392.94442194194</v>
      </c>
      <c r="E62">
        <v>89.894134853239294</v>
      </c>
      <c r="F62">
        <v>143782.4579923072</v>
      </c>
      <c r="G62">
        <v>86033.00731360972</v>
      </c>
      <c r="H62">
        <v>55548.211500846628</v>
      </c>
      <c r="I62">
        <v>42769.921431416151</v>
      </c>
      <c r="J62">
        <v>29375.867772993588</v>
      </c>
      <c r="K62">
        <v>7711.3552650677475</v>
      </c>
      <c r="L62">
        <v>12190.205394350385</v>
      </c>
      <c r="N62">
        <v>42697.837567518531</v>
      </c>
      <c r="O62">
        <v>39882.937643636527</v>
      </c>
      <c r="P62">
        <v>1413102.0809854621</v>
      </c>
      <c r="Q62">
        <v>3477.3054426135473</v>
      </c>
      <c r="R62">
        <v>3933048.5293216468</v>
      </c>
      <c r="S62">
        <v>6403.7729238289212</v>
      </c>
      <c r="U62">
        <v>21867.330462847247</v>
      </c>
      <c r="V62">
        <v>21866.331783093854</v>
      </c>
    </row>
    <row r="63" spans="1:22" x14ac:dyDescent="0.25">
      <c r="A63" s="1">
        <v>38032</v>
      </c>
      <c r="B63">
        <v>599.25507379075236</v>
      </c>
      <c r="C63">
        <v>468365.13947386353</v>
      </c>
      <c r="D63">
        <v>401460.41704667499</v>
      </c>
      <c r="E63">
        <v>90.07517583581226</v>
      </c>
      <c r="F63">
        <v>143711.50229394477</v>
      </c>
      <c r="G63">
        <v>86832.671078499363</v>
      </c>
      <c r="H63">
        <v>56141.348674306566</v>
      </c>
      <c r="I63">
        <v>42933.754927597904</v>
      </c>
      <c r="J63">
        <v>29660.153373927038</v>
      </c>
      <c r="K63">
        <v>7809.8707395740439</v>
      </c>
      <c r="L63">
        <v>12233.793251816409</v>
      </c>
      <c r="N63">
        <v>42690.135006040873</v>
      </c>
      <c r="O63">
        <v>39961.407703651297</v>
      </c>
      <c r="P63">
        <v>1352539.8024711045</v>
      </c>
      <c r="Q63">
        <v>3488.1878788003651</v>
      </c>
      <c r="R63">
        <v>3980079.4488617023</v>
      </c>
      <c r="S63">
        <v>6469.009925682928</v>
      </c>
      <c r="U63">
        <v>21939.764203605024</v>
      </c>
      <c r="V63">
        <v>21941.239196676786</v>
      </c>
    </row>
    <row r="64" spans="1:22" x14ac:dyDescent="0.25">
      <c r="A64" s="1">
        <v>38061</v>
      </c>
      <c r="B64">
        <v>599.35</v>
      </c>
      <c r="C64">
        <v>468868</v>
      </c>
      <c r="D64">
        <v>401352.49</v>
      </c>
      <c r="E64">
        <v>90.330200000000005</v>
      </c>
      <c r="F64">
        <v>144214.79999999999</v>
      </c>
      <c r="G64">
        <v>87365</v>
      </c>
      <c r="H64">
        <v>56719.8</v>
      </c>
      <c r="I64">
        <v>42952</v>
      </c>
      <c r="J64">
        <v>29805.8</v>
      </c>
      <c r="K64">
        <v>7825.3</v>
      </c>
      <c r="L64">
        <v>12289.03</v>
      </c>
      <c r="N64">
        <v>43028.6</v>
      </c>
      <c r="O64">
        <v>40208</v>
      </c>
      <c r="P64">
        <v>1296672</v>
      </c>
      <c r="Q64">
        <v>3516.8</v>
      </c>
      <c r="R64">
        <v>3989560</v>
      </c>
      <c r="S64">
        <v>6411.7895426117047</v>
      </c>
      <c r="U64">
        <v>21963.057000000001</v>
      </c>
      <c r="V64">
        <v>21963.057000000001</v>
      </c>
    </row>
    <row r="65" spans="1:22" x14ac:dyDescent="0.25">
      <c r="A65" s="1">
        <v>38092</v>
      </c>
      <c r="B65">
        <v>600.88264684321825</v>
      </c>
      <c r="C65">
        <v>469534.02818540222</v>
      </c>
      <c r="D65">
        <v>402364.5888028015</v>
      </c>
      <c r="E65">
        <v>90.496895140007524</v>
      </c>
      <c r="F65">
        <v>144389.65700585744</v>
      </c>
      <c r="G65">
        <v>87782.723223298861</v>
      </c>
      <c r="H65">
        <v>56796.958616074582</v>
      </c>
      <c r="I65">
        <v>43033.742732779792</v>
      </c>
      <c r="J65">
        <v>30286.341364112111</v>
      </c>
      <c r="K65">
        <v>7850.8723470883451</v>
      </c>
      <c r="L65">
        <v>12327.55373221465</v>
      </c>
      <c r="N65">
        <v>43165.620284041092</v>
      </c>
      <c r="O65">
        <v>40704.688664777139</v>
      </c>
      <c r="P65">
        <v>1326644.7591357518</v>
      </c>
      <c r="Q65">
        <v>3534.1269523624255</v>
      </c>
      <c r="R65">
        <v>4051135.7936448371</v>
      </c>
      <c r="S65">
        <v>6406.3895588435544</v>
      </c>
      <c r="U65">
        <v>22020.040696092401</v>
      </c>
      <c r="V65">
        <v>22021.515955656883</v>
      </c>
    </row>
    <row r="66" spans="1:22" x14ac:dyDescent="0.25">
      <c r="A66" s="1">
        <v>38122</v>
      </c>
      <c r="B66">
        <v>602.83475952735205</v>
      </c>
      <c r="C66">
        <v>469562.96032578801</v>
      </c>
      <c r="D66">
        <v>403125.20439832314</v>
      </c>
      <c r="E66">
        <v>90.758961198883767</v>
      </c>
      <c r="F66">
        <v>144408.93370130149</v>
      </c>
      <c r="G66">
        <v>87826.441866525143</v>
      </c>
      <c r="H66">
        <v>56958.686785308419</v>
      </c>
      <c r="I66">
        <v>43222.585576584403</v>
      </c>
      <c r="J66">
        <v>30434.437065439964</v>
      </c>
      <c r="K66">
        <v>7896.6070176261283</v>
      </c>
      <c r="L66">
        <v>12339.376902341291</v>
      </c>
      <c r="N66">
        <v>43179.445073724812</v>
      </c>
      <c r="O66">
        <v>40442.680795980261</v>
      </c>
      <c r="P66">
        <v>1339365.8984434078</v>
      </c>
      <c r="Q66">
        <v>3504.7889972471339</v>
      </c>
      <c r="R66">
        <v>4064819.9122541114</v>
      </c>
      <c r="S66">
        <v>6315.5940981308368</v>
      </c>
      <c r="U66">
        <v>22058.557352129774</v>
      </c>
      <c r="V66">
        <v>22060.032661665417</v>
      </c>
    </row>
    <row r="67" spans="1:22" x14ac:dyDescent="0.25">
      <c r="A67" s="1">
        <v>38153</v>
      </c>
      <c r="B67">
        <v>601.41</v>
      </c>
      <c r="C67">
        <v>471600</v>
      </c>
      <c r="D67">
        <v>402710.58</v>
      </c>
      <c r="E67">
        <v>91.037099999999995</v>
      </c>
      <c r="F67">
        <v>144759.20000000001</v>
      </c>
      <c r="G67">
        <v>88222</v>
      </c>
      <c r="H67">
        <v>56708.9</v>
      </c>
      <c r="I67">
        <v>43419</v>
      </c>
      <c r="J67">
        <v>30831.599999999999</v>
      </c>
      <c r="K67">
        <v>7918.6</v>
      </c>
      <c r="L67">
        <v>12380.76</v>
      </c>
      <c r="N67">
        <v>43289.8</v>
      </c>
      <c r="O67">
        <v>41047</v>
      </c>
      <c r="P67">
        <v>1365627</v>
      </c>
      <c r="Q67">
        <v>3552.5</v>
      </c>
      <c r="R67">
        <v>4096580</v>
      </c>
      <c r="S67">
        <v>6364.4055829456847</v>
      </c>
      <c r="U67">
        <v>22078.609</v>
      </c>
      <c r="V67">
        <v>22078.609</v>
      </c>
    </row>
    <row r="68" spans="1:22" x14ac:dyDescent="0.25">
      <c r="A68" s="1">
        <v>38183</v>
      </c>
      <c r="B68">
        <v>602.71301915752588</v>
      </c>
      <c r="C68">
        <v>472533.54570462566</v>
      </c>
      <c r="D68">
        <v>403079.14439434092</v>
      </c>
      <c r="E68">
        <v>91.325110880731131</v>
      </c>
      <c r="F68">
        <v>144943.54990640367</v>
      </c>
      <c r="G68">
        <v>88615.673338237233</v>
      </c>
      <c r="H68">
        <v>57118.555434922841</v>
      </c>
      <c r="I68">
        <v>43334.005540285514</v>
      </c>
      <c r="J68">
        <v>30821.910084162337</v>
      </c>
      <c r="K68">
        <v>7943.7449784543196</v>
      </c>
      <c r="L68">
        <v>12476.107959759825</v>
      </c>
      <c r="N68">
        <v>43351.987254799598</v>
      </c>
      <c r="O68">
        <v>42381.198126934622</v>
      </c>
      <c r="P68">
        <v>1435606.3882372791</v>
      </c>
      <c r="Q68">
        <v>3556.0059462044869</v>
      </c>
      <c r="R68">
        <v>4115915.3057387862</v>
      </c>
      <c r="S68">
        <v>6367.3807515696981</v>
      </c>
      <c r="U68">
        <v>22134.043669759976</v>
      </c>
      <c r="V68">
        <v>22136.673596459059</v>
      </c>
    </row>
    <row r="69" spans="1:22" x14ac:dyDescent="0.25">
      <c r="A69" s="1">
        <v>38214</v>
      </c>
      <c r="B69">
        <v>600.63911119912848</v>
      </c>
      <c r="C69">
        <v>469954.736030831</v>
      </c>
      <c r="D69">
        <v>402524.47891556163</v>
      </c>
      <c r="E69">
        <v>91.44009861162759</v>
      </c>
      <c r="F69">
        <v>144264.59899925493</v>
      </c>
      <c r="G69">
        <v>88699.443605107634</v>
      </c>
      <c r="H69">
        <v>56605.368543779019</v>
      </c>
      <c r="I69">
        <v>43723.66401724179</v>
      </c>
      <c r="J69">
        <v>30950.525337399376</v>
      </c>
      <c r="K69">
        <v>7986.6885329099296</v>
      </c>
      <c r="L69">
        <v>12574.604430707095</v>
      </c>
      <c r="N69">
        <v>43251.060696179884</v>
      </c>
      <c r="O69">
        <v>39971.605288108927</v>
      </c>
      <c r="P69">
        <v>1508980.409420846</v>
      </c>
      <c r="Q69">
        <v>3545.7937570465756</v>
      </c>
      <c r="R69">
        <v>4100302.1953725414</v>
      </c>
      <c r="S69">
        <v>6375.2062240289733</v>
      </c>
      <c r="U69">
        <v>22054.477798368393</v>
      </c>
      <c r="V69">
        <v>22048.862215611865</v>
      </c>
    </row>
    <row r="70" spans="1:22" x14ac:dyDescent="0.25">
      <c r="A70" s="1">
        <v>38245</v>
      </c>
      <c r="B70">
        <v>600.25</v>
      </c>
      <c r="C70">
        <v>473340</v>
      </c>
      <c r="D70">
        <v>403901.94</v>
      </c>
      <c r="E70">
        <v>91.947500000000005</v>
      </c>
      <c r="F70">
        <v>145133.1</v>
      </c>
      <c r="G70">
        <v>88975</v>
      </c>
      <c r="H70">
        <v>57459</v>
      </c>
      <c r="I70">
        <v>43807</v>
      </c>
      <c r="J70">
        <v>31023.599999999999</v>
      </c>
      <c r="K70">
        <v>8023.7</v>
      </c>
      <c r="L70">
        <v>12666.03</v>
      </c>
      <c r="N70">
        <v>43236.7</v>
      </c>
      <c r="O70">
        <v>41233</v>
      </c>
      <c r="P70">
        <v>1581195</v>
      </c>
      <c r="Q70">
        <v>3589.6</v>
      </c>
      <c r="R70">
        <v>4133812</v>
      </c>
      <c r="S70">
        <v>6398.9952190531276</v>
      </c>
      <c r="U70">
        <v>22146.596000000001</v>
      </c>
      <c r="V70">
        <v>22146.596000000001</v>
      </c>
    </row>
    <row r="71" spans="1:22" x14ac:dyDescent="0.25">
      <c r="A71" s="1">
        <v>38275</v>
      </c>
      <c r="B71">
        <v>602.27361540093079</v>
      </c>
      <c r="C71">
        <v>475038.0766322717</v>
      </c>
      <c r="D71">
        <v>404837.33983976906</v>
      </c>
      <c r="E71">
        <v>92.120496245545382</v>
      </c>
      <c r="F71">
        <v>145430.03092316916</v>
      </c>
      <c r="G71">
        <v>89160.945906673689</v>
      </c>
      <c r="H71">
        <v>56870.978409471078</v>
      </c>
      <c r="I71">
        <v>44035.732268767242</v>
      </c>
      <c r="J71">
        <v>31266.439065592051</v>
      </c>
      <c r="K71">
        <v>8010.4561497824916</v>
      </c>
      <c r="L71">
        <v>12733.558864317931</v>
      </c>
      <c r="N71">
        <v>43211.836175011711</v>
      </c>
      <c r="O71">
        <v>41555.509169499339</v>
      </c>
      <c r="P71">
        <v>1556918.7851061709</v>
      </c>
      <c r="Q71">
        <v>3588.5507010352339</v>
      </c>
      <c r="R71">
        <v>4164816.5988424732</v>
      </c>
      <c r="S71">
        <v>6451.1343163143802</v>
      </c>
      <c r="U71">
        <v>22206.383021178593</v>
      </c>
      <c r="V71">
        <v>22209.177802770406</v>
      </c>
    </row>
    <row r="72" spans="1:22" x14ac:dyDescent="0.25">
      <c r="A72" s="1">
        <v>38306</v>
      </c>
      <c r="B72">
        <v>600.28756023904691</v>
      </c>
      <c r="C72">
        <v>475170.16065430484</v>
      </c>
      <c r="D72">
        <v>403757.92876441532</v>
      </c>
      <c r="E72">
        <v>92.484613524562434</v>
      </c>
      <c r="F72">
        <v>145394.52296351941</v>
      </c>
      <c r="G72">
        <v>89037.020100296009</v>
      </c>
      <c r="H72">
        <v>57321.617282785584</v>
      </c>
      <c r="I72">
        <v>44195.531570178522</v>
      </c>
      <c r="J72">
        <v>31675.273960971728</v>
      </c>
      <c r="K72">
        <v>7961.6138316275792</v>
      </c>
      <c r="L72">
        <v>12801.704581597998</v>
      </c>
      <c r="N72">
        <v>43210.284746825309</v>
      </c>
      <c r="O72">
        <v>41661.095562302784</v>
      </c>
      <c r="P72">
        <v>1527598.8963510955</v>
      </c>
      <c r="Q72">
        <v>3617.0727161787217</v>
      </c>
      <c r="R72">
        <v>4210026.8146119043</v>
      </c>
      <c r="S72">
        <v>6374.6023422838207</v>
      </c>
      <c r="U72">
        <v>22180.246046315449</v>
      </c>
      <c r="V72">
        <v>22178.918039865341</v>
      </c>
    </row>
    <row r="73" spans="1:22" x14ac:dyDescent="0.25">
      <c r="A73" s="1">
        <v>38336</v>
      </c>
      <c r="B73">
        <v>600.83000000000004</v>
      </c>
      <c r="C73">
        <v>476453</v>
      </c>
      <c r="D73">
        <v>403938.95</v>
      </c>
      <c r="E73">
        <v>92.518199999999993</v>
      </c>
      <c r="F73">
        <v>145424.70000000001</v>
      </c>
      <c r="G73">
        <v>89265</v>
      </c>
      <c r="H73">
        <v>57238.7</v>
      </c>
      <c r="I73">
        <v>44608</v>
      </c>
      <c r="J73">
        <v>31751.7</v>
      </c>
      <c r="K73">
        <v>8052.8</v>
      </c>
      <c r="L73">
        <v>12865.36</v>
      </c>
      <c r="N73">
        <v>43158.8</v>
      </c>
      <c r="O73">
        <v>42272</v>
      </c>
      <c r="P73">
        <v>1510158</v>
      </c>
      <c r="Q73">
        <v>3631.2</v>
      </c>
      <c r="R73">
        <v>4251339</v>
      </c>
      <c r="S73">
        <v>6405.5282010431492</v>
      </c>
      <c r="U73">
        <v>22221.53</v>
      </c>
      <c r="V73">
        <v>22221.53</v>
      </c>
    </row>
    <row r="74" spans="1:22" x14ac:dyDescent="0.25">
      <c r="A74" s="1">
        <v>38367</v>
      </c>
      <c r="B74">
        <v>604.03788330325199</v>
      </c>
      <c r="C74">
        <v>479089.47093044734</v>
      </c>
      <c r="D74">
        <v>403654.46079057019</v>
      </c>
      <c r="E74">
        <v>92.804659057903152</v>
      </c>
      <c r="F74">
        <v>146139.23000334503</v>
      </c>
      <c r="G74">
        <v>89536.735542264447</v>
      </c>
      <c r="H74">
        <v>57312.179159973217</v>
      </c>
      <c r="I74">
        <v>44566.507021135112</v>
      </c>
      <c r="J74">
        <v>31076.62232903179</v>
      </c>
      <c r="K74">
        <v>7985.6901132125349</v>
      </c>
      <c r="L74">
        <v>12923.608851911049</v>
      </c>
      <c r="N74">
        <v>43161.18424614043</v>
      </c>
      <c r="O74">
        <v>42179.718658146448</v>
      </c>
      <c r="P74">
        <v>1444178.3977413555</v>
      </c>
      <c r="Q74">
        <v>3621.4405901979881</v>
      </c>
      <c r="R74">
        <v>4282007.3975480562</v>
      </c>
      <c r="S74">
        <v>6423.9915266329826</v>
      </c>
      <c r="U74">
        <v>22273.295682414377</v>
      </c>
      <c r="V74">
        <v>22276.420190443656</v>
      </c>
    </row>
    <row r="75" spans="1:22" x14ac:dyDescent="0.25">
      <c r="A75" s="1">
        <v>38398</v>
      </c>
      <c r="B75">
        <v>599.86159520209549</v>
      </c>
      <c r="C75">
        <v>478738.46073909051</v>
      </c>
      <c r="D75">
        <v>403622.673658785</v>
      </c>
      <c r="E75">
        <v>93.120629670675797</v>
      </c>
      <c r="F75">
        <v>145924.21831689717</v>
      </c>
      <c r="G75">
        <v>89317.163130711095</v>
      </c>
      <c r="H75">
        <v>57294.765574178324</v>
      </c>
      <c r="I75">
        <v>44502.070456764843</v>
      </c>
      <c r="J75">
        <v>30816.766681910849</v>
      </c>
      <c r="K75">
        <v>8076.4148829667247</v>
      </c>
      <c r="L75">
        <v>12967.15061482411</v>
      </c>
      <c r="N75">
        <v>43303.400581709051</v>
      </c>
      <c r="O75">
        <v>42713.166470951888</v>
      </c>
      <c r="P75">
        <v>1379530.1467812639</v>
      </c>
      <c r="Q75">
        <v>3657.0120800878694</v>
      </c>
      <c r="R75">
        <v>4315251.3682376146</v>
      </c>
      <c r="S75">
        <v>6364.468357754944</v>
      </c>
      <c r="U75">
        <v>22251.412676289987</v>
      </c>
      <c r="V75">
        <v>22251.733718433465</v>
      </c>
    </row>
    <row r="76" spans="1:22" x14ac:dyDescent="0.25">
      <c r="A76" s="1">
        <v>38426</v>
      </c>
      <c r="B76">
        <v>599.69000000000005</v>
      </c>
      <c r="C76">
        <v>477791</v>
      </c>
      <c r="D76">
        <v>403591.63</v>
      </c>
      <c r="E76">
        <v>93.451899999999995</v>
      </c>
      <c r="F76">
        <v>145996.1</v>
      </c>
      <c r="G76">
        <v>89631</v>
      </c>
      <c r="H76">
        <v>56911.7</v>
      </c>
      <c r="I76">
        <v>44698</v>
      </c>
      <c r="J76">
        <v>30667.5</v>
      </c>
      <c r="K76">
        <v>8154.1</v>
      </c>
      <c r="L76">
        <v>13031.79</v>
      </c>
      <c r="N76">
        <v>43485.599999999999</v>
      </c>
      <c r="O76">
        <v>42452</v>
      </c>
      <c r="P76">
        <v>1319136</v>
      </c>
      <c r="Q76">
        <v>3666.4</v>
      </c>
      <c r="R76">
        <v>4358834</v>
      </c>
      <c r="S76">
        <v>6412.4</v>
      </c>
      <c r="U76">
        <v>22260.153999999999</v>
      </c>
      <c r="V76">
        <v>22260.153999999999</v>
      </c>
    </row>
    <row r="77" spans="1:22" x14ac:dyDescent="0.25">
      <c r="A77" s="1">
        <v>38457</v>
      </c>
      <c r="B77">
        <v>602.52233578994685</v>
      </c>
      <c r="C77">
        <v>480013.09558337834</v>
      </c>
      <c r="D77">
        <v>406306.56440978346</v>
      </c>
      <c r="E77">
        <v>93.846135032237669</v>
      </c>
      <c r="F77">
        <v>146747.71643858525</v>
      </c>
      <c r="G77">
        <v>89843.951967489425</v>
      </c>
      <c r="H77">
        <v>56905.127014638485</v>
      </c>
      <c r="I77">
        <v>44913.61749724728</v>
      </c>
      <c r="J77">
        <v>31444.723044722075</v>
      </c>
      <c r="K77">
        <v>8215.2841183366254</v>
      </c>
      <c r="L77">
        <v>13115.603553789975</v>
      </c>
      <c r="N77">
        <v>43690.531224018159</v>
      </c>
      <c r="O77">
        <v>43045.399931584456</v>
      </c>
      <c r="P77">
        <v>1361039.0232216388</v>
      </c>
      <c r="Q77">
        <v>3685.7333280700072</v>
      </c>
      <c r="R77">
        <v>4400243.1119832108</v>
      </c>
      <c r="S77">
        <v>6430.0201503434182</v>
      </c>
      <c r="U77">
        <v>22374.181139383487</v>
      </c>
      <c r="V77">
        <v>22379.614648559349</v>
      </c>
    </row>
    <row r="78" spans="1:22" x14ac:dyDescent="0.25">
      <c r="A78" s="1">
        <v>38487</v>
      </c>
      <c r="B78">
        <v>600.29025785549243</v>
      </c>
      <c r="C78">
        <v>478755.38941860368</v>
      </c>
      <c r="D78">
        <v>405579.1852174282</v>
      </c>
      <c r="E78">
        <v>94.046240091857655</v>
      </c>
      <c r="F78">
        <v>146569.83701249328</v>
      </c>
      <c r="G78">
        <v>89736.44135390615</v>
      </c>
      <c r="H78">
        <v>57311.380124200223</v>
      </c>
      <c r="I78">
        <v>44455.51020154811</v>
      </c>
      <c r="J78">
        <v>32083.339132016055</v>
      </c>
      <c r="K78">
        <v>8234.960274200479</v>
      </c>
      <c r="L78">
        <v>13206.037504731246</v>
      </c>
      <c r="N78">
        <v>43432.790361167958</v>
      </c>
      <c r="O78">
        <v>43109.027540766248</v>
      </c>
      <c r="P78">
        <v>1408094.5560795646</v>
      </c>
      <c r="Q78">
        <v>3651.5238475134793</v>
      </c>
      <c r="R78">
        <v>4418365.9170799209</v>
      </c>
      <c r="S78">
        <v>6546.4458849772145</v>
      </c>
      <c r="U78">
        <v>22316.425728419334</v>
      </c>
      <c r="V78">
        <v>22313.448856594845</v>
      </c>
    </row>
    <row r="79" spans="1:22" x14ac:dyDescent="0.25">
      <c r="A79" s="1">
        <v>38518</v>
      </c>
      <c r="B79">
        <v>603.75</v>
      </c>
      <c r="C79">
        <v>478482</v>
      </c>
      <c r="D79">
        <v>406868.28</v>
      </c>
      <c r="E79">
        <v>94.4041</v>
      </c>
      <c r="F79">
        <v>147054.9</v>
      </c>
      <c r="G79">
        <v>90077</v>
      </c>
      <c r="H79">
        <v>57046.7</v>
      </c>
      <c r="I79">
        <v>44633</v>
      </c>
      <c r="J79">
        <v>32888</v>
      </c>
      <c r="K79">
        <v>8278.4</v>
      </c>
      <c r="L79">
        <v>13306.51</v>
      </c>
      <c r="N79">
        <v>43667.8</v>
      </c>
      <c r="O79">
        <v>43329</v>
      </c>
      <c r="P79">
        <v>1450728</v>
      </c>
      <c r="Q79">
        <v>3664.9</v>
      </c>
      <c r="R79">
        <v>4445538</v>
      </c>
      <c r="S79">
        <v>6503.3</v>
      </c>
      <c r="U79">
        <v>22399.706999999999</v>
      </c>
      <c r="V79">
        <v>22399.706999999999</v>
      </c>
    </row>
    <row r="80" spans="1:22" x14ac:dyDescent="0.25">
      <c r="A80" s="1">
        <v>38548</v>
      </c>
      <c r="B80">
        <v>607.61555880235414</v>
      </c>
      <c r="C80">
        <v>478492.71843908803</v>
      </c>
      <c r="D80">
        <v>408668.86658117158</v>
      </c>
      <c r="E80">
        <v>94.697771071349095</v>
      </c>
      <c r="F80">
        <v>147646.56402528429</v>
      </c>
      <c r="G80">
        <v>89998.975453890773</v>
      </c>
      <c r="H80">
        <v>57165.643547196305</v>
      </c>
      <c r="I80">
        <v>45085.836832807145</v>
      </c>
      <c r="J80">
        <v>33091.604940325757</v>
      </c>
      <c r="K80">
        <v>8310.3950568017281</v>
      </c>
      <c r="L80">
        <v>13390.44276431543</v>
      </c>
      <c r="N80">
        <v>43551.992598770419</v>
      </c>
      <c r="O80">
        <v>43069.994802988811</v>
      </c>
      <c r="P80">
        <v>1515683.5341455224</v>
      </c>
      <c r="Q80">
        <v>3672.0197771540602</v>
      </c>
      <c r="R80">
        <v>4526008.6964760786</v>
      </c>
      <c r="S80">
        <v>6504.4253373881284</v>
      </c>
      <c r="U80">
        <v>22479.173240943386</v>
      </c>
      <c r="V80">
        <v>22481.144081194154</v>
      </c>
    </row>
    <row r="81" spans="1:22" x14ac:dyDescent="0.25">
      <c r="A81" s="1">
        <v>38579</v>
      </c>
      <c r="B81">
        <v>603.2531691372933</v>
      </c>
      <c r="C81">
        <v>478296.2752544203</v>
      </c>
      <c r="D81">
        <v>408791.00655391143</v>
      </c>
      <c r="E81">
        <v>95.103493825774962</v>
      </c>
      <c r="F81">
        <v>147972.34790371513</v>
      </c>
      <c r="G81">
        <v>90091.517317675796</v>
      </c>
      <c r="H81">
        <v>57422.674311226947</v>
      </c>
      <c r="I81">
        <v>45018.117205734263</v>
      </c>
      <c r="J81">
        <v>32962.888147608792</v>
      </c>
      <c r="K81">
        <v>8324.6254408578534</v>
      </c>
      <c r="L81">
        <v>13430.729948468617</v>
      </c>
      <c r="N81">
        <v>43462.871369726214</v>
      </c>
      <c r="O81">
        <v>43629.39407430929</v>
      </c>
      <c r="P81">
        <v>1587175.4816639349</v>
      </c>
      <c r="Q81">
        <v>3717.4269846419202</v>
      </c>
      <c r="R81">
        <v>4572854.1701093689</v>
      </c>
      <c r="S81">
        <v>6600.6370696253598</v>
      </c>
      <c r="U81">
        <v>22448.202845310505</v>
      </c>
      <c r="V81">
        <v>22443.24749826179</v>
      </c>
    </row>
    <row r="82" spans="1:22" x14ac:dyDescent="0.25">
      <c r="A82" s="1">
        <v>38610</v>
      </c>
      <c r="B82">
        <v>608.59</v>
      </c>
      <c r="C82">
        <v>480935</v>
      </c>
      <c r="D82">
        <v>409586.18</v>
      </c>
      <c r="E82">
        <v>95.302999999999997</v>
      </c>
      <c r="F82">
        <v>149071.79999999999</v>
      </c>
      <c r="G82">
        <v>90408</v>
      </c>
      <c r="H82">
        <v>57840.7</v>
      </c>
      <c r="I82">
        <v>45073</v>
      </c>
      <c r="J82">
        <v>33249.5</v>
      </c>
      <c r="K82">
        <v>8347.2000000000007</v>
      </c>
      <c r="L82">
        <v>13527.96</v>
      </c>
      <c r="N82">
        <v>43397.1</v>
      </c>
      <c r="O82">
        <v>43635</v>
      </c>
      <c r="P82">
        <v>1659089</v>
      </c>
      <c r="Q82">
        <v>3720.9</v>
      </c>
      <c r="R82">
        <v>4666272</v>
      </c>
      <c r="S82">
        <v>6690.6</v>
      </c>
      <c r="U82">
        <v>22564.413</v>
      </c>
      <c r="V82">
        <v>22564.413</v>
      </c>
    </row>
    <row r="83" spans="1:22" x14ac:dyDescent="0.25">
      <c r="A83" s="1">
        <v>38640</v>
      </c>
      <c r="B83">
        <v>612.24811646381067</v>
      </c>
      <c r="C83">
        <v>479257.94263998343</v>
      </c>
      <c r="D83">
        <v>409783.91262421146</v>
      </c>
      <c r="E83">
        <v>95.495835374191884</v>
      </c>
      <c r="F83">
        <v>149088.84808710424</v>
      </c>
      <c r="G83">
        <v>90455.836105640337</v>
      </c>
      <c r="H83">
        <v>57887.392997257273</v>
      </c>
      <c r="I83">
        <v>45425.31001930379</v>
      </c>
      <c r="J83">
        <v>33972.889240008073</v>
      </c>
      <c r="K83">
        <v>8371.3020095292068</v>
      </c>
      <c r="L83">
        <v>13597.145140857447</v>
      </c>
      <c r="N83">
        <v>43334.08057985075</v>
      </c>
      <c r="O83">
        <v>44450.214173808236</v>
      </c>
      <c r="P83">
        <v>1615686.1663973187</v>
      </c>
      <c r="Q83">
        <v>3724.1567250707058</v>
      </c>
      <c r="R83">
        <v>4725203.4610305531</v>
      </c>
      <c r="S83">
        <v>6672.7119821923443</v>
      </c>
      <c r="U83">
        <v>22599.143030712999</v>
      </c>
      <c r="V83">
        <v>22598.31088809896</v>
      </c>
    </row>
    <row r="84" spans="1:22" x14ac:dyDescent="0.25">
      <c r="A84" s="1">
        <v>38671</v>
      </c>
      <c r="B84">
        <v>610.20935691257375</v>
      </c>
      <c r="C84">
        <v>484228.99697750225</v>
      </c>
      <c r="D84">
        <v>410906.68351248372</v>
      </c>
      <c r="E84">
        <v>95.904529444660596</v>
      </c>
      <c r="F84">
        <v>149592.13384073606</v>
      </c>
      <c r="G84">
        <v>91058.519461167642</v>
      </c>
      <c r="H84">
        <v>58118.009605743369</v>
      </c>
      <c r="I84">
        <v>45218.763150146064</v>
      </c>
      <c r="J84">
        <v>34779.367071366702</v>
      </c>
      <c r="K84">
        <v>8409.6856103872778</v>
      </c>
      <c r="L84">
        <v>13658.50537708824</v>
      </c>
      <c r="N84">
        <v>43377.629535890897</v>
      </c>
      <c r="O84">
        <v>46661.701643599656</v>
      </c>
      <c r="P84">
        <v>1581998.6964176022</v>
      </c>
      <c r="Q84">
        <v>3757.3364917655344</v>
      </c>
      <c r="R84">
        <v>4777689.3320039334</v>
      </c>
      <c r="S84">
        <v>6803.091487776961</v>
      </c>
      <c r="U84">
        <v>22713.589362421546</v>
      </c>
      <c r="V84">
        <v>22718.364234864381</v>
      </c>
    </row>
    <row r="85" spans="1:22" x14ac:dyDescent="0.25">
      <c r="A85" s="1">
        <v>38701</v>
      </c>
      <c r="B85">
        <v>610.91</v>
      </c>
      <c r="C85">
        <v>484537</v>
      </c>
      <c r="D85">
        <v>410435.12</v>
      </c>
      <c r="E85">
        <v>96.294200000000004</v>
      </c>
      <c r="F85">
        <v>149940.29999999999</v>
      </c>
      <c r="G85">
        <v>91138</v>
      </c>
      <c r="H85">
        <v>58135.7</v>
      </c>
      <c r="I85">
        <v>45242</v>
      </c>
      <c r="J85">
        <v>34422.9</v>
      </c>
      <c r="K85">
        <v>8484.9</v>
      </c>
      <c r="L85">
        <v>13723.98</v>
      </c>
      <c r="N85">
        <v>43487.8</v>
      </c>
      <c r="O85">
        <v>44889</v>
      </c>
      <c r="P85">
        <v>1542490</v>
      </c>
      <c r="Q85">
        <v>3770.3</v>
      </c>
      <c r="R85">
        <v>4823734</v>
      </c>
      <c r="S85">
        <v>6844.4</v>
      </c>
      <c r="U85">
        <v>22699.21</v>
      </c>
      <c r="V85">
        <v>22699.21</v>
      </c>
    </row>
    <row r="86" spans="1:22" x14ac:dyDescent="0.25">
      <c r="A86" s="1">
        <v>38732</v>
      </c>
      <c r="B86">
        <v>614.09083811717892</v>
      </c>
      <c r="C86">
        <v>485025.31257355085</v>
      </c>
      <c r="D86">
        <v>410457.58224563405</v>
      </c>
      <c r="E86">
        <v>96.658432018813812</v>
      </c>
      <c r="F86">
        <v>150102.20508180294</v>
      </c>
      <c r="G86">
        <v>91156.242576700839</v>
      </c>
      <c r="H86">
        <v>58498.3744528022</v>
      </c>
      <c r="I86">
        <v>45738.688854487751</v>
      </c>
      <c r="J86">
        <v>34824.022135966261</v>
      </c>
      <c r="K86">
        <v>8476.9481106168569</v>
      </c>
      <c r="L86">
        <v>13831.818136897593</v>
      </c>
      <c r="N86">
        <v>43520.78619497826</v>
      </c>
      <c r="O86">
        <v>46220.615643541896</v>
      </c>
      <c r="P86">
        <v>1478167.9735364392</v>
      </c>
      <c r="Q86">
        <v>3785.1477214917863</v>
      </c>
      <c r="R86">
        <v>4817115.3775985651</v>
      </c>
      <c r="S86">
        <v>6856.1224797389168</v>
      </c>
      <c r="U86">
        <v>22772.665353554796</v>
      </c>
      <c r="V86">
        <v>22772.988177880499</v>
      </c>
    </row>
    <row r="87" spans="1:22" x14ac:dyDescent="0.25">
      <c r="A87" s="1">
        <v>38763</v>
      </c>
      <c r="B87">
        <v>616.84771998387077</v>
      </c>
      <c r="C87">
        <v>485592.97027632652</v>
      </c>
      <c r="D87">
        <v>411908.99372820684</v>
      </c>
      <c r="E87">
        <v>96.971156967732654</v>
      </c>
      <c r="F87">
        <v>150551.38533960888</v>
      </c>
      <c r="G87">
        <v>91537.248608354799</v>
      </c>
      <c r="H87">
        <v>59258.760108958078</v>
      </c>
      <c r="I87">
        <v>45990.466226432589</v>
      </c>
      <c r="J87">
        <v>35086.7779650792</v>
      </c>
      <c r="K87">
        <v>8503.4583981837641</v>
      </c>
      <c r="L87">
        <v>13943.78799461718</v>
      </c>
      <c r="N87">
        <v>43540.508850640479</v>
      </c>
      <c r="O87">
        <v>44434.76378039446</v>
      </c>
      <c r="P87">
        <v>1422755.0879930975</v>
      </c>
      <c r="Q87">
        <v>3803.4883779430479</v>
      </c>
      <c r="R87">
        <v>4829927.7398923347</v>
      </c>
      <c r="S87">
        <v>6839.3422879188693</v>
      </c>
      <c r="U87">
        <v>22821.573730784869</v>
      </c>
      <c r="V87">
        <v>22820.247523179078</v>
      </c>
    </row>
    <row r="88" spans="1:22" x14ac:dyDescent="0.25">
      <c r="A88" s="1">
        <v>38791</v>
      </c>
      <c r="B88">
        <v>616.65</v>
      </c>
      <c r="C88">
        <v>488496</v>
      </c>
      <c r="D88">
        <v>412437.94</v>
      </c>
      <c r="E88">
        <v>97.340199999999996</v>
      </c>
      <c r="F88">
        <v>151066.70000000001</v>
      </c>
      <c r="G88">
        <v>91726</v>
      </c>
      <c r="H88">
        <v>60012.4</v>
      </c>
      <c r="I88">
        <v>46273</v>
      </c>
      <c r="J88">
        <v>34795.800000000003</v>
      </c>
      <c r="K88">
        <v>8558.5</v>
      </c>
      <c r="L88">
        <v>14048.82</v>
      </c>
      <c r="N88">
        <v>43836.6</v>
      </c>
      <c r="O88">
        <v>45574</v>
      </c>
      <c r="P88">
        <v>1365262</v>
      </c>
      <c r="Q88">
        <v>3816.2</v>
      </c>
      <c r="R88">
        <v>4836303</v>
      </c>
      <c r="S88">
        <v>6867</v>
      </c>
      <c r="U88">
        <v>22907.276000000002</v>
      </c>
      <c r="V88">
        <v>22907.276000000002</v>
      </c>
    </row>
    <row r="89" spans="1:22" x14ac:dyDescent="0.25">
      <c r="A89" s="1">
        <v>38822</v>
      </c>
      <c r="B89">
        <v>623.06184307286492</v>
      </c>
      <c r="C89">
        <v>488435.13965544984</v>
      </c>
      <c r="D89">
        <v>412081.16261853295</v>
      </c>
      <c r="E89">
        <v>97.531710901979196</v>
      </c>
      <c r="F89">
        <v>151851.09554755685</v>
      </c>
      <c r="G89">
        <v>91806.976114650184</v>
      </c>
      <c r="H89">
        <v>59974.722619563712</v>
      </c>
      <c r="I89">
        <v>46431.623769085905</v>
      </c>
      <c r="J89">
        <v>34864.084753185452</v>
      </c>
      <c r="K89">
        <v>8588.564592366627</v>
      </c>
      <c r="L89">
        <v>14171.024658051563</v>
      </c>
      <c r="N89">
        <v>43833.569249168999</v>
      </c>
      <c r="O89">
        <v>45946.077566940214</v>
      </c>
      <c r="P89">
        <v>1394825.388412236</v>
      </c>
      <c r="Q89">
        <v>3802.7663876511297</v>
      </c>
      <c r="R89">
        <v>4901244.8244536314</v>
      </c>
      <c r="S89">
        <v>6919.4467563912103</v>
      </c>
      <c r="U89">
        <v>22960.410260360211</v>
      </c>
      <c r="V89">
        <v>22958.425099549109</v>
      </c>
    </row>
    <row r="90" spans="1:22" x14ac:dyDescent="0.25">
      <c r="A90" s="1">
        <v>38852</v>
      </c>
      <c r="B90">
        <v>626.09757885103443</v>
      </c>
      <c r="C90">
        <v>491512.15594380331</v>
      </c>
      <c r="D90">
        <v>414245.11290234246</v>
      </c>
      <c r="E90">
        <v>97.997221689039989</v>
      </c>
      <c r="F90">
        <v>152436.31687559551</v>
      </c>
      <c r="G90">
        <v>92015.938920108572</v>
      </c>
      <c r="H90">
        <v>60090.632665958314</v>
      </c>
      <c r="I90">
        <v>46383.668840954444</v>
      </c>
      <c r="J90">
        <v>35126.243033506158</v>
      </c>
      <c r="K90">
        <v>8657.8476944485537</v>
      </c>
      <c r="L90">
        <v>14300.803882147631</v>
      </c>
      <c r="N90">
        <v>44173.509709503909</v>
      </c>
      <c r="O90">
        <v>46631.212407335646</v>
      </c>
      <c r="P90">
        <v>1426843.2223161415</v>
      </c>
      <c r="Q90">
        <v>3853.6380381389522</v>
      </c>
      <c r="R90">
        <v>4957169.0415486833</v>
      </c>
      <c r="S90">
        <v>7079.3903973560327</v>
      </c>
      <c r="U90">
        <v>23099.41609865224</v>
      </c>
      <c r="V90">
        <v>23102.37835011967</v>
      </c>
    </row>
    <row r="91" spans="1:22" x14ac:dyDescent="0.25">
      <c r="A91" s="1">
        <v>38883</v>
      </c>
      <c r="B91">
        <v>626.39</v>
      </c>
      <c r="C91">
        <v>492564</v>
      </c>
      <c r="D91">
        <v>414814.82</v>
      </c>
      <c r="E91">
        <v>98.354399999999998</v>
      </c>
      <c r="F91">
        <v>153309</v>
      </c>
      <c r="G91">
        <v>92022</v>
      </c>
      <c r="H91">
        <v>60207.5</v>
      </c>
      <c r="I91">
        <v>46489</v>
      </c>
      <c r="J91">
        <v>35139.199999999997</v>
      </c>
      <c r="K91">
        <v>8735.5</v>
      </c>
      <c r="L91">
        <v>14370.83</v>
      </c>
      <c r="N91">
        <v>44243.9</v>
      </c>
      <c r="O91">
        <v>45872</v>
      </c>
      <c r="P91">
        <v>1465124</v>
      </c>
      <c r="Q91">
        <v>3857.5</v>
      </c>
      <c r="R91">
        <v>5042884</v>
      </c>
      <c r="S91">
        <v>7031.6</v>
      </c>
      <c r="U91">
        <v>23140.288</v>
      </c>
      <c r="V91">
        <v>23140.288</v>
      </c>
    </row>
    <row r="92" spans="1:22" x14ac:dyDescent="0.25">
      <c r="A92" s="1">
        <v>38913</v>
      </c>
      <c r="B92">
        <v>630.60707535365736</v>
      </c>
      <c r="C92">
        <v>491377.22753954952</v>
      </c>
      <c r="D92">
        <v>414396.06608761213</v>
      </c>
      <c r="E92">
        <v>98.586588585589411</v>
      </c>
      <c r="F92">
        <v>153315.63344600456</v>
      </c>
      <c r="G92">
        <v>92196.683351369502</v>
      </c>
      <c r="H92">
        <v>60196.445351776536</v>
      </c>
      <c r="I92">
        <v>46707.37291662849</v>
      </c>
      <c r="J92">
        <v>35247.100778575055</v>
      </c>
      <c r="K92">
        <v>8776.4907726097645</v>
      </c>
      <c r="L92">
        <v>14486.312828409551</v>
      </c>
      <c r="N92">
        <v>44165.228198150093</v>
      </c>
      <c r="O92">
        <v>46057.927303226948</v>
      </c>
      <c r="P92">
        <v>1537143.6015410849</v>
      </c>
      <c r="Q92">
        <v>3834.5772002552835</v>
      </c>
      <c r="R92">
        <v>5079808.2764505381</v>
      </c>
      <c r="S92">
        <v>7070.3484403241146</v>
      </c>
      <c r="U92">
        <v>23169.5397757418</v>
      </c>
      <c r="V92">
        <v>23168.049912468905</v>
      </c>
    </row>
    <row r="93" spans="1:22" x14ac:dyDescent="0.25">
      <c r="A93" s="1">
        <v>38944</v>
      </c>
      <c r="B93">
        <v>632.50280690837576</v>
      </c>
      <c r="C93">
        <v>491183.86490287061</v>
      </c>
      <c r="D93">
        <v>415658.35166659881</v>
      </c>
      <c r="E93">
        <v>98.907788244710247</v>
      </c>
      <c r="F93">
        <v>153477.11877846712</v>
      </c>
      <c r="G93">
        <v>92360.618370202632</v>
      </c>
      <c r="H93">
        <v>60392.446257888805</v>
      </c>
      <c r="I93">
        <v>46719.174880892366</v>
      </c>
      <c r="J93">
        <v>35188.830841181902</v>
      </c>
      <c r="K93">
        <v>8856.7140029597667</v>
      </c>
      <c r="L93">
        <v>14563.370500887579</v>
      </c>
      <c r="N93">
        <v>44246.456795004589</v>
      </c>
      <c r="O93">
        <v>46328.225675330395</v>
      </c>
      <c r="P93">
        <v>1609398.6625593347</v>
      </c>
      <c r="Q93">
        <v>3900.0589349977904</v>
      </c>
      <c r="R93">
        <v>5149120.9086997863</v>
      </c>
      <c r="S93">
        <v>7049.7161607430171</v>
      </c>
      <c r="U93">
        <v>23235.606341648989</v>
      </c>
      <c r="V93">
        <v>23235.600688734012</v>
      </c>
    </row>
    <row r="94" spans="1:22" x14ac:dyDescent="0.25">
      <c r="A94" s="1">
        <v>38975</v>
      </c>
      <c r="B94">
        <v>632.71</v>
      </c>
      <c r="C94">
        <v>492675</v>
      </c>
      <c r="D94">
        <v>416418.27</v>
      </c>
      <c r="E94">
        <v>99.328199999999995</v>
      </c>
      <c r="F94">
        <v>154081</v>
      </c>
      <c r="G94">
        <v>92770</v>
      </c>
      <c r="H94">
        <v>60505.5</v>
      </c>
      <c r="I94">
        <v>46846</v>
      </c>
      <c r="J94">
        <v>35185.9</v>
      </c>
      <c r="K94">
        <v>8884.7999999999993</v>
      </c>
      <c r="L94">
        <v>14644.63</v>
      </c>
      <c r="N94">
        <v>44168</v>
      </c>
      <c r="O94">
        <v>46707</v>
      </c>
      <c r="P94">
        <v>1681440</v>
      </c>
      <c r="Q94">
        <v>3877.4</v>
      </c>
      <c r="R94">
        <v>5197797</v>
      </c>
      <c r="S94">
        <v>7153.9</v>
      </c>
      <c r="U94">
        <v>23283.289000000001</v>
      </c>
      <c r="V94">
        <v>23283.289000000001</v>
      </c>
    </row>
    <row r="95" spans="1:22" x14ac:dyDescent="0.25">
      <c r="A95" s="1">
        <v>39005</v>
      </c>
      <c r="B95">
        <v>633.16441159115539</v>
      </c>
      <c r="C95">
        <v>492646.48885049234</v>
      </c>
      <c r="D95">
        <v>416932.58499940485</v>
      </c>
      <c r="E95">
        <v>99.520934388310707</v>
      </c>
      <c r="F95">
        <v>154491.53640768066</v>
      </c>
      <c r="G95">
        <v>93276.681612920525</v>
      </c>
      <c r="H95">
        <v>61184.159090124551</v>
      </c>
      <c r="I95">
        <v>46902.368343577939</v>
      </c>
      <c r="J95">
        <v>35655.476248912171</v>
      </c>
      <c r="K95">
        <v>8936.9877534246607</v>
      </c>
      <c r="L95">
        <v>14772.944461219473</v>
      </c>
      <c r="N95">
        <v>44208.427525550011</v>
      </c>
      <c r="O95">
        <v>46076.560746426439</v>
      </c>
      <c r="P95">
        <v>1638279.1575316209</v>
      </c>
      <c r="Q95">
        <v>3897.2531450884703</v>
      </c>
      <c r="R95">
        <v>5250595.2897536252</v>
      </c>
      <c r="S95">
        <v>7198.4532576444262</v>
      </c>
      <c r="U95">
        <v>23295.522691819202</v>
      </c>
      <c r="V95">
        <v>23289.910773362728</v>
      </c>
    </row>
    <row r="96" spans="1:22" x14ac:dyDescent="0.25">
      <c r="A96" s="1">
        <v>39036</v>
      </c>
      <c r="B96">
        <v>638.25768303416453</v>
      </c>
      <c r="C96">
        <v>493540.05160215904</v>
      </c>
      <c r="D96">
        <v>417448.49590632727</v>
      </c>
      <c r="E96">
        <v>99.812933253864372</v>
      </c>
      <c r="F96">
        <v>154968.53372426939</v>
      </c>
      <c r="G96">
        <v>93367.068226619071</v>
      </c>
      <c r="H96">
        <v>61154.096979598457</v>
      </c>
      <c r="I96">
        <v>47089.103417064602</v>
      </c>
      <c r="J96">
        <v>36097.333632268492</v>
      </c>
      <c r="K96">
        <v>8996.3817870742132</v>
      </c>
      <c r="L96">
        <v>14914.004793641554</v>
      </c>
      <c r="N96">
        <v>44335.521988663866</v>
      </c>
      <c r="O96">
        <v>45855.531450247734</v>
      </c>
      <c r="P96">
        <v>1600297.3119376563</v>
      </c>
      <c r="Q96">
        <v>3915.5187298160563</v>
      </c>
      <c r="R96">
        <v>5300875.5024924846</v>
      </c>
      <c r="S96">
        <v>7318.3848734314543</v>
      </c>
      <c r="U96">
        <v>23375.250314483044</v>
      </c>
      <c r="V96">
        <v>23369.473641081222</v>
      </c>
    </row>
    <row r="97" spans="1:22" x14ac:dyDescent="0.25">
      <c r="A97" s="1">
        <v>39066</v>
      </c>
      <c r="B97">
        <v>641.03</v>
      </c>
      <c r="C97">
        <v>496309</v>
      </c>
      <c r="D97">
        <v>421073.27</v>
      </c>
      <c r="E97">
        <v>100.2693</v>
      </c>
      <c r="F97">
        <v>155357.20000000001</v>
      </c>
      <c r="G97">
        <v>93767</v>
      </c>
      <c r="H97">
        <v>62041</v>
      </c>
      <c r="I97">
        <v>47322</v>
      </c>
      <c r="J97">
        <v>36511.5</v>
      </c>
      <c r="K97">
        <v>9079.6</v>
      </c>
      <c r="L97">
        <v>15055.89</v>
      </c>
      <c r="N97">
        <v>44492.7</v>
      </c>
      <c r="O97">
        <v>46405</v>
      </c>
      <c r="P97">
        <v>1568751</v>
      </c>
      <c r="Q97">
        <v>3939.7</v>
      </c>
      <c r="R97">
        <v>5419781</v>
      </c>
      <c r="S97">
        <v>7366.6</v>
      </c>
      <c r="U97">
        <v>23528.608</v>
      </c>
      <c r="V97">
        <v>23528.608</v>
      </c>
    </row>
    <row r="98" spans="1:22" x14ac:dyDescent="0.25">
      <c r="A98" s="1">
        <v>39097</v>
      </c>
      <c r="B98">
        <v>641.0838740772806</v>
      </c>
      <c r="C98">
        <v>496415.61031850259</v>
      </c>
      <c r="D98">
        <v>419044.14798723964</v>
      </c>
      <c r="E98">
        <v>100.44855423222909</v>
      </c>
      <c r="F98">
        <v>156130.22564206706</v>
      </c>
      <c r="G98">
        <v>94079.29840611956</v>
      </c>
      <c r="H98">
        <v>62366.868243480523</v>
      </c>
      <c r="I98">
        <v>47527.719259287762</v>
      </c>
      <c r="J98">
        <v>36732.395535631018</v>
      </c>
      <c r="K98">
        <v>9145.1156154601413</v>
      </c>
      <c r="L98">
        <v>15161.569555882948</v>
      </c>
      <c r="N98">
        <v>44631.717676737862</v>
      </c>
      <c r="O98">
        <v>47009.161488877144</v>
      </c>
      <c r="P98">
        <v>1518689.4531550228</v>
      </c>
      <c r="Q98">
        <v>3957.5553399515643</v>
      </c>
      <c r="R98">
        <v>5417192.8848258518</v>
      </c>
      <c r="S98">
        <v>7481.425430737816</v>
      </c>
      <c r="U98">
        <v>23545.041374112596</v>
      </c>
      <c r="V98">
        <v>23508.571834189403</v>
      </c>
    </row>
    <row r="99" spans="1:22" x14ac:dyDescent="0.25">
      <c r="A99" s="1">
        <v>39128</v>
      </c>
      <c r="B99">
        <v>642.8241590123514</v>
      </c>
      <c r="C99">
        <v>498175.42704618757</v>
      </c>
      <c r="D99">
        <v>420543.91378755838</v>
      </c>
      <c r="E99">
        <v>100.76274115388065</v>
      </c>
      <c r="F99">
        <v>156638.04264889218</v>
      </c>
      <c r="G99">
        <v>94498.404903614472</v>
      </c>
      <c r="H99">
        <v>62151.992292863433</v>
      </c>
      <c r="I99">
        <v>47894.489167105945</v>
      </c>
      <c r="J99">
        <v>37424.076621641543</v>
      </c>
      <c r="K99">
        <v>9177.5028831108466</v>
      </c>
      <c r="L99">
        <v>15259.573619885252</v>
      </c>
      <c r="N99">
        <v>44667.682413928778</v>
      </c>
      <c r="O99">
        <v>47914.422702124597</v>
      </c>
      <c r="P99">
        <v>1481321.2794063417</v>
      </c>
      <c r="Q99">
        <v>3950.4273103218443</v>
      </c>
      <c r="R99">
        <v>5435383.7557097226</v>
      </c>
      <c r="S99">
        <v>7585.1154295378983</v>
      </c>
      <c r="U99">
        <v>23665.784039894905</v>
      </c>
      <c r="V99">
        <v>23601.256444545725</v>
      </c>
    </row>
    <row r="100" spans="1:22" x14ac:dyDescent="0.25">
      <c r="A100" s="1">
        <v>39156</v>
      </c>
      <c r="B100">
        <v>643.72</v>
      </c>
      <c r="C100">
        <v>500127</v>
      </c>
      <c r="D100">
        <v>422045.53</v>
      </c>
      <c r="E100">
        <v>101.2963</v>
      </c>
      <c r="F100">
        <v>157035.5</v>
      </c>
      <c r="G100">
        <v>94971</v>
      </c>
      <c r="H100">
        <v>61549</v>
      </c>
      <c r="I100">
        <v>48162</v>
      </c>
      <c r="J100">
        <v>37894.300000000003</v>
      </c>
      <c r="K100">
        <v>9236.1</v>
      </c>
      <c r="L100">
        <v>15373.78</v>
      </c>
      <c r="N100">
        <v>44990.1</v>
      </c>
      <c r="O100">
        <v>48519</v>
      </c>
      <c r="P100">
        <v>1452321</v>
      </c>
      <c r="Q100">
        <v>3984.3</v>
      </c>
      <c r="R100">
        <v>5518332</v>
      </c>
      <c r="S100">
        <v>7588.7</v>
      </c>
      <c r="U100">
        <v>23792.705999999998</v>
      </c>
      <c r="V100">
        <v>23700.613000000001</v>
      </c>
    </row>
    <row r="101" spans="1:22" x14ac:dyDescent="0.25">
      <c r="A101" s="1">
        <v>39187</v>
      </c>
      <c r="B101">
        <v>642.24767876995634</v>
      </c>
      <c r="C101">
        <v>499836.49850860151</v>
      </c>
      <c r="D101">
        <v>420711.14903037966</v>
      </c>
      <c r="E101">
        <v>101.22032077889715</v>
      </c>
      <c r="F101">
        <v>157077.88473336239</v>
      </c>
      <c r="G101">
        <v>95108.288969512403</v>
      </c>
      <c r="H101">
        <v>62094.812190092787</v>
      </c>
      <c r="I101">
        <v>48284.198525438514</v>
      </c>
      <c r="J101">
        <v>37562.130209544506</v>
      </c>
      <c r="K101">
        <v>9254.2210234017512</v>
      </c>
      <c r="L101">
        <v>15514.613221813444</v>
      </c>
      <c r="N101">
        <v>44899.919680188636</v>
      </c>
      <c r="O101">
        <v>48410.114053040204</v>
      </c>
      <c r="P101">
        <v>1460338.0639417984</v>
      </c>
      <c r="Q101">
        <v>3971.0929067731076</v>
      </c>
      <c r="R101">
        <v>5491810.616378569</v>
      </c>
      <c r="S101">
        <v>7701.1908815994566</v>
      </c>
      <c r="U101">
        <v>23746.774282361112</v>
      </c>
      <c r="V101">
        <v>23646.699493738124</v>
      </c>
    </row>
    <row r="102" spans="1:22" x14ac:dyDescent="0.25">
      <c r="A102" s="1">
        <v>39217</v>
      </c>
      <c r="B102">
        <v>647.10185661097171</v>
      </c>
      <c r="C102">
        <v>502994.73743649741</v>
      </c>
      <c r="D102">
        <v>422485.96080843121</v>
      </c>
      <c r="E102">
        <v>101.83155713476033</v>
      </c>
      <c r="F102">
        <v>157341.72452115011</v>
      </c>
      <c r="G102">
        <v>95256.41970540928</v>
      </c>
      <c r="H102">
        <v>62947.074743048128</v>
      </c>
      <c r="I102">
        <v>48559.848814892481</v>
      </c>
      <c r="J102">
        <v>38060.758876469758</v>
      </c>
      <c r="K102">
        <v>9346.0271303394802</v>
      </c>
      <c r="L102">
        <v>15613.70994484441</v>
      </c>
      <c r="N102">
        <v>45136.162899430441</v>
      </c>
      <c r="O102">
        <v>47808.017384738676</v>
      </c>
      <c r="P102">
        <v>1487031.8445979548</v>
      </c>
      <c r="Q102">
        <v>4011.506318275895</v>
      </c>
      <c r="R102">
        <v>5596018.4371382147</v>
      </c>
      <c r="S102">
        <v>7743.2440958423249</v>
      </c>
      <c r="U102">
        <v>23903.310709662717</v>
      </c>
      <c r="V102">
        <v>23811.574891879234</v>
      </c>
    </row>
    <row r="103" spans="1:22" x14ac:dyDescent="0.25">
      <c r="A103" s="1">
        <v>39248</v>
      </c>
      <c r="B103">
        <v>648.37</v>
      </c>
      <c r="C103">
        <v>503692</v>
      </c>
      <c r="D103">
        <v>421995.28</v>
      </c>
      <c r="E103">
        <v>102.1182</v>
      </c>
      <c r="F103">
        <v>157760.70000000001</v>
      </c>
      <c r="G103">
        <v>95330</v>
      </c>
      <c r="H103">
        <v>63335</v>
      </c>
      <c r="I103">
        <v>48966</v>
      </c>
      <c r="J103">
        <v>37590.300000000003</v>
      </c>
      <c r="K103">
        <v>9362</v>
      </c>
      <c r="L103">
        <v>15759.73</v>
      </c>
      <c r="N103">
        <v>45166.2</v>
      </c>
      <c r="O103">
        <v>47784</v>
      </c>
      <c r="P103">
        <v>1511338</v>
      </c>
      <c r="Q103">
        <v>4022.6</v>
      </c>
      <c r="R103">
        <v>5625311</v>
      </c>
      <c r="S103">
        <v>7805.1</v>
      </c>
      <c r="U103">
        <v>23937.235000000001</v>
      </c>
      <c r="V103">
        <v>23843.937999999998</v>
      </c>
    </row>
    <row r="104" spans="1:22" x14ac:dyDescent="0.25">
      <c r="A104" s="1">
        <v>39278</v>
      </c>
      <c r="B104">
        <v>650.05653899835067</v>
      </c>
      <c r="C104">
        <v>504915.99623855355</v>
      </c>
      <c r="D104">
        <v>421563.68460982846</v>
      </c>
      <c r="E104">
        <v>102.12146612466071</v>
      </c>
      <c r="F104">
        <v>158511.78809965728</v>
      </c>
      <c r="G104">
        <v>95696.451169626016</v>
      </c>
      <c r="H104">
        <v>63208.945212867045</v>
      </c>
      <c r="I104">
        <v>48985.743206211955</v>
      </c>
      <c r="J104">
        <v>37749.862072677461</v>
      </c>
      <c r="K104">
        <v>9446.8349217853538</v>
      </c>
      <c r="L104">
        <v>15891.419480197277</v>
      </c>
      <c r="N104">
        <v>45161.121540357271</v>
      </c>
      <c r="O104">
        <v>48591.754424619474</v>
      </c>
      <c r="P104">
        <v>1579878.2029230685</v>
      </c>
      <c r="Q104">
        <v>4047.3644497910791</v>
      </c>
      <c r="R104">
        <v>5663553.4486527098</v>
      </c>
      <c r="S104">
        <v>7940.1847861594206</v>
      </c>
      <c r="U104">
        <v>23969.975811038588</v>
      </c>
      <c r="V104">
        <v>23875.891426244256</v>
      </c>
    </row>
    <row r="105" spans="1:22" x14ac:dyDescent="0.25">
      <c r="A105" s="1">
        <v>39309</v>
      </c>
      <c r="B105">
        <v>651.10986661090374</v>
      </c>
      <c r="C105">
        <v>506626.20453085133</v>
      </c>
      <c r="D105">
        <v>423821.36890827643</v>
      </c>
      <c r="E105">
        <v>102.54051776162603</v>
      </c>
      <c r="F105">
        <v>158931.53306979162</v>
      </c>
      <c r="G105">
        <v>95902.980549823449</v>
      </c>
      <c r="H105">
        <v>62962.045516204351</v>
      </c>
      <c r="I105">
        <v>49189.618963695204</v>
      </c>
      <c r="J105">
        <v>38103.33183918651</v>
      </c>
      <c r="K105">
        <v>9480.7660767847046</v>
      </c>
      <c r="L105">
        <v>16026.585577096441</v>
      </c>
      <c r="N105">
        <v>45279.42179973342</v>
      </c>
      <c r="O105">
        <v>47257.183959332237</v>
      </c>
      <c r="P105">
        <v>1658092.3448678418</v>
      </c>
      <c r="Q105">
        <v>4069.2944511612436</v>
      </c>
      <c r="R105">
        <v>5734242.5640320722</v>
      </c>
      <c r="S105">
        <v>7987.5287396857129</v>
      </c>
      <c r="U105">
        <v>24045.719278003628</v>
      </c>
      <c r="V105">
        <v>23954.304811464783</v>
      </c>
    </row>
    <row r="106" spans="1:22" x14ac:dyDescent="0.25">
      <c r="A106" s="1">
        <v>39340</v>
      </c>
      <c r="B106">
        <v>653.85</v>
      </c>
      <c r="C106">
        <v>505423</v>
      </c>
      <c r="D106">
        <v>421546.08</v>
      </c>
      <c r="E106">
        <v>102.9432</v>
      </c>
      <c r="F106">
        <v>159683.5</v>
      </c>
      <c r="G106">
        <v>96035</v>
      </c>
      <c r="H106">
        <v>62953</v>
      </c>
      <c r="I106">
        <v>49302</v>
      </c>
      <c r="J106">
        <v>37792.300000000003</v>
      </c>
      <c r="K106">
        <v>9552.7999999999993</v>
      </c>
      <c r="L106">
        <v>16136.26</v>
      </c>
      <c r="N106">
        <v>45244.800000000003</v>
      </c>
      <c r="O106">
        <v>46633</v>
      </c>
      <c r="P106">
        <v>1747801</v>
      </c>
      <c r="Q106">
        <v>4078.7</v>
      </c>
      <c r="R106">
        <v>5750725</v>
      </c>
      <c r="S106">
        <v>8013.9</v>
      </c>
      <c r="U106">
        <v>24041.794999999998</v>
      </c>
      <c r="V106">
        <v>23946.613000000001</v>
      </c>
    </row>
    <row r="107" spans="1:22" x14ac:dyDescent="0.25">
      <c r="A107" s="1">
        <v>39370</v>
      </c>
      <c r="B107">
        <v>654.19251266368747</v>
      </c>
      <c r="C107">
        <v>507766.19357405213</v>
      </c>
      <c r="D107">
        <v>421305.82686974795</v>
      </c>
      <c r="E107">
        <v>103.45561227875476</v>
      </c>
      <c r="F107">
        <v>160389.8885289983</v>
      </c>
      <c r="G107">
        <v>96478.743961171422</v>
      </c>
      <c r="H107">
        <v>62831.503845214342</v>
      </c>
      <c r="I107">
        <v>49478.609061379946</v>
      </c>
      <c r="J107">
        <v>38070.284386772088</v>
      </c>
      <c r="K107">
        <v>9576.0548200224312</v>
      </c>
      <c r="L107">
        <v>16483.740965148951</v>
      </c>
      <c r="N107">
        <v>45463.313443424893</v>
      </c>
      <c r="O107">
        <v>47994.032248479059</v>
      </c>
      <c r="P107">
        <v>1691085.092868614</v>
      </c>
      <c r="Q107">
        <v>4122.5826697224784</v>
      </c>
      <c r="R107">
        <v>5716464.4588184394</v>
      </c>
      <c r="S107">
        <v>7979.5691742446952</v>
      </c>
      <c r="U107">
        <v>24114.920955118603</v>
      </c>
      <c r="V107">
        <v>24022.209065352003</v>
      </c>
    </row>
    <row r="108" spans="1:22" x14ac:dyDescent="0.25">
      <c r="A108" s="1">
        <v>39401</v>
      </c>
      <c r="B108">
        <v>653.69100537215832</v>
      </c>
      <c r="C108">
        <v>506941.93318502454</v>
      </c>
      <c r="D108">
        <v>421487.44938964088</v>
      </c>
      <c r="E108">
        <v>103.42597599316586</v>
      </c>
      <c r="F108">
        <v>161141.10969964866</v>
      </c>
      <c r="G108">
        <v>96058.130606002611</v>
      </c>
      <c r="H108">
        <v>62818.093208328995</v>
      </c>
      <c r="I108">
        <v>50199.273180417971</v>
      </c>
      <c r="J108">
        <v>37296.107861889788</v>
      </c>
      <c r="K108">
        <v>9600.6305102007846</v>
      </c>
      <c r="L108">
        <v>16801.514780625686</v>
      </c>
      <c r="N108">
        <v>45578.862990802605</v>
      </c>
      <c r="O108">
        <v>48175.629266269912</v>
      </c>
      <c r="P108">
        <v>1655734.4908953141</v>
      </c>
      <c r="Q108">
        <v>4144.8195627048517</v>
      </c>
      <c r="R108">
        <v>5725003.6290752599</v>
      </c>
      <c r="S108">
        <v>8045.4213751670586</v>
      </c>
      <c r="U108">
        <v>24108.384916214833</v>
      </c>
      <c r="V108">
        <v>24011.705453966402</v>
      </c>
    </row>
    <row r="109" spans="1:22" x14ac:dyDescent="0.25">
      <c r="A109" s="1">
        <v>39431</v>
      </c>
      <c r="B109">
        <v>655.72</v>
      </c>
      <c r="C109">
        <v>507049</v>
      </c>
      <c r="D109">
        <v>421335.21</v>
      </c>
      <c r="E109">
        <v>103.8326</v>
      </c>
      <c r="F109">
        <v>162025.70000000001</v>
      </c>
      <c r="G109">
        <v>96513</v>
      </c>
      <c r="H109">
        <v>62638</v>
      </c>
      <c r="I109">
        <v>50193</v>
      </c>
      <c r="J109">
        <v>38626.5</v>
      </c>
      <c r="K109">
        <v>9593.2999999999993</v>
      </c>
      <c r="L109">
        <v>17127.12</v>
      </c>
      <c r="N109">
        <v>45744.6</v>
      </c>
      <c r="O109">
        <v>48538</v>
      </c>
      <c r="P109">
        <v>1611520</v>
      </c>
      <c r="Q109">
        <v>4152</v>
      </c>
      <c r="R109">
        <v>5705203</v>
      </c>
      <c r="S109">
        <v>8158.3</v>
      </c>
      <c r="U109">
        <v>24163.263999999999</v>
      </c>
      <c r="V109">
        <v>24067.558000000001</v>
      </c>
    </row>
    <row r="110" spans="1:22" x14ac:dyDescent="0.25">
      <c r="A110" s="1">
        <v>39462</v>
      </c>
      <c r="B110">
        <v>660.85070057441715</v>
      </c>
      <c r="C110">
        <v>508086.9661339235</v>
      </c>
      <c r="D110">
        <v>424847.35668345797</v>
      </c>
      <c r="E110">
        <v>104.18084706800921</v>
      </c>
      <c r="F110">
        <v>162296.83494876543</v>
      </c>
      <c r="G110">
        <v>96846.62938189476</v>
      </c>
      <c r="H110">
        <v>63029.677832247173</v>
      </c>
      <c r="I110">
        <v>50324.052806600892</v>
      </c>
      <c r="J110">
        <v>39026.678207431767</v>
      </c>
      <c r="K110">
        <v>9717.4509118786755</v>
      </c>
      <c r="L110">
        <v>17014.14762517537</v>
      </c>
      <c r="N110">
        <v>45889.687370817279</v>
      </c>
      <c r="O110">
        <v>47499.166120571375</v>
      </c>
      <c r="P110">
        <v>1569488.0617193659</v>
      </c>
      <c r="Q110">
        <v>4199.7906938162032</v>
      </c>
      <c r="R110">
        <v>5711837.6456745518</v>
      </c>
      <c r="S110">
        <v>8116.1340143525949</v>
      </c>
      <c r="U110">
        <v>24291.900595897932</v>
      </c>
      <c r="V110">
        <v>24179.454495974147</v>
      </c>
    </row>
    <row r="111" spans="1:22" x14ac:dyDescent="0.25">
      <c r="A111" s="1">
        <v>39493</v>
      </c>
      <c r="B111">
        <v>661.76307643535279</v>
      </c>
      <c r="C111">
        <v>509659.17744776694</v>
      </c>
      <c r="D111">
        <v>424330.62092794233</v>
      </c>
      <c r="E111">
        <v>104.3389890857743</v>
      </c>
      <c r="F111">
        <v>162436.02032923893</v>
      </c>
      <c r="G111">
        <v>96913.652951018565</v>
      </c>
      <c r="H111">
        <v>62674.637097661245</v>
      </c>
      <c r="I111">
        <v>50149.308291359128</v>
      </c>
      <c r="J111">
        <v>39205.443111263943</v>
      </c>
      <c r="K111">
        <v>9804.9542140839403</v>
      </c>
      <c r="L111">
        <v>16859.586259125659</v>
      </c>
      <c r="N111">
        <v>45911.874581278353</v>
      </c>
      <c r="O111">
        <v>47315.184357578975</v>
      </c>
      <c r="P111">
        <v>1539818.1467862178</v>
      </c>
      <c r="Q111">
        <v>4229.0702711507756</v>
      </c>
      <c r="R111">
        <v>5752211.2227406176</v>
      </c>
      <c r="S111">
        <v>8086.3889430724448</v>
      </c>
      <c r="U111">
        <v>24340.886878893929</v>
      </c>
      <c r="V111">
        <v>24205.260503248075</v>
      </c>
    </row>
    <row r="112" spans="1:22" x14ac:dyDescent="0.25">
      <c r="A112" s="1">
        <v>39522</v>
      </c>
      <c r="B112">
        <v>661.41</v>
      </c>
      <c r="C112">
        <v>508779</v>
      </c>
      <c r="D112">
        <v>424823.77</v>
      </c>
      <c r="E112">
        <v>104.304</v>
      </c>
      <c r="F112">
        <v>161956.70000000001</v>
      </c>
      <c r="G112">
        <v>97077</v>
      </c>
      <c r="H112">
        <v>63023</v>
      </c>
      <c r="I112">
        <v>49998</v>
      </c>
      <c r="J112">
        <v>39467.4</v>
      </c>
      <c r="K112">
        <v>9732.4</v>
      </c>
      <c r="L112">
        <v>16699.22</v>
      </c>
      <c r="N112">
        <v>45757.9</v>
      </c>
      <c r="O112">
        <v>46999</v>
      </c>
      <c r="P112">
        <v>1478837</v>
      </c>
      <c r="Q112">
        <v>4206.8</v>
      </c>
      <c r="R112">
        <v>5669821</v>
      </c>
      <c r="S112">
        <v>8091.3</v>
      </c>
      <c r="U112">
        <v>24353.164000000001</v>
      </c>
      <c r="V112">
        <v>24191.378000000001</v>
      </c>
    </row>
    <row r="113" spans="1:22" x14ac:dyDescent="0.25">
      <c r="A113" s="1">
        <v>39553</v>
      </c>
      <c r="B113">
        <v>662.47011881363574</v>
      </c>
      <c r="C113">
        <v>510924.21139747009</v>
      </c>
      <c r="D113">
        <v>425109.70653442765</v>
      </c>
      <c r="E113">
        <v>104.72888160264263</v>
      </c>
      <c r="F113">
        <v>162648.11385168444</v>
      </c>
      <c r="G113">
        <v>97097.251661660426</v>
      </c>
      <c r="H113">
        <v>63108.963340374772</v>
      </c>
      <c r="I113">
        <v>50096.160013566332</v>
      </c>
      <c r="J113">
        <v>39912.272233884396</v>
      </c>
      <c r="K113">
        <v>9850.8912755981837</v>
      </c>
      <c r="L113">
        <v>16766.30186666322</v>
      </c>
      <c r="N113">
        <v>45791.578169366927</v>
      </c>
      <c r="O113">
        <v>46291.631528471691</v>
      </c>
      <c r="P113">
        <v>1522133.0895900244</v>
      </c>
      <c r="Q113">
        <v>4241.9170068331987</v>
      </c>
      <c r="R113">
        <v>5628519.9791669454</v>
      </c>
      <c r="S113">
        <v>8190.9417455824987</v>
      </c>
      <c r="U113">
        <v>24455.698695806681</v>
      </c>
      <c r="V113">
        <v>24304.026586983313</v>
      </c>
    </row>
    <row r="114" spans="1:22" x14ac:dyDescent="0.25">
      <c r="A114" s="1">
        <v>39583</v>
      </c>
      <c r="B114">
        <v>657.83592070325926</v>
      </c>
      <c r="C114">
        <v>506589.82731272525</v>
      </c>
      <c r="D114">
        <v>421198.71790160565</v>
      </c>
      <c r="E114">
        <v>104.57526928359738</v>
      </c>
      <c r="F114">
        <v>162389.29547582506</v>
      </c>
      <c r="G114">
        <v>96936.329996323024</v>
      </c>
      <c r="H114">
        <v>62341.378624576522</v>
      </c>
      <c r="I114">
        <v>49896.157967411877</v>
      </c>
      <c r="J114">
        <v>39997.334498170494</v>
      </c>
      <c r="K114">
        <v>9808.1451484937606</v>
      </c>
      <c r="L114">
        <v>16811.373638101275</v>
      </c>
      <c r="N114">
        <v>45545.888686769948</v>
      </c>
      <c r="O114">
        <v>46764.042365092988</v>
      </c>
      <c r="P114">
        <v>1558640.6130595689</v>
      </c>
      <c r="Q114">
        <v>4220.7605998283188</v>
      </c>
      <c r="R114">
        <v>5583444.3518708767</v>
      </c>
      <c r="S114">
        <v>8158.3509669599816</v>
      </c>
      <c r="U114">
        <v>24251.649441251287</v>
      </c>
      <c r="V114">
        <v>24085.34163015645</v>
      </c>
    </row>
    <row r="115" spans="1:22" x14ac:dyDescent="0.25">
      <c r="A115" s="1">
        <v>39614</v>
      </c>
      <c r="B115">
        <v>659.74</v>
      </c>
      <c r="C115">
        <v>506404</v>
      </c>
      <c r="D115">
        <v>421572.65</v>
      </c>
      <c r="E115">
        <v>104.3608</v>
      </c>
      <c r="F115">
        <v>162551.5</v>
      </c>
      <c r="G115">
        <v>97224</v>
      </c>
      <c r="H115">
        <v>62613</v>
      </c>
      <c r="I115">
        <v>49643</v>
      </c>
      <c r="J115">
        <v>40082.6</v>
      </c>
      <c r="K115">
        <v>9841.5</v>
      </c>
      <c r="L115">
        <v>16898.37</v>
      </c>
      <c r="N115">
        <v>45523.5</v>
      </c>
      <c r="O115">
        <v>46069</v>
      </c>
      <c r="P115">
        <v>1587823</v>
      </c>
      <c r="Q115">
        <v>4198.1000000000004</v>
      </c>
      <c r="R115">
        <v>5552700</v>
      </c>
      <c r="S115">
        <v>8176.5</v>
      </c>
      <c r="U115">
        <v>24268.510999999999</v>
      </c>
      <c r="V115">
        <v>24105.365000000002</v>
      </c>
    </row>
    <row r="116" spans="1:22" x14ac:dyDescent="0.25">
      <c r="A116" s="1">
        <v>39644</v>
      </c>
      <c r="B116">
        <v>656.6031306869321</v>
      </c>
      <c r="C116">
        <v>506957.98412287515</v>
      </c>
      <c r="D116">
        <v>418852.20970125776</v>
      </c>
      <c r="E116">
        <v>104.49411926795432</v>
      </c>
      <c r="F116">
        <v>162175.32223686913</v>
      </c>
      <c r="G116">
        <v>97209.614516422895</v>
      </c>
      <c r="H116">
        <v>62524.074965127504</v>
      </c>
      <c r="I116">
        <v>49811.240354143207</v>
      </c>
      <c r="J116">
        <v>38955.373253774051</v>
      </c>
      <c r="K116">
        <v>9918.6163679253204</v>
      </c>
      <c r="L116">
        <v>16943.264499580742</v>
      </c>
      <c r="N116">
        <v>45517.977978530849</v>
      </c>
      <c r="O116">
        <v>45789.51594952547</v>
      </c>
      <c r="P116">
        <v>1671373.1803877091</v>
      </c>
      <c r="Q116">
        <v>4229.7411709431526</v>
      </c>
      <c r="R116">
        <v>5479282.645950838</v>
      </c>
      <c r="S116">
        <v>8107.1455942706161</v>
      </c>
      <c r="U116">
        <v>24219.952959283262</v>
      </c>
      <c r="V116">
        <v>24056.368523193712</v>
      </c>
    </row>
    <row r="117" spans="1:22" x14ac:dyDescent="0.25">
      <c r="A117" s="1">
        <v>39675</v>
      </c>
      <c r="B117">
        <v>661.05911863044878</v>
      </c>
      <c r="C117">
        <v>505337.63626988058</v>
      </c>
      <c r="D117">
        <v>416469.63828861027</v>
      </c>
      <c r="E117">
        <v>103.84559083483924</v>
      </c>
      <c r="F117">
        <v>161999.01099768144</v>
      </c>
      <c r="G117">
        <v>96779.223482656991</v>
      </c>
      <c r="H117">
        <v>62360.061006107411</v>
      </c>
      <c r="I117">
        <v>49505.191156104571</v>
      </c>
      <c r="J117">
        <v>39545.162473782766</v>
      </c>
      <c r="K117">
        <v>9778.725263103619</v>
      </c>
      <c r="L117">
        <v>17050.555463693385</v>
      </c>
      <c r="N117">
        <v>45499.389446624256</v>
      </c>
      <c r="O117">
        <v>46449.010213176356</v>
      </c>
      <c r="P117">
        <v>1752711.2790055275</v>
      </c>
      <c r="Q117">
        <v>4190.6311370575959</v>
      </c>
      <c r="R117">
        <v>5380094.1296186717</v>
      </c>
      <c r="S117">
        <v>8079.8656077747046</v>
      </c>
      <c r="U117">
        <v>24183.762605188607</v>
      </c>
      <c r="V117">
        <v>24020.717009331132</v>
      </c>
    </row>
    <row r="118" spans="1:22" x14ac:dyDescent="0.25">
      <c r="A118" s="1">
        <v>39706</v>
      </c>
      <c r="B118">
        <v>657.29</v>
      </c>
      <c r="C118">
        <v>505038</v>
      </c>
      <c r="D118">
        <v>416104.59</v>
      </c>
      <c r="E118">
        <v>103.57550000000001</v>
      </c>
      <c r="F118">
        <v>162066.79999999999</v>
      </c>
      <c r="G118">
        <v>96712</v>
      </c>
      <c r="H118">
        <v>62556</v>
      </c>
      <c r="I118">
        <v>49636</v>
      </c>
      <c r="J118">
        <v>39027.5</v>
      </c>
      <c r="K118">
        <v>9807.5</v>
      </c>
      <c r="L118">
        <v>17123.080000000002</v>
      </c>
      <c r="N118">
        <v>45417.8</v>
      </c>
      <c r="O118">
        <v>45941</v>
      </c>
      <c r="P118">
        <v>1824331</v>
      </c>
      <c r="Q118">
        <v>4242.3999999999996</v>
      </c>
      <c r="R118">
        <v>5349547</v>
      </c>
      <c r="S118">
        <v>8065</v>
      </c>
      <c r="U118">
        <v>24135.405999999999</v>
      </c>
      <c r="V118">
        <v>23971.898000000001</v>
      </c>
    </row>
    <row r="119" spans="1:22" x14ac:dyDescent="0.25">
      <c r="A119" s="1">
        <v>39736</v>
      </c>
      <c r="B119">
        <v>655.27901478105855</v>
      </c>
      <c r="C119">
        <v>502988.73660033871</v>
      </c>
      <c r="D119">
        <v>413660.79746148339</v>
      </c>
      <c r="E119">
        <v>103.30938087965546</v>
      </c>
      <c r="F119">
        <v>162390.93926997302</v>
      </c>
      <c r="G119">
        <v>95956.321415838407</v>
      </c>
      <c r="H119">
        <v>62289.542910977892</v>
      </c>
      <c r="I119">
        <v>49752.910695896804</v>
      </c>
      <c r="J119">
        <v>37522.949741642209</v>
      </c>
      <c r="K119">
        <v>9723.6597344326692</v>
      </c>
      <c r="L119">
        <v>17264.786415075479</v>
      </c>
      <c r="N119">
        <v>45221.866166044056</v>
      </c>
      <c r="O119">
        <v>45066.917409091984</v>
      </c>
      <c r="P119">
        <v>1769345.2014252606</v>
      </c>
      <c r="Q119">
        <v>4238.3456340341236</v>
      </c>
      <c r="R119">
        <v>5309071.2266863883</v>
      </c>
      <c r="S119">
        <v>7927.0889293194969</v>
      </c>
      <c r="U119">
        <v>24041.344296914976</v>
      </c>
      <c r="V119">
        <v>23883.056446812014</v>
      </c>
    </row>
    <row r="120" spans="1:22" x14ac:dyDescent="0.25">
      <c r="A120" s="1">
        <v>39767</v>
      </c>
      <c r="B120">
        <v>648.62864930489241</v>
      </c>
      <c r="C120">
        <v>498757.16124796518</v>
      </c>
      <c r="D120">
        <v>410463.23547741241</v>
      </c>
      <c r="E120">
        <v>102.77289701222993</v>
      </c>
      <c r="F120">
        <v>161499.48989633401</v>
      </c>
      <c r="G120">
        <v>95083.423383650224</v>
      </c>
      <c r="H120">
        <v>61818.254735442475</v>
      </c>
      <c r="I120">
        <v>49671.187735023777</v>
      </c>
      <c r="J120">
        <v>36184.666468096249</v>
      </c>
      <c r="K120">
        <v>9566.3967856151648</v>
      </c>
      <c r="L120">
        <v>17266.052641933788</v>
      </c>
      <c r="N120">
        <v>45066.118950806049</v>
      </c>
      <c r="O120">
        <v>45878.034505271862</v>
      </c>
      <c r="P120">
        <v>1704523.1109786932</v>
      </c>
      <c r="Q120">
        <v>4213.3068675353134</v>
      </c>
      <c r="R120">
        <v>5242811.8012796436</v>
      </c>
      <c r="S120">
        <v>7938.8061211407403</v>
      </c>
      <c r="U120">
        <v>23855.386749327379</v>
      </c>
      <c r="V120">
        <v>23694.888578312864</v>
      </c>
    </row>
    <row r="121" spans="1:22" x14ac:dyDescent="0.25">
      <c r="A121" s="1">
        <v>39797</v>
      </c>
      <c r="B121">
        <v>644.51</v>
      </c>
      <c r="C121">
        <v>497705</v>
      </c>
      <c r="D121">
        <v>406427.89</v>
      </c>
      <c r="E121">
        <v>102.5274</v>
      </c>
      <c r="F121">
        <v>160741.6</v>
      </c>
      <c r="G121">
        <v>94691</v>
      </c>
      <c r="H121">
        <v>61684</v>
      </c>
      <c r="I121">
        <v>48763</v>
      </c>
      <c r="J121">
        <v>36591</v>
      </c>
      <c r="K121">
        <v>9434.2000000000007</v>
      </c>
      <c r="L121">
        <v>17301.63</v>
      </c>
      <c r="N121">
        <v>44807.4</v>
      </c>
      <c r="O121">
        <v>44041</v>
      </c>
      <c r="P121">
        <v>1643591</v>
      </c>
      <c r="Q121">
        <v>4217.7</v>
      </c>
      <c r="R121">
        <v>5208970</v>
      </c>
      <c r="S121">
        <v>7975.3</v>
      </c>
      <c r="U121">
        <v>23712.481</v>
      </c>
      <c r="V121">
        <v>23553.227999999999</v>
      </c>
    </row>
    <row r="122" spans="1:22" x14ac:dyDescent="0.25">
      <c r="A122" s="1">
        <v>39828</v>
      </c>
      <c r="B122">
        <v>627.00550050295794</v>
      </c>
      <c r="C122">
        <v>493500.23309270525</v>
      </c>
      <c r="D122">
        <v>402272.27563018922</v>
      </c>
      <c r="E122">
        <v>102.080001972399</v>
      </c>
      <c r="F122">
        <v>159404.99942665515</v>
      </c>
      <c r="G122">
        <v>93573.173083182905</v>
      </c>
      <c r="H122">
        <v>60269.208138985763</v>
      </c>
      <c r="I122">
        <v>47525.267931591145</v>
      </c>
      <c r="J122">
        <v>34557.944802757127</v>
      </c>
      <c r="K122">
        <v>9295.2291879217337</v>
      </c>
      <c r="L122">
        <v>16843.448864062964</v>
      </c>
      <c r="N122">
        <v>44323.878148453747</v>
      </c>
      <c r="O122">
        <v>44346.897541673832</v>
      </c>
      <c r="P122">
        <v>1573215.2401793313</v>
      </c>
      <c r="Q122">
        <v>4184.4820300575557</v>
      </c>
      <c r="R122">
        <v>5100529.1023578988</v>
      </c>
      <c r="S122">
        <v>7714.0440346524319</v>
      </c>
      <c r="U122">
        <v>23434.155900772766</v>
      </c>
      <c r="V122">
        <v>23216.039994903451</v>
      </c>
    </row>
    <row r="123" spans="1:22" x14ac:dyDescent="0.25">
      <c r="A123" s="1">
        <v>39859</v>
      </c>
      <c r="B123">
        <v>618.14893896373144</v>
      </c>
      <c r="C123">
        <v>491410.36594021559</v>
      </c>
      <c r="D123">
        <v>398622.40911960718</v>
      </c>
      <c r="E123">
        <v>101.60526651995983</v>
      </c>
      <c r="F123">
        <v>157272.91150815212</v>
      </c>
      <c r="G123">
        <v>93672.273437775992</v>
      </c>
      <c r="H123">
        <v>59885.874980655935</v>
      </c>
      <c r="I123">
        <v>46578.866766509847</v>
      </c>
      <c r="J123">
        <v>32940.270283624573</v>
      </c>
      <c r="K123">
        <v>9150.4497140046351</v>
      </c>
      <c r="L123">
        <v>16262.700075325909</v>
      </c>
      <c r="N123">
        <v>43897.131132370123</v>
      </c>
      <c r="O123">
        <v>44026.794051990517</v>
      </c>
      <c r="P123">
        <v>1503656.0950036764</v>
      </c>
      <c r="Q123">
        <v>4186.7944192764453</v>
      </c>
      <c r="R123">
        <v>5082706.7421307415</v>
      </c>
      <c r="S123">
        <v>7351.4608804291638</v>
      </c>
      <c r="U123">
        <v>23278.624649797901</v>
      </c>
      <c r="V123">
        <v>23011.530813985901</v>
      </c>
    </row>
    <row r="124" spans="1:22" x14ac:dyDescent="0.25">
      <c r="A124" s="1">
        <v>39887</v>
      </c>
      <c r="B124">
        <v>615.62</v>
      </c>
      <c r="C124">
        <v>489235</v>
      </c>
      <c r="D124">
        <v>394638.39</v>
      </c>
      <c r="E124">
        <v>100.8896</v>
      </c>
      <c r="F124">
        <v>155561.60000000001</v>
      </c>
      <c r="G124">
        <v>93558</v>
      </c>
      <c r="H124">
        <v>58748</v>
      </c>
      <c r="I124">
        <v>45426</v>
      </c>
      <c r="J124">
        <v>32596.3</v>
      </c>
      <c r="K124">
        <v>9012.9</v>
      </c>
      <c r="L124">
        <v>15723.84</v>
      </c>
      <c r="N124">
        <v>43776.800000000003</v>
      </c>
      <c r="O124">
        <v>44164</v>
      </c>
      <c r="P124">
        <v>1438484</v>
      </c>
      <c r="Q124">
        <v>4161.6000000000004</v>
      </c>
      <c r="R124">
        <v>5042977</v>
      </c>
      <c r="S124">
        <v>6986.4</v>
      </c>
      <c r="U124">
        <v>23184.547999999999</v>
      </c>
      <c r="V124">
        <v>22873.41</v>
      </c>
    </row>
    <row r="125" spans="1:22" x14ac:dyDescent="0.25">
      <c r="A125" s="1">
        <v>39918</v>
      </c>
      <c r="B125">
        <v>608.90049484656936</v>
      </c>
      <c r="C125">
        <v>488387.5088623488</v>
      </c>
      <c r="D125">
        <v>393752.4476381382</v>
      </c>
      <c r="E125">
        <v>100.66723124748646</v>
      </c>
      <c r="F125">
        <v>155361.66162508333</v>
      </c>
      <c r="G125">
        <v>93416.604637982746</v>
      </c>
      <c r="H125">
        <v>59235.877101825979</v>
      </c>
      <c r="I125">
        <v>45305.235164062826</v>
      </c>
      <c r="J125">
        <v>31792.434392794225</v>
      </c>
      <c r="K125">
        <v>8981.5235428050928</v>
      </c>
      <c r="L125">
        <v>15785.360029642836</v>
      </c>
      <c r="N125">
        <v>43828.426930007699</v>
      </c>
      <c r="O125">
        <v>44126.804266308085</v>
      </c>
      <c r="P125">
        <v>1467559.8866067384</v>
      </c>
      <c r="Q125">
        <v>4161.7624948540788</v>
      </c>
      <c r="R125">
        <v>4960944.8948440375</v>
      </c>
      <c r="S125">
        <v>6907.5181973579956</v>
      </c>
      <c r="U125">
        <v>23060.449037365313</v>
      </c>
      <c r="V125">
        <v>22740.210924695097</v>
      </c>
    </row>
    <row r="126" spans="1:22" x14ac:dyDescent="0.25">
      <c r="A126" s="1">
        <v>39948</v>
      </c>
      <c r="B126">
        <v>614.41351554669723</v>
      </c>
      <c r="C126">
        <v>488598.18288499734</v>
      </c>
      <c r="D126">
        <v>394211.72172257135</v>
      </c>
      <c r="E126">
        <v>100.19673539433126</v>
      </c>
      <c r="F126">
        <v>155648.67049100465</v>
      </c>
      <c r="G126">
        <v>94011.800682128713</v>
      </c>
      <c r="H126">
        <v>59869.77748934189</v>
      </c>
      <c r="I126">
        <v>45154.001085594558</v>
      </c>
      <c r="J126">
        <v>31514.563623763133</v>
      </c>
      <c r="K126">
        <v>8864.7968620104293</v>
      </c>
      <c r="L126">
        <v>15878.495069015153</v>
      </c>
      <c r="N126">
        <v>43806.934846432392</v>
      </c>
      <c r="O126">
        <v>43752.470037002742</v>
      </c>
      <c r="P126">
        <v>1501547.5675605079</v>
      </c>
      <c r="Q126">
        <v>4137.6478744643809</v>
      </c>
      <c r="R126">
        <v>4829832.2900438579</v>
      </c>
      <c r="S126">
        <v>6939.8501592431621</v>
      </c>
      <c r="U126">
        <v>23145.005221747007</v>
      </c>
      <c r="V126">
        <v>22832.470143007788</v>
      </c>
    </row>
    <row r="127" spans="1:22" x14ac:dyDescent="0.25">
      <c r="A127" s="1">
        <v>39979</v>
      </c>
      <c r="B127">
        <v>616.13</v>
      </c>
      <c r="C127">
        <v>488739</v>
      </c>
      <c r="D127">
        <v>392404.98</v>
      </c>
      <c r="E127">
        <v>99.912300000000002</v>
      </c>
      <c r="F127">
        <v>155228.29999999999</v>
      </c>
      <c r="G127">
        <v>93497</v>
      </c>
      <c r="H127">
        <v>60375</v>
      </c>
      <c r="I127">
        <v>45202</v>
      </c>
      <c r="J127">
        <v>32067.3</v>
      </c>
      <c r="K127">
        <v>8904.7999999999993</v>
      </c>
      <c r="L127">
        <v>15955.52</v>
      </c>
      <c r="N127">
        <v>43835.5</v>
      </c>
      <c r="O127">
        <v>44016</v>
      </c>
      <c r="P127">
        <v>1529515</v>
      </c>
      <c r="Q127">
        <v>4144.8</v>
      </c>
      <c r="R127">
        <v>4728525</v>
      </c>
      <c r="S127">
        <v>6895.5</v>
      </c>
      <c r="U127">
        <v>23137.663</v>
      </c>
      <c r="V127">
        <v>22825.392</v>
      </c>
    </row>
    <row r="128" spans="1:22" x14ac:dyDescent="0.25">
      <c r="A128" s="1">
        <v>40009</v>
      </c>
      <c r="B128">
        <v>612.50634634253208</v>
      </c>
      <c r="C128">
        <v>488169.8469041569</v>
      </c>
      <c r="D128">
        <v>393938.37286714499</v>
      </c>
      <c r="E128">
        <v>99.823127054500375</v>
      </c>
      <c r="F128">
        <v>155290.40954550597</v>
      </c>
      <c r="G128">
        <v>93903.254913301484</v>
      </c>
      <c r="H128">
        <v>60363.639129859512</v>
      </c>
      <c r="I128">
        <v>45394.957809387364</v>
      </c>
      <c r="J128">
        <v>32351.721006821437</v>
      </c>
      <c r="K128">
        <v>8905.0686187283845</v>
      </c>
      <c r="L128">
        <v>16032.242605221127</v>
      </c>
      <c r="N128">
        <v>44034.235731885157</v>
      </c>
      <c r="O128">
        <v>43790.792091668118</v>
      </c>
      <c r="P128">
        <v>1611171.3067271495</v>
      </c>
      <c r="Q128">
        <v>4160.101187563504</v>
      </c>
      <c r="R128">
        <v>4624763.2165140426</v>
      </c>
      <c r="S128">
        <v>6888.7461154858947</v>
      </c>
      <c r="U128">
        <v>23123.175163566189</v>
      </c>
      <c r="V128">
        <v>22806.969789377781</v>
      </c>
    </row>
    <row r="129" spans="1:22" x14ac:dyDescent="0.25">
      <c r="A129" s="1">
        <v>40040</v>
      </c>
      <c r="B129">
        <v>614.1548704982697</v>
      </c>
      <c r="C129">
        <v>489294.17354946508</v>
      </c>
      <c r="D129">
        <v>391610.02744281787</v>
      </c>
      <c r="E129">
        <v>99.671831945000505</v>
      </c>
      <c r="F129">
        <v>155198.03316464619</v>
      </c>
      <c r="G129">
        <v>94459.054934038315</v>
      </c>
      <c r="H129">
        <v>59941.254485920472</v>
      </c>
      <c r="I129">
        <v>45526.830046829105</v>
      </c>
      <c r="J129">
        <v>32359.160131379147</v>
      </c>
      <c r="K129">
        <v>8924.4053368012628</v>
      </c>
      <c r="L129">
        <v>16108.212565648297</v>
      </c>
      <c r="N129">
        <v>44236.436020554574</v>
      </c>
      <c r="O129">
        <v>42409.938139543112</v>
      </c>
      <c r="P129">
        <v>1685870.16624499</v>
      </c>
      <c r="Q129">
        <v>4107.436284507522</v>
      </c>
      <c r="R129">
        <v>4568895.2929028077</v>
      </c>
      <c r="S129">
        <v>6898.0148703667401</v>
      </c>
      <c r="U129">
        <v>23108.786580904798</v>
      </c>
      <c r="V129">
        <v>22788.628075320772</v>
      </c>
    </row>
    <row r="130" spans="1:22" x14ac:dyDescent="0.25">
      <c r="A130" s="1">
        <v>40071</v>
      </c>
      <c r="B130">
        <v>619.80999999999995</v>
      </c>
      <c r="C130">
        <v>489586</v>
      </c>
      <c r="D130">
        <v>394405.75</v>
      </c>
      <c r="E130">
        <v>99.602800000000002</v>
      </c>
      <c r="F130">
        <v>155658.9</v>
      </c>
      <c r="G130">
        <v>94524</v>
      </c>
      <c r="H130">
        <v>59955</v>
      </c>
      <c r="I130">
        <v>45567</v>
      </c>
      <c r="J130">
        <v>33058.800000000003</v>
      </c>
      <c r="K130">
        <v>8918.9</v>
      </c>
      <c r="L130">
        <v>16191.96</v>
      </c>
      <c r="N130">
        <v>44245.7</v>
      </c>
      <c r="O130">
        <v>43316</v>
      </c>
      <c r="P130">
        <v>1765539</v>
      </c>
      <c r="Q130">
        <v>4129.7</v>
      </c>
      <c r="R130">
        <v>4480723</v>
      </c>
      <c r="S130">
        <v>6906</v>
      </c>
      <c r="U130">
        <v>23211.034</v>
      </c>
      <c r="V130">
        <v>22896.303</v>
      </c>
    </row>
    <row r="131" spans="1:22" x14ac:dyDescent="0.25">
      <c r="A131" s="1">
        <v>40101</v>
      </c>
      <c r="B131">
        <v>618.28591240499679</v>
      </c>
      <c r="C131">
        <v>489915.80884124635</v>
      </c>
      <c r="D131">
        <v>395573.61741374334</v>
      </c>
      <c r="E131">
        <v>99.673176757035478</v>
      </c>
      <c r="F131">
        <v>155941.58464474365</v>
      </c>
      <c r="G131">
        <v>94828.603270881795</v>
      </c>
      <c r="H131">
        <v>59771.755059760981</v>
      </c>
      <c r="I131">
        <v>45472.896126390748</v>
      </c>
      <c r="J131">
        <v>33530.208457470573</v>
      </c>
      <c r="K131">
        <v>8927.1794867396311</v>
      </c>
      <c r="L131">
        <v>16272.053675684338</v>
      </c>
      <c r="N131">
        <v>44210.309314325263</v>
      </c>
      <c r="O131">
        <v>43383.519242923547</v>
      </c>
      <c r="P131">
        <v>1728910.7756665933</v>
      </c>
      <c r="Q131">
        <v>4132.3256775181326</v>
      </c>
      <c r="R131">
        <v>4489239.9165738029</v>
      </c>
      <c r="S131">
        <v>6889.7620799938413</v>
      </c>
      <c r="U131">
        <v>23216.732683884871</v>
      </c>
      <c r="V131">
        <v>22898.283399547829</v>
      </c>
    </row>
    <row r="132" spans="1:22" x14ac:dyDescent="0.25">
      <c r="A132" s="1">
        <v>40132</v>
      </c>
      <c r="B132">
        <v>622.24489670249818</v>
      </c>
      <c r="C132">
        <v>491812.09253568342</v>
      </c>
      <c r="D132">
        <v>396070.98759648763</v>
      </c>
      <c r="E132">
        <v>99.444453324199088</v>
      </c>
      <c r="F132">
        <v>156180.37965832159</v>
      </c>
      <c r="G132">
        <v>95357.552538329706</v>
      </c>
      <c r="H132">
        <v>60123.847796511705</v>
      </c>
      <c r="I132">
        <v>45585.7087782034</v>
      </c>
      <c r="J132">
        <v>33780.065168554487</v>
      </c>
      <c r="K132">
        <v>8945.0268431888053</v>
      </c>
      <c r="L132">
        <v>16388.921768952958</v>
      </c>
      <c r="N132">
        <v>44231.668542040883</v>
      </c>
      <c r="O132">
        <v>42873.150018682914</v>
      </c>
      <c r="P132">
        <v>1686776.8238320902</v>
      </c>
      <c r="Q132">
        <v>4133.568919823525</v>
      </c>
      <c r="R132">
        <v>4530113.3632133584</v>
      </c>
      <c r="S132">
        <v>6838.8584595925677</v>
      </c>
      <c r="U132">
        <v>23277.73243212602</v>
      </c>
      <c r="V132">
        <v>22959.997611151211</v>
      </c>
    </row>
    <row r="133" spans="1:22" x14ac:dyDescent="0.25">
      <c r="A133" s="1">
        <v>40162</v>
      </c>
      <c r="B133">
        <v>625.36</v>
      </c>
      <c r="C133">
        <v>492606</v>
      </c>
      <c r="D133">
        <v>395394</v>
      </c>
      <c r="E133">
        <v>99.54</v>
      </c>
      <c r="F133">
        <v>156485.9</v>
      </c>
      <c r="G133">
        <v>95321</v>
      </c>
      <c r="H133">
        <v>60042</v>
      </c>
      <c r="I133">
        <v>45469</v>
      </c>
      <c r="J133">
        <v>34362.199999999997</v>
      </c>
      <c r="K133">
        <v>8904.7999999999993</v>
      </c>
      <c r="L133">
        <v>16462.45</v>
      </c>
      <c r="N133">
        <v>44243.199999999997</v>
      </c>
      <c r="O133">
        <v>43121</v>
      </c>
      <c r="P133">
        <v>1640141</v>
      </c>
      <c r="Q133">
        <v>4130.1000000000004</v>
      </c>
      <c r="R133">
        <v>4502457</v>
      </c>
      <c r="S133">
        <v>6801.5</v>
      </c>
      <c r="U133">
        <v>23332.701000000001</v>
      </c>
      <c r="V133">
        <v>23015.166000000001</v>
      </c>
    </row>
    <row r="134" spans="1:22" x14ac:dyDescent="0.25">
      <c r="A134" s="1">
        <v>40193</v>
      </c>
      <c r="B134">
        <v>626.59519093099482</v>
      </c>
      <c r="C134">
        <v>493334.39033092401</v>
      </c>
      <c r="D134">
        <v>397772.2528460765</v>
      </c>
      <c r="E134">
        <v>99.446613572571891</v>
      </c>
      <c r="F134">
        <v>156743.14002730689</v>
      </c>
      <c r="G134">
        <v>95720.397755464059</v>
      </c>
      <c r="H134">
        <v>59391.064063530721</v>
      </c>
      <c r="I134">
        <v>45558.353063231531</v>
      </c>
      <c r="J134">
        <v>33674.525629891468</v>
      </c>
      <c r="K134">
        <v>8898.0527465676496</v>
      </c>
      <c r="L134">
        <v>16513.965619249328</v>
      </c>
      <c r="N134">
        <v>44389.205535456851</v>
      </c>
      <c r="O134">
        <v>43902.374655885207</v>
      </c>
      <c r="P134">
        <v>1591633.6603303845</v>
      </c>
      <c r="Q134">
        <v>4136.9981921145863</v>
      </c>
      <c r="R134">
        <v>4538529.8585506398</v>
      </c>
      <c r="S134">
        <v>6839.5818842337758</v>
      </c>
      <c r="U134">
        <v>23404.112244277654</v>
      </c>
      <c r="V134">
        <v>23088.485699046229</v>
      </c>
    </row>
    <row r="135" spans="1:22" x14ac:dyDescent="0.25">
      <c r="A135" s="1">
        <v>40224</v>
      </c>
      <c r="B135">
        <v>624.45584578293199</v>
      </c>
      <c r="C135">
        <v>493198.8318777064</v>
      </c>
      <c r="D135">
        <v>396708.67879962153</v>
      </c>
      <c r="E135">
        <v>99.476150296191179</v>
      </c>
      <c r="F135">
        <v>155961.25384162128</v>
      </c>
      <c r="G135">
        <v>96055.978748853086</v>
      </c>
      <c r="H135">
        <v>59138.06209972241</v>
      </c>
      <c r="I135">
        <v>45609.601076170569</v>
      </c>
      <c r="J135">
        <v>34592.932578268934</v>
      </c>
      <c r="K135">
        <v>8919.8559283941886</v>
      </c>
      <c r="L135">
        <v>16598.019041338652</v>
      </c>
      <c r="N135">
        <v>44472.132651374552</v>
      </c>
      <c r="O135">
        <v>43792.908351099904</v>
      </c>
      <c r="P135">
        <v>1543188.474511991</v>
      </c>
      <c r="Q135">
        <v>4138.5906047932403</v>
      </c>
      <c r="R135">
        <v>4494429.0019435026</v>
      </c>
      <c r="S135">
        <v>6941.8970701312519</v>
      </c>
      <c r="U135">
        <v>23359.08875555186</v>
      </c>
      <c r="V135">
        <v>23035.950223915086</v>
      </c>
    </row>
    <row r="136" spans="1:22" x14ac:dyDescent="0.25">
      <c r="A136" s="1">
        <v>40252</v>
      </c>
      <c r="B136">
        <v>630.12</v>
      </c>
      <c r="C136">
        <v>495051</v>
      </c>
      <c r="D136">
        <v>396738.13</v>
      </c>
      <c r="E136">
        <v>99.838099999999997</v>
      </c>
      <c r="F136">
        <v>156374</v>
      </c>
      <c r="G136">
        <v>95730</v>
      </c>
      <c r="H136">
        <v>59054</v>
      </c>
      <c r="I136">
        <v>45684</v>
      </c>
      <c r="J136">
        <v>34902.199999999997</v>
      </c>
      <c r="K136">
        <v>8926.2999999999993</v>
      </c>
      <c r="L136">
        <v>16669.439999999999</v>
      </c>
      <c r="N136">
        <v>44665.1</v>
      </c>
      <c r="O136">
        <v>44225</v>
      </c>
      <c r="P136">
        <v>1496313</v>
      </c>
      <c r="Q136">
        <v>4192</v>
      </c>
      <c r="R136">
        <v>4489145</v>
      </c>
      <c r="S136">
        <v>6905.7</v>
      </c>
      <c r="U136">
        <v>23436.841</v>
      </c>
      <c r="V136">
        <v>23116.063999999998</v>
      </c>
    </row>
    <row r="137" spans="1:22" x14ac:dyDescent="0.25">
      <c r="A137" s="1">
        <v>40283</v>
      </c>
      <c r="B137">
        <v>636.33802474855884</v>
      </c>
      <c r="C137">
        <v>495793.26004714397</v>
      </c>
      <c r="D137">
        <v>397389.5243852532</v>
      </c>
      <c r="E137">
        <v>99.834803354679494</v>
      </c>
      <c r="F137">
        <v>156531.81648698665</v>
      </c>
      <c r="G137">
        <v>95956.029243278594</v>
      </c>
      <c r="H137">
        <v>58178.403189365592</v>
      </c>
      <c r="I137">
        <v>45964.302504375912</v>
      </c>
      <c r="J137">
        <v>35754.484629570667</v>
      </c>
      <c r="K137">
        <v>8944.1121688141538</v>
      </c>
      <c r="L137">
        <v>16722.281256204486</v>
      </c>
      <c r="N137">
        <v>44652.662532084199</v>
      </c>
      <c r="O137">
        <v>43568.777940937471</v>
      </c>
      <c r="P137">
        <v>1529437.5454702016</v>
      </c>
      <c r="Q137">
        <v>4159.4098892143611</v>
      </c>
      <c r="R137">
        <v>4503728.5533781759</v>
      </c>
      <c r="S137">
        <v>6921.8331071278053</v>
      </c>
      <c r="U137">
        <v>23509.052705062903</v>
      </c>
      <c r="V137">
        <v>23187.166168488751</v>
      </c>
    </row>
    <row r="138" spans="1:22" x14ac:dyDescent="0.25">
      <c r="A138" s="1">
        <v>40313</v>
      </c>
      <c r="B138">
        <v>643.18885307746348</v>
      </c>
      <c r="C138">
        <v>497379.53543435305</v>
      </c>
      <c r="D138">
        <v>397874.21885496023</v>
      </c>
      <c r="E138">
        <v>99.888348044110515</v>
      </c>
      <c r="F138">
        <v>156756.29103568674</v>
      </c>
      <c r="G138">
        <v>96342.399644302743</v>
      </c>
      <c r="H138">
        <v>57754.048944140457</v>
      </c>
      <c r="I138">
        <v>46505.144339012862</v>
      </c>
      <c r="J138">
        <v>36523.816426203215</v>
      </c>
      <c r="K138">
        <v>8976.2316641908001</v>
      </c>
      <c r="L138">
        <v>16782.957708513124</v>
      </c>
      <c r="N138">
        <v>44793.562109945713</v>
      </c>
      <c r="O138">
        <v>44031.905717543435</v>
      </c>
      <c r="P138">
        <v>1552666.0438666169</v>
      </c>
      <c r="Q138">
        <v>4164.1635737359684</v>
      </c>
      <c r="R138">
        <v>4479520.5817751158</v>
      </c>
      <c r="S138">
        <v>6983.6642162133012</v>
      </c>
      <c r="U138">
        <v>23642.704493637619</v>
      </c>
      <c r="V138">
        <v>23324.633603283797</v>
      </c>
    </row>
    <row r="139" spans="1:22" x14ac:dyDescent="0.25">
      <c r="A139" s="1">
        <v>40344</v>
      </c>
      <c r="B139">
        <v>643.08000000000004</v>
      </c>
      <c r="C139">
        <v>498118</v>
      </c>
      <c r="D139">
        <v>399787.83</v>
      </c>
      <c r="E139">
        <v>100.0262</v>
      </c>
      <c r="F139">
        <v>157246.5</v>
      </c>
      <c r="G139">
        <v>96697</v>
      </c>
      <c r="H139">
        <v>57239</v>
      </c>
      <c r="I139">
        <v>46962</v>
      </c>
      <c r="J139">
        <v>37625.599999999999</v>
      </c>
      <c r="K139">
        <v>9019.1</v>
      </c>
      <c r="L139">
        <v>16825.05</v>
      </c>
      <c r="N139">
        <v>44914.7</v>
      </c>
      <c r="O139">
        <v>44507</v>
      </c>
      <c r="P139">
        <v>1575904</v>
      </c>
      <c r="Q139">
        <v>4179.6000000000004</v>
      </c>
      <c r="R139">
        <v>4466961</v>
      </c>
      <c r="S139">
        <v>6982.4</v>
      </c>
      <c r="U139">
        <v>23666.057000000001</v>
      </c>
      <c r="V139">
        <v>23342.874</v>
      </c>
    </row>
    <row r="140" spans="1:22" x14ac:dyDescent="0.25">
      <c r="A140" s="1">
        <v>40374</v>
      </c>
      <c r="B140">
        <v>642.64719818671438</v>
      </c>
      <c r="C140">
        <v>499444.14175703545</v>
      </c>
      <c r="D140">
        <v>400382.37140995904</v>
      </c>
      <c r="E140">
        <v>99.970149229388596</v>
      </c>
      <c r="F140">
        <v>157376.36530074614</v>
      </c>
      <c r="G140">
        <v>96824.496673482456</v>
      </c>
      <c r="H140">
        <v>56347.35372189436</v>
      </c>
      <c r="I140">
        <v>46686.674437953414</v>
      </c>
      <c r="J140">
        <v>37967.453994968979</v>
      </c>
      <c r="K140">
        <v>9005.8631675195902</v>
      </c>
      <c r="L140">
        <v>16875.795113961321</v>
      </c>
      <c r="N140">
        <v>44888.145166546034</v>
      </c>
      <c r="O140">
        <v>44571.189482176465</v>
      </c>
      <c r="P140">
        <v>1669241.0303568339</v>
      </c>
      <c r="Q140">
        <v>4172.9482582653045</v>
      </c>
      <c r="R140">
        <v>4492880.3724837033</v>
      </c>
      <c r="S140">
        <v>6988.3184063377375</v>
      </c>
      <c r="U140">
        <v>23671.70908973804</v>
      </c>
      <c r="V140">
        <v>23345.544650150703</v>
      </c>
    </row>
    <row r="141" spans="1:22" x14ac:dyDescent="0.25">
      <c r="A141" s="1">
        <v>40405</v>
      </c>
      <c r="B141">
        <v>645.37839915383779</v>
      </c>
      <c r="C141">
        <v>499247.44758290204</v>
      </c>
      <c r="D141">
        <v>400894.29110163398</v>
      </c>
      <c r="E141">
        <v>99.956728816047416</v>
      </c>
      <c r="F141">
        <v>157661.43011024327</v>
      </c>
      <c r="G141">
        <v>96760.140157609872</v>
      </c>
      <c r="H141">
        <v>56204.442829693486</v>
      </c>
      <c r="I141">
        <v>46725.536661083708</v>
      </c>
      <c r="J141">
        <v>38447.999288565625</v>
      </c>
      <c r="K141">
        <v>9065.0856233461527</v>
      </c>
      <c r="L141">
        <v>16939.503760333897</v>
      </c>
      <c r="N141">
        <v>44925.064681243879</v>
      </c>
      <c r="O141">
        <v>43720.525548201316</v>
      </c>
      <c r="P141">
        <v>1748122.3303995607</v>
      </c>
      <c r="Q141">
        <v>4184.2048306687611</v>
      </c>
      <c r="R141">
        <v>4486467.4472429026</v>
      </c>
      <c r="S141">
        <v>7018.9041290160148</v>
      </c>
      <c r="U141">
        <v>23702.006470930915</v>
      </c>
      <c r="V141">
        <v>23374.816205444818</v>
      </c>
    </row>
    <row r="142" spans="1:22" x14ac:dyDescent="0.25">
      <c r="A142" s="1">
        <v>40436</v>
      </c>
      <c r="B142">
        <v>648.11</v>
      </c>
      <c r="C142">
        <v>500467</v>
      </c>
      <c r="D142">
        <v>402079.49</v>
      </c>
      <c r="E142">
        <v>100.0673</v>
      </c>
      <c r="F142">
        <v>157814.20000000001</v>
      </c>
      <c r="G142">
        <v>97091</v>
      </c>
      <c r="H142">
        <v>55238</v>
      </c>
      <c r="I142">
        <v>46757</v>
      </c>
      <c r="J142">
        <v>38956.5</v>
      </c>
      <c r="K142">
        <v>9060.2999999999993</v>
      </c>
      <c r="L142">
        <v>16987.2</v>
      </c>
      <c r="N142">
        <v>44995.5</v>
      </c>
      <c r="O142">
        <v>44880</v>
      </c>
      <c r="P142">
        <v>1827729</v>
      </c>
      <c r="Q142">
        <v>4208.2</v>
      </c>
      <c r="R142">
        <v>4455480</v>
      </c>
      <c r="S142">
        <v>6979</v>
      </c>
      <c r="U142">
        <v>23763.083999999999</v>
      </c>
      <c r="V142">
        <v>23437.317999999999</v>
      </c>
    </row>
    <row r="143" spans="1:22" x14ac:dyDescent="0.25">
      <c r="A143" s="1">
        <v>40466</v>
      </c>
      <c r="B143">
        <v>652.47401333406503</v>
      </c>
      <c r="C143">
        <v>500550.09269827273</v>
      </c>
      <c r="D143">
        <v>402642.29976851691</v>
      </c>
      <c r="E143">
        <v>100.17047644309508</v>
      </c>
      <c r="F143">
        <v>158635.99031366216</v>
      </c>
      <c r="G143">
        <v>97357.769703884827</v>
      </c>
      <c r="H143">
        <v>55338.422353287249</v>
      </c>
      <c r="I143">
        <v>47189.993982183893</v>
      </c>
      <c r="J143">
        <v>39092.855074807514</v>
      </c>
      <c r="K143">
        <v>9066.5717433026348</v>
      </c>
      <c r="L143">
        <v>17017.456126818262</v>
      </c>
      <c r="N143">
        <v>44948.837985045189</v>
      </c>
      <c r="O143">
        <v>43831.225633855196</v>
      </c>
      <c r="P143">
        <v>1787603.5920877305</v>
      </c>
      <c r="Q143">
        <v>4181.5676649428406</v>
      </c>
      <c r="R143">
        <v>4511577.8696573563</v>
      </c>
      <c r="S143">
        <v>7142.7432214123128</v>
      </c>
      <c r="U143">
        <v>23814.856910819086</v>
      </c>
      <c r="V143">
        <v>23489.175962201149</v>
      </c>
    </row>
    <row r="144" spans="1:22" x14ac:dyDescent="0.25">
      <c r="A144" s="1">
        <v>40497</v>
      </c>
      <c r="B144">
        <v>651.9876480220737</v>
      </c>
      <c r="C144">
        <v>501827.11473184696</v>
      </c>
      <c r="D144">
        <v>403290.64959819627</v>
      </c>
      <c r="E144">
        <v>100.37121024687772</v>
      </c>
      <c r="F144">
        <v>159502.50089420687</v>
      </c>
      <c r="G144">
        <v>97656.865577684075</v>
      </c>
      <c r="H144">
        <v>54920.509757726635</v>
      </c>
      <c r="I144">
        <v>47370.600373453555</v>
      </c>
      <c r="J144">
        <v>39174.106027584821</v>
      </c>
      <c r="K144">
        <v>9109.7035885657351</v>
      </c>
      <c r="L144">
        <v>17041.936049696051</v>
      </c>
      <c r="N144">
        <v>44895.742572225739</v>
      </c>
      <c r="O144">
        <v>44756.471697595764</v>
      </c>
      <c r="P144">
        <v>1743202.2276826536</v>
      </c>
      <c r="Q144">
        <v>4204.3477540454933</v>
      </c>
      <c r="R144">
        <v>4496537.7965135258</v>
      </c>
      <c r="S144">
        <v>7118.5396928582795</v>
      </c>
      <c r="U144">
        <v>23848.341597905586</v>
      </c>
      <c r="V144">
        <v>23521.237245103384</v>
      </c>
    </row>
    <row r="145" spans="1:22" x14ac:dyDescent="0.25">
      <c r="A145" s="1">
        <v>40527</v>
      </c>
      <c r="B145">
        <v>653.4</v>
      </c>
      <c r="C145">
        <v>503472</v>
      </c>
      <c r="D145">
        <v>404192.53</v>
      </c>
      <c r="E145">
        <v>100.0685</v>
      </c>
      <c r="F145">
        <v>159772.4</v>
      </c>
      <c r="G145">
        <v>97540</v>
      </c>
      <c r="H145">
        <v>54549</v>
      </c>
      <c r="I145">
        <v>47697</v>
      </c>
      <c r="J145">
        <v>38729.5</v>
      </c>
      <c r="K145">
        <v>9126.7999999999993</v>
      </c>
      <c r="L145">
        <v>17095.59</v>
      </c>
      <c r="N145">
        <v>44869.5</v>
      </c>
      <c r="O145">
        <v>44490</v>
      </c>
      <c r="P145">
        <v>1699562</v>
      </c>
      <c r="Q145">
        <v>4204.8</v>
      </c>
      <c r="R145">
        <v>4533234</v>
      </c>
      <c r="S145">
        <v>7152.4</v>
      </c>
      <c r="U145">
        <v>23894.205999999998</v>
      </c>
      <c r="V145">
        <v>23566.643</v>
      </c>
    </row>
    <row r="146" spans="1:22" x14ac:dyDescent="0.25">
      <c r="A146" s="1">
        <v>40558</v>
      </c>
      <c r="B146">
        <v>657.86455377723837</v>
      </c>
      <c r="C146">
        <v>506042.24770559405</v>
      </c>
      <c r="D146">
        <v>403285.45020675607</v>
      </c>
      <c r="E146">
        <v>99.980217861422659</v>
      </c>
      <c r="F146">
        <v>160676.89797365514</v>
      </c>
      <c r="G146">
        <v>97903.76307901679</v>
      </c>
      <c r="H146">
        <v>53929.288949342561</v>
      </c>
      <c r="I146">
        <v>47914.035699105276</v>
      </c>
      <c r="J146">
        <v>39259.245730154755</v>
      </c>
      <c r="K146">
        <v>9128.6930254070903</v>
      </c>
      <c r="L146">
        <v>17098.8807346461</v>
      </c>
      <c r="N146">
        <v>44764.597409599744</v>
      </c>
      <c r="O146">
        <v>44218.737333039615</v>
      </c>
      <c r="P146">
        <v>1658430.7626455911</v>
      </c>
      <c r="Q146">
        <v>4207.6109371560797</v>
      </c>
      <c r="R146">
        <v>4517690.8062690701</v>
      </c>
      <c r="S146">
        <v>7250.6551531529094</v>
      </c>
      <c r="U146">
        <v>23942.562245497134</v>
      </c>
      <c r="V146">
        <v>23599.565174707499</v>
      </c>
    </row>
    <row r="147" spans="1:22" x14ac:dyDescent="0.25">
      <c r="A147" s="1">
        <v>40589</v>
      </c>
      <c r="B147">
        <v>662.32993781633024</v>
      </c>
      <c r="C147">
        <v>507828.78837296303</v>
      </c>
      <c r="D147">
        <v>404983.36820485408</v>
      </c>
      <c r="E147">
        <v>99.942696597792107</v>
      </c>
      <c r="F147">
        <v>161183.9098637464</v>
      </c>
      <c r="G147">
        <v>98150.44520015108</v>
      </c>
      <c r="H147">
        <v>53470.39110097407</v>
      </c>
      <c r="I147">
        <v>47978.29140134318</v>
      </c>
      <c r="J147">
        <v>39678.48955888638</v>
      </c>
      <c r="K147">
        <v>9112.8586048043871</v>
      </c>
      <c r="L147">
        <v>17140.728056231266</v>
      </c>
      <c r="N147">
        <v>44673.217772154472</v>
      </c>
      <c r="O147">
        <v>44224.2635828083</v>
      </c>
      <c r="P147">
        <v>1594055.5257263645</v>
      </c>
      <c r="Q147">
        <v>4217.3078326777013</v>
      </c>
      <c r="R147">
        <v>4546126.6878201254</v>
      </c>
      <c r="S147">
        <v>7310.5539825063561</v>
      </c>
      <c r="U147">
        <v>24058.506898740558</v>
      </c>
      <c r="V147">
        <v>23705.491190088138</v>
      </c>
    </row>
    <row r="148" spans="1:22" x14ac:dyDescent="0.25">
      <c r="A148" s="1">
        <v>40617</v>
      </c>
      <c r="B148">
        <v>665.32</v>
      </c>
      <c r="C148">
        <v>508943</v>
      </c>
      <c r="D148">
        <v>405171.3</v>
      </c>
      <c r="E148">
        <v>99.6661</v>
      </c>
      <c r="F148">
        <v>160829</v>
      </c>
      <c r="G148">
        <v>98216</v>
      </c>
      <c r="H148">
        <v>53012</v>
      </c>
      <c r="I148">
        <v>47974</v>
      </c>
      <c r="J148">
        <v>39821.1</v>
      </c>
      <c r="K148">
        <v>9132.7000000000007</v>
      </c>
      <c r="L148">
        <v>17190.45</v>
      </c>
      <c r="N148">
        <v>44532.1</v>
      </c>
      <c r="O148">
        <v>44314</v>
      </c>
      <c r="P148">
        <v>1534219</v>
      </c>
      <c r="Q148">
        <v>4230.3999999999996</v>
      </c>
      <c r="R148">
        <v>4591382</v>
      </c>
      <c r="S148">
        <v>7297.5</v>
      </c>
      <c r="U148">
        <v>24119.373</v>
      </c>
      <c r="V148">
        <v>23751.858</v>
      </c>
    </row>
    <row r="149" spans="1:22" x14ac:dyDescent="0.25">
      <c r="A149" s="1">
        <v>40648</v>
      </c>
      <c r="B149">
        <v>666.38501971253334</v>
      </c>
      <c r="C149">
        <v>507991.46053250867</v>
      </c>
      <c r="D149">
        <v>406516.4770546573</v>
      </c>
      <c r="E149">
        <v>99.509531841249242</v>
      </c>
      <c r="F149">
        <v>160633.59573611655</v>
      </c>
      <c r="G149">
        <v>98133.637323819145</v>
      </c>
      <c r="H149">
        <v>52547.18867999161</v>
      </c>
      <c r="I149">
        <v>48034.396204217497</v>
      </c>
      <c r="J149">
        <v>40143.64060112882</v>
      </c>
      <c r="K149">
        <v>9140.6819109550343</v>
      </c>
      <c r="L149">
        <v>17224.456809378724</v>
      </c>
      <c r="N149">
        <v>44690.725141160379</v>
      </c>
      <c r="O149">
        <v>44804.331109632258</v>
      </c>
      <c r="P149">
        <v>1558637.8306972692</v>
      </c>
      <c r="Q149">
        <v>4215.8269083731066</v>
      </c>
      <c r="R149">
        <v>4657907.2924390603</v>
      </c>
      <c r="S149">
        <v>7284.5726407210204</v>
      </c>
      <c r="U149">
        <v>24129.377772118449</v>
      </c>
      <c r="V149">
        <v>23762.067634638042</v>
      </c>
    </row>
    <row r="150" spans="1:22" x14ac:dyDescent="0.25">
      <c r="A150" s="1">
        <v>40678</v>
      </c>
      <c r="B150">
        <v>669.13860118352761</v>
      </c>
      <c r="C150">
        <v>511109.95575637609</v>
      </c>
      <c r="D150">
        <v>405595.93113604939</v>
      </c>
      <c r="E150">
        <v>99.289788197679783</v>
      </c>
      <c r="F150">
        <v>160748.48416869211</v>
      </c>
      <c r="G150">
        <v>98467.909567794923</v>
      </c>
      <c r="H150">
        <v>52433.910506252956</v>
      </c>
      <c r="I150">
        <v>47888.431292766778</v>
      </c>
      <c r="J150">
        <v>40051.10588263136</v>
      </c>
      <c r="K150">
        <v>9167.7287504831238</v>
      </c>
      <c r="L150">
        <v>17297.032804049239</v>
      </c>
      <c r="N150">
        <v>44403.446714844424</v>
      </c>
      <c r="O150">
        <v>44909.461316162364</v>
      </c>
      <c r="P150">
        <v>1576656.6816143706</v>
      </c>
      <c r="Q150">
        <v>4234.863340087375</v>
      </c>
      <c r="R150">
        <v>4692108.2032452766</v>
      </c>
      <c r="S150">
        <v>7351.9744700767606</v>
      </c>
      <c r="U150">
        <v>24188.585140582614</v>
      </c>
      <c r="V150">
        <v>23825.408349145375</v>
      </c>
    </row>
    <row r="151" spans="1:22" x14ac:dyDescent="0.25">
      <c r="A151" s="1">
        <v>40709</v>
      </c>
      <c r="B151">
        <v>666.41</v>
      </c>
      <c r="C151">
        <v>508703</v>
      </c>
      <c r="D151">
        <v>405684.93</v>
      </c>
      <c r="E151">
        <v>99.183800000000005</v>
      </c>
      <c r="F151">
        <v>160687.1</v>
      </c>
      <c r="G151">
        <v>98461</v>
      </c>
      <c r="H151">
        <v>52115</v>
      </c>
      <c r="I151">
        <v>47873</v>
      </c>
      <c r="J151">
        <v>39820.400000000001</v>
      </c>
      <c r="K151">
        <v>9164</v>
      </c>
      <c r="L151">
        <v>17321.240000000002</v>
      </c>
      <c r="N151">
        <v>44329.4</v>
      </c>
      <c r="O151">
        <v>44822</v>
      </c>
      <c r="P151">
        <v>1596008</v>
      </c>
      <c r="Q151">
        <v>4238.3</v>
      </c>
      <c r="R151">
        <v>4748311</v>
      </c>
      <c r="S151">
        <v>7416.9</v>
      </c>
      <c r="U151">
        <v>24119.121999999999</v>
      </c>
      <c r="V151">
        <v>23749.66</v>
      </c>
    </row>
    <row r="152" spans="1:22" x14ac:dyDescent="0.25">
      <c r="A152" s="1">
        <v>40739</v>
      </c>
      <c r="B152">
        <v>673.11295223943523</v>
      </c>
      <c r="C152">
        <v>510159.96448865515</v>
      </c>
      <c r="D152">
        <v>405161.36042976542</v>
      </c>
      <c r="E152">
        <v>99.108651744312013</v>
      </c>
      <c r="F152">
        <v>160837.91833559173</v>
      </c>
      <c r="G152">
        <v>98488.7944015463</v>
      </c>
      <c r="H152">
        <v>52089.357476277248</v>
      </c>
      <c r="I152">
        <v>47831.74375202824</v>
      </c>
      <c r="J152">
        <v>39826.847360750791</v>
      </c>
      <c r="K152">
        <v>9097.7231650820213</v>
      </c>
      <c r="L152">
        <v>17344.244951286848</v>
      </c>
      <c r="N152">
        <v>44252.732731488155</v>
      </c>
      <c r="O152">
        <v>43922.692332988838</v>
      </c>
      <c r="P152">
        <v>1679784.4839485839</v>
      </c>
      <c r="Q152">
        <v>4180.0885504419848</v>
      </c>
      <c r="R152">
        <v>4766739.7310850667</v>
      </c>
      <c r="S152">
        <v>7392.7777731548586</v>
      </c>
      <c r="U152">
        <v>24198.364710914997</v>
      </c>
      <c r="V152">
        <v>23834.917464284135</v>
      </c>
    </row>
    <row r="153" spans="1:22" x14ac:dyDescent="0.25">
      <c r="A153" s="1">
        <v>40770</v>
      </c>
      <c r="B153">
        <v>673.06840559286218</v>
      </c>
      <c r="C153">
        <v>510468.32736764901</v>
      </c>
      <c r="D153">
        <v>406907.08568071947</v>
      </c>
      <c r="E153">
        <v>99.028257980185586</v>
      </c>
      <c r="F153">
        <v>160635.529549197</v>
      </c>
      <c r="G153">
        <v>98997.322253136968</v>
      </c>
      <c r="H153">
        <v>51209.281997886152</v>
      </c>
      <c r="I153">
        <v>47982.279329270546</v>
      </c>
      <c r="J153">
        <v>39667.415987897461</v>
      </c>
      <c r="K153">
        <v>9121.710963831918</v>
      </c>
      <c r="L153">
        <v>17363.212505310526</v>
      </c>
      <c r="N153">
        <v>44232.818989036612</v>
      </c>
      <c r="O153">
        <v>44383.541195391874</v>
      </c>
      <c r="P153">
        <v>1761999.0675215817</v>
      </c>
      <c r="Q153">
        <v>4178.6536204597251</v>
      </c>
      <c r="R153">
        <v>4785188.5665440559</v>
      </c>
      <c r="S153">
        <v>7416.8579494903752</v>
      </c>
      <c r="U153">
        <v>24228.676651660808</v>
      </c>
      <c r="V153">
        <v>23867.257182457215</v>
      </c>
    </row>
    <row r="154" spans="1:22" x14ac:dyDescent="0.25">
      <c r="A154" s="1">
        <v>40801</v>
      </c>
      <c r="B154">
        <v>669.44</v>
      </c>
      <c r="C154">
        <v>510208</v>
      </c>
      <c r="D154">
        <v>403783.84</v>
      </c>
      <c r="E154">
        <v>98.833799999999997</v>
      </c>
      <c r="F154">
        <v>160699.20000000001</v>
      </c>
      <c r="G154">
        <v>98631</v>
      </c>
      <c r="H154">
        <v>51108</v>
      </c>
      <c r="I154">
        <v>48026</v>
      </c>
      <c r="J154">
        <v>39895.9</v>
      </c>
      <c r="K154">
        <v>9125.6</v>
      </c>
      <c r="L154">
        <v>17415.650000000001</v>
      </c>
      <c r="N154">
        <v>44000</v>
      </c>
      <c r="O154">
        <v>44411</v>
      </c>
      <c r="P154">
        <v>1842300</v>
      </c>
      <c r="Q154">
        <v>4181.3</v>
      </c>
      <c r="R154">
        <v>4846342</v>
      </c>
      <c r="S154">
        <v>7457</v>
      </c>
      <c r="U154">
        <v>24124.186000000002</v>
      </c>
      <c r="V154">
        <v>23753.881000000001</v>
      </c>
    </row>
    <row r="155" spans="1:22" x14ac:dyDescent="0.25">
      <c r="A155" s="1">
        <v>40831</v>
      </c>
      <c r="B155">
        <v>672.70254143899683</v>
      </c>
      <c r="C155">
        <v>509995.18348008778</v>
      </c>
      <c r="D155">
        <v>401740.55025984847</v>
      </c>
      <c r="E155">
        <v>98.511232778074557</v>
      </c>
      <c r="F155">
        <v>159966.32760370773</v>
      </c>
      <c r="G155">
        <v>98633.560336009716</v>
      </c>
      <c r="H155">
        <v>49973.982232268587</v>
      </c>
      <c r="I155">
        <v>47968.024927910046</v>
      </c>
      <c r="J155">
        <v>39220.077211264412</v>
      </c>
      <c r="K155">
        <v>9110.6122670085279</v>
      </c>
      <c r="L155">
        <v>17452.778055182767</v>
      </c>
      <c r="N155">
        <v>43763.816388456697</v>
      </c>
      <c r="O155">
        <v>44433.102636407966</v>
      </c>
      <c r="P155">
        <v>1805908.786632929</v>
      </c>
      <c r="Q155">
        <v>4167.6341373581326</v>
      </c>
      <c r="R155">
        <v>4850785.9760496933</v>
      </c>
      <c r="S155">
        <v>7533.7640738507271</v>
      </c>
      <c r="U155">
        <v>24087.368272615837</v>
      </c>
      <c r="V155">
        <v>23716.091148738782</v>
      </c>
    </row>
    <row r="156" spans="1:22" x14ac:dyDescent="0.25">
      <c r="A156" s="1">
        <v>40862</v>
      </c>
      <c r="B156">
        <v>672.38131479802496</v>
      </c>
      <c r="C156">
        <v>511779.42373973154</v>
      </c>
      <c r="D156">
        <v>400874.66323638713</v>
      </c>
      <c r="E156">
        <v>98.298300053887075</v>
      </c>
      <c r="F156">
        <v>159499.46025259484</v>
      </c>
      <c r="G156">
        <v>98679.236646376259</v>
      </c>
      <c r="H156">
        <v>49717.885560616814</v>
      </c>
      <c r="I156">
        <v>48048.258303344126</v>
      </c>
      <c r="J156">
        <v>39125.966590772266</v>
      </c>
      <c r="K156">
        <v>9048.2263604595992</v>
      </c>
      <c r="L156">
        <v>17516.564748510078</v>
      </c>
      <c r="N156">
        <v>43571.028347115571</v>
      </c>
      <c r="O156">
        <v>44130.133467205567</v>
      </c>
      <c r="P156">
        <v>1758917.6926016756</v>
      </c>
      <c r="Q156">
        <v>4178.2048840125344</v>
      </c>
      <c r="R156">
        <v>4885004.7218442131</v>
      </c>
      <c r="S156">
        <v>7532.6378933422166</v>
      </c>
      <c r="U156">
        <v>24081.354749076359</v>
      </c>
      <c r="V156">
        <v>23711.54994014063</v>
      </c>
    </row>
    <row r="157" spans="1:22" x14ac:dyDescent="0.25">
      <c r="A157" s="1">
        <v>40892</v>
      </c>
      <c r="B157">
        <v>669.32</v>
      </c>
      <c r="C157">
        <v>511319</v>
      </c>
      <c r="D157">
        <v>399674.41</v>
      </c>
      <c r="E157">
        <v>98.316000000000003</v>
      </c>
      <c r="F157">
        <v>159497.60000000001</v>
      </c>
      <c r="G157">
        <v>98704</v>
      </c>
      <c r="H157">
        <v>49088</v>
      </c>
      <c r="I157">
        <v>48037</v>
      </c>
      <c r="J157">
        <v>39752</v>
      </c>
      <c r="K157">
        <v>9048.7999999999993</v>
      </c>
      <c r="L157">
        <v>17555.02</v>
      </c>
      <c r="N157">
        <v>43305.1</v>
      </c>
      <c r="O157">
        <v>44441</v>
      </c>
      <c r="P157">
        <v>1722377</v>
      </c>
      <c r="Q157">
        <v>4188.2</v>
      </c>
      <c r="R157">
        <v>4854582</v>
      </c>
      <c r="S157">
        <v>7541.4</v>
      </c>
      <c r="U157">
        <v>24038.673999999999</v>
      </c>
      <c r="V157">
        <v>23667.344000000001</v>
      </c>
    </row>
    <row r="158" spans="1:22" x14ac:dyDescent="0.25">
      <c r="A158" s="1">
        <v>40923</v>
      </c>
      <c r="B158">
        <v>669.75654496523805</v>
      </c>
      <c r="C158">
        <v>510459.935455681</v>
      </c>
      <c r="D158">
        <v>396836.95521200355</v>
      </c>
      <c r="E158">
        <v>97.973260074607367</v>
      </c>
      <c r="F158">
        <v>159196.6701333629</v>
      </c>
      <c r="G158">
        <v>98579.217599873868</v>
      </c>
      <c r="H158">
        <v>49144.655546104259</v>
      </c>
      <c r="I158">
        <v>48018.085896253637</v>
      </c>
      <c r="J158">
        <v>38912.293042946578</v>
      </c>
      <c r="K158">
        <v>9034.336005043313</v>
      </c>
      <c r="L158">
        <v>17564.990426076169</v>
      </c>
      <c r="N158">
        <v>43278.277439853591</v>
      </c>
      <c r="O158">
        <v>44405.908630299018</v>
      </c>
      <c r="P158">
        <v>1667778.4775236128</v>
      </c>
      <c r="Q158">
        <v>4176.2968204377075</v>
      </c>
      <c r="R158">
        <v>4889741.830497466</v>
      </c>
      <c r="S158">
        <v>7600.1308697146196</v>
      </c>
      <c r="U158">
        <v>23988.074653805983</v>
      </c>
      <c r="V158">
        <v>23613.69754452788</v>
      </c>
    </row>
    <row r="159" spans="1:22" x14ac:dyDescent="0.25">
      <c r="A159" s="1">
        <v>40954</v>
      </c>
      <c r="B159">
        <v>668.0856913524226</v>
      </c>
      <c r="C159">
        <v>510906.90169520047</v>
      </c>
      <c r="D159">
        <v>396184.33119665901</v>
      </c>
      <c r="E159">
        <v>97.683160315337147</v>
      </c>
      <c r="F159">
        <v>158453.8844147409</v>
      </c>
      <c r="G159">
        <v>98476.221655197194</v>
      </c>
      <c r="H159">
        <v>48667.185697509209</v>
      </c>
      <c r="I159">
        <v>48045.50370591801</v>
      </c>
      <c r="J159">
        <v>38848.153886190717</v>
      </c>
      <c r="K159">
        <v>9015.1835240560104</v>
      </c>
      <c r="L159">
        <v>17563.273967699697</v>
      </c>
      <c r="N159">
        <v>43208.245931424084</v>
      </c>
      <c r="O159">
        <v>44755.960214890903</v>
      </c>
      <c r="P159">
        <v>1611316.3717582093</v>
      </c>
      <c r="Q159">
        <v>4189.6071143243917</v>
      </c>
      <c r="R159">
        <v>4919755.6364781735</v>
      </c>
      <c r="S159">
        <v>7619.3035599153291</v>
      </c>
      <c r="U159">
        <v>23998.943951224519</v>
      </c>
      <c r="V159">
        <v>23626.438014253457</v>
      </c>
    </row>
    <row r="160" spans="1:22" x14ac:dyDescent="0.25">
      <c r="A160" s="1">
        <v>40983</v>
      </c>
      <c r="B160">
        <v>671.9</v>
      </c>
      <c r="C160">
        <v>510968</v>
      </c>
      <c r="D160">
        <v>395952.92</v>
      </c>
      <c r="E160">
        <v>97.374499999999998</v>
      </c>
      <c r="F160">
        <v>159215.5</v>
      </c>
      <c r="G160">
        <v>98886</v>
      </c>
      <c r="H160">
        <v>48518</v>
      </c>
      <c r="I160">
        <v>48058</v>
      </c>
      <c r="J160">
        <v>40861.1</v>
      </c>
      <c r="K160">
        <v>9030.5</v>
      </c>
      <c r="L160">
        <v>17599.310000000001</v>
      </c>
      <c r="N160">
        <v>43118.3</v>
      </c>
      <c r="O160">
        <v>44143</v>
      </c>
      <c r="P160">
        <v>1548423</v>
      </c>
      <c r="Q160">
        <v>4175.1000000000004</v>
      </c>
      <c r="R160">
        <v>4867017</v>
      </c>
      <c r="S160">
        <v>7632.3</v>
      </c>
      <c r="U160">
        <v>23991.543000000001</v>
      </c>
      <c r="V160">
        <v>23619.395</v>
      </c>
    </row>
    <row r="161" spans="1:22" x14ac:dyDescent="0.25">
      <c r="A161" s="1">
        <v>41014</v>
      </c>
      <c r="B161">
        <v>668.57654047300366</v>
      </c>
      <c r="C161">
        <v>510964.7350242135</v>
      </c>
      <c r="D161">
        <v>394349.11115921737</v>
      </c>
      <c r="E161">
        <v>97.020877486246846</v>
      </c>
      <c r="F161">
        <v>158663.89243636126</v>
      </c>
      <c r="G161">
        <v>98478.56188140568</v>
      </c>
      <c r="H161">
        <v>48316.469137682659</v>
      </c>
      <c r="I161">
        <v>47806.840418845051</v>
      </c>
      <c r="J161">
        <v>40142.172268849274</v>
      </c>
      <c r="K161">
        <v>8989.232332646503</v>
      </c>
      <c r="L161">
        <v>17617.98201259636</v>
      </c>
      <c r="N161">
        <v>42905.571983265123</v>
      </c>
      <c r="O161">
        <v>43953.308816979741</v>
      </c>
      <c r="P161">
        <v>1585511.1373308918</v>
      </c>
      <c r="Q161">
        <v>4161.6742962493772</v>
      </c>
      <c r="R161">
        <v>4854906.6649574665</v>
      </c>
      <c r="S161">
        <v>7644.8120518855985</v>
      </c>
      <c r="U161">
        <v>23926.592986971966</v>
      </c>
      <c r="V161">
        <v>23551.710447566005</v>
      </c>
    </row>
    <row r="162" spans="1:22" x14ac:dyDescent="0.25">
      <c r="A162" s="1">
        <v>41044</v>
      </c>
      <c r="B162">
        <v>673.0582674638805</v>
      </c>
      <c r="C162">
        <v>510146.69479383598</v>
      </c>
      <c r="D162">
        <v>394594.07416542567</v>
      </c>
      <c r="E162">
        <v>96.803220333634172</v>
      </c>
      <c r="F162">
        <v>158931.07233916811</v>
      </c>
      <c r="G162">
        <v>98519.855040286668</v>
      </c>
      <c r="H162">
        <v>48244.737720285455</v>
      </c>
      <c r="I162">
        <v>47586.674849982097</v>
      </c>
      <c r="J162">
        <v>40503.509814557037</v>
      </c>
      <c r="K162">
        <v>8953.9451877990596</v>
      </c>
      <c r="L162">
        <v>17616.447207166209</v>
      </c>
      <c r="N162">
        <v>42716.179229446789</v>
      </c>
      <c r="O162">
        <v>44293.181571897694</v>
      </c>
      <c r="P162">
        <v>1618494.1242223463</v>
      </c>
      <c r="Q162">
        <v>4140.2482480652116</v>
      </c>
      <c r="R162">
        <v>4890676.0717947017</v>
      </c>
      <c r="S162">
        <v>7382.9020535850868</v>
      </c>
      <c r="U162">
        <v>23959.910433671037</v>
      </c>
      <c r="V162">
        <v>23590.180222656694</v>
      </c>
    </row>
    <row r="163" spans="1:22" x14ac:dyDescent="0.25">
      <c r="A163" s="1">
        <v>41075</v>
      </c>
      <c r="B163">
        <v>672.48</v>
      </c>
      <c r="C163">
        <v>510039</v>
      </c>
      <c r="D163">
        <v>392824.71</v>
      </c>
      <c r="E163">
        <v>96.457099999999997</v>
      </c>
      <c r="F163">
        <v>159397.79999999999</v>
      </c>
      <c r="G163">
        <v>98679</v>
      </c>
      <c r="H163">
        <v>47738</v>
      </c>
      <c r="I163">
        <v>47252</v>
      </c>
      <c r="J163">
        <v>40449.800000000003</v>
      </c>
      <c r="K163">
        <v>8900.9</v>
      </c>
      <c r="L163">
        <v>17645.849999999999</v>
      </c>
      <c r="N163">
        <v>42526.8</v>
      </c>
      <c r="O163">
        <v>44308</v>
      </c>
      <c r="P163">
        <v>1651721</v>
      </c>
      <c r="Q163">
        <v>4106.7</v>
      </c>
      <c r="R163">
        <v>4916124</v>
      </c>
      <c r="S163">
        <v>7616.7</v>
      </c>
      <c r="U163">
        <v>23913.618999999999</v>
      </c>
      <c r="V163">
        <v>23542.580999999998</v>
      </c>
    </row>
    <row r="164" spans="1:22" x14ac:dyDescent="0.25">
      <c r="A164" s="1">
        <v>41105</v>
      </c>
      <c r="B164">
        <v>674.75587769537583</v>
      </c>
      <c r="C164">
        <v>510987.15239735198</v>
      </c>
      <c r="D164">
        <v>392740.09329270531</v>
      </c>
      <c r="E164">
        <v>96.207802267388175</v>
      </c>
      <c r="F164">
        <v>158884.98536478414</v>
      </c>
      <c r="G164">
        <v>98839.036231466845</v>
      </c>
      <c r="H164">
        <v>47768.115101994525</v>
      </c>
      <c r="I164">
        <v>47242.960568762966</v>
      </c>
      <c r="J164">
        <v>40305.973336308401</v>
      </c>
      <c r="K164">
        <v>8903.0154813294866</v>
      </c>
      <c r="L164">
        <v>17646.243528970532</v>
      </c>
      <c r="N164">
        <v>42400.886742375267</v>
      </c>
      <c r="O164">
        <v>44331.746768510173</v>
      </c>
      <c r="P164">
        <v>1742915.6094547086</v>
      </c>
      <c r="Q164">
        <v>4090.7361360766272</v>
      </c>
      <c r="R164">
        <v>4928685.3928376418</v>
      </c>
      <c r="S164">
        <v>7673.9893076154794</v>
      </c>
      <c r="U164">
        <v>23937.88700092609</v>
      </c>
      <c r="V164">
        <v>23569.895305822145</v>
      </c>
    </row>
    <row r="165" spans="1:22" x14ac:dyDescent="0.25">
      <c r="A165" s="1">
        <v>41136</v>
      </c>
      <c r="B165">
        <v>676.19008949142176</v>
      </c>
      <c r="C165">
        <v>512208.82008064102</v>
      </c>
      <c r="D165">
        <v>392740.52539022086</v>
      </c>
      <c r="E165">
        <v>96.255066998582095</v>
      </c>
      <c r="F165">
        <v>159168.89274363383</v>
      </c>
      <c r="G165">
        <v>98818.054588557148</v>
      </c>
      <c r="H165">
        <v>47637.921677233942</v>
      </c>
      <c r="I165">
        <v>47150.011037583652</v>
      </c>
      <c r="J165">
        <v>41630.070477762973</v>
      </c>
      <c r="K165">
        <v>8874.3134108140366</v>
      </c>
      <c r="L165">
        <v>17693.773273219482</v>
      </c>
      <c r="N165">
        <v>42361.506600401306</v>
      </c>
      <c r="O165">
        <v>44921.194442349581</v>
      </c>
      <c r="P165">
        <v>1820321.9733117337</v>
      </c>
      <c r="Q165">
        <v>4079.9310798661754</v>
      </c>
      <c r="R165">
        <v>5005946.7064121496</v>
      </c>
      <c r="S165">
        <v>7783.2011619292362</v>
      </c>
      <c r="U165">
        <v>23999.08519607476</v>
      </c>
      <c r="V165">
        <v>23637.079907454568</v>
      </c>
    </row>
    <row r="166" spans="1:22" x14ac:dyDescent="0.25">
      <c r="A166" s="1">
        <v>41167</v>
      </c>
      <c r="B166">
        <v>673.83</v>
      </c>
      <c r="C166">
        <v>511329</v>
      </c>
      <c r="D166">
        <v>390978.39</v>
      </c>
      <c r="E166">
        <v>95.752799999999993</v>
      </c>
      <c r="F166">
        <v>158789.79999999999</v>
      </c>
      <c r="G166">
        <v>98552</v>
      </c>
      <c r="H166">
        <v>47065</v>
      </c>
      <c r="I166">
        <v>47088</v>
      </c>
      <c r="J166">
        <v>41016.199999999997</v>
      </c>
      <c r="K166">
        <v>8858.7000000000007</v>
      </c>
      <c r="L166">
        <v>17687.86</v>
      </c>
      <c r="N166">
        <v>42059.1</v>
      </c>
      <c r="O166">
        <v>43681</v>
      </c>
      <c r="P166">
        <v>1899373</v>
      </c>
      <c r="Q166">
        <v>4051</v>
      </c>
      <c r="R166">
        <v>4986236</v>
      </c>
      <c r="S166">
        <v>7792.3</v>
      </c>
      <c r="U166">
        <v>23876.401999999998</v>
      </c>
      <c r="V166">
        <v>23505.512999999999</v>
      </c>
    </row>
    <row r="167" spans="1:22" x14ac:dyDescent="0.25">
      <c r="A167" s="1">
        <v>41197</v>
      </c>
      <c r="B167">
        <v>671.41879830631228</v>
      </c>
      <c r="C167">
        <v>510762.97818744858</v>
      </c>
      <c r="D167">
        <v>389532.60972478724</v>
      </c>
      <c r="E167">
        <v>95.576044751662195</v>
      </c>
      <c r="F167">
        <v>157940.22380966024</v>
      </c>
      <c r="G167">
        <v>98213.739656783961</v>
      </c>
      <c r="H167">
        <v>47149.447630128299</v>
      </c>
      <c r="I167">
        <v>46991.033480479149</v>
      </c>
      <c r="J167">
        <v>40735.634932967041</v>
      </c>
      <c r="K167">
        <v>8823.8679983636339</v>
      </c>
      <c r="L167">
        <v>17696.448897814196</v>
      </c>
      <c r="N167">
        <v>41805.954949633095</v>
      </c>
      <c r="O167">
        <v>44122.146980993995</v>
      </c>
      <c r="P167">
        <v>1862871.7550738528</v>
      </c>
      <c r="Q167">
        <v>4046.6095374297774</v>
      </c>
      <c r="R167">
        <v>4964811.8834244544</v>
      </c>
      <c r="S167">
        <v>7848.5471689591641</v>
      </c>
      <c r="U167">
        <v>23814.506461320128</v>
      </c>
      <c r="V167">
        <v>23442.074447055966</v>
      </c>
    </row>
    <row r="168" spans="1:22" x14ac:dyDescent="0.25">
      <c r="A168" s="1">
        <v>41228</v>
      </c>
      <c r="B168">
        <v>670.27515150800218</v>
      </c>
      <c r="C168">
        <v>510835.968131628</v>
      </c>
      <c r="D168">
        <v>388339.67439105833</v>
      </c>
      <c r="E168">
        <v>95.060214829708073</v>
      </c>
      <c r="F168">
        <v>157865.173013789</v>
      </c>
      <c r="G168">
        <v>97929.246163572097</v>
      </c>
      <c r="H168">
        <v>47012.47336193973</v>
      </c>
      <c r="I168">
        <v>46794.824131534297</v>
      </c>
      <c r="J168">
        <v>40344.66395132833</v>
      </c>
      <c r="K168">
        <v>8793.8136111054555</v>
      </c>
      <c r="L168">
        <v>17690.807387434459</v>
      </c>
      <c r="N168">
        <v>41592.683757581719</v>
      </c>
      <c r="O168">
        <v>43756.786248719844</v>
      </c>
      <c r="P168">
        <v>1819880.7269502152</v>
      </c>
      <c r="Q168">
        <v>4019.1346680260012</v>
      </c>
      <c r="R168">
        <v>4951182.2519719489</v>
      </c>
      <c r="S168">
        <v>7814.5623201291746</v>
      </c>
      <c r="U168">
        <v>23752.737258142046</v>
      </c>
      <c r="V168">
        <v>23378.734344821107</v>
      </c>
    </row>
    <row r="169" spans="1:22" x14ac:dyDescent="0.25">
      <c r="A169" s="1">
        <v>41258</v>
      </c>
      <c r="B169">
        <v>670.61</v>
      </c>
      <c r="C169">
        <v>511405</v>
      </c>
      <c r="D169">
        <v>388491.29</v>
      </c>
      <c r="E169">
        <v>94.813400000000001</v>
      </c>
      <c r="F169">
        <v>157525.1</v>
      </c>
      <c r="G169">
        <v>98435</v>
      </c>
      <c r="H169">
        <v>46967</v>
      </c>
      <c r="I169">
        <v>46775</v>
      </c>
      <c r="J169">
        <v>39649.4</v>
      </c>
      <c r="K169">
        <v>8744.7999999999993</v>
      </c>
      <c r="L169">
        <v>17700.77</v>
      </c>
      <c r="N169">
        <v>41366</v>
      </c>
      <c r="O169">
        <v>43921</v>
      </c>
      <c r="P169">
        <v>1775137</v>
      </c>
      <c r="Q169">
        <v>3973.8</v>
      </c>
      <c r="R169">
        <v>5004842</v>
      </c>
      <c r="S169">
        <v>7838.7</v>
      </c>
      <c r="U169">
        <v>23770.83</v>
      </c>
      <c r="V169">
        <v>23401.66</v>
      </c>
    </row>
    <row r="170" spans="1:22" x14ac:dyDescent="0.25">
      <c r="A170" s="1">
        <v>41289</v>
      </c>
      <c r="B170">
        <v>668.26283399655017</v>
      </c>
      <c r="C170">
        <v>510960.61614175991</v>
      </c>
      <c r="D170">
        <v>387506.1661322611</v>
      </c>
      <c r="E170">
        <v>94.771234766258175</v>
      </c>
      <c r="F170">
        <v>157248.73812214253</v>
      </c>
      <c r="G170">
        <v>97793.384711235427</v>
      </c>
      <c r="H170">
        <v>46732.956996162888</v>
      </c>
      <c r="I170">
        <v>46644.23012006408</v>
      </c>
      <c r="J170">
        <v>39916.033851882399</v>
      </c>
      <c r="K170">
        <v>8751.3970434918065</v>
      </c>
      <c r="L170">
        <v>17745.977211046335</v>
      </c>
      <c r="N170">
        <v>41406.438730473485</v>
      </c>
      <c r="O170">
        <v>43697.660936040746</v>
      </c>
      <c r="P170">
        <v>1727641.444861097</v>
      </c>
      <c r="Q170">
        <v>3972.5926903800314</v>
      </c>
      <c r="R170">
        <v>5020426.9005635176</v>
      </c>
      <c r="S170">
        <v>7851.6130869270974</v>
      </c>
      <c r="U170">
        <v>23710.282041066945</v>
      </c>
      <c r="V170">
        <v>23338.089967076383</v>
      </c>
    </row>
    <row r="171" spans="1:22" x14ac:dyDescent="0.25">
      <c r="A171" s="1">
        <v>41320</v>
      </c>
      <c r="B171">
        <v>668.2377149964949</v>
      </c>
      <c r="C171">
        <v>511441.22082126519</v>
      </c>
      <c r="D171">
        <v>385933.93016770709</v>
      </c>
      <c r="E171">
        <v>94.530257899803729</v>
      </c>
      <c r="F171">
        <v>157525.65905069147</v>
      </c>
      <c r="G171">
        <v>97728.527690434654</v>
      </c>
      <c r="H171">
        <v>46178.250053636446</v>
      </c>
      <c r="I171">
        <v>46643.895251190661</v>
      </c>
      <c r="J171">
        <v>39850.657709096587</v>
      </c>
      <c r="K171">
        <v>8760.3908929400714</v>
      </c>
      <c r="L171">
        <v>17789.74475061768</v>
      </c>
      <c r="N171">
        <v>41423.458434167405</v>
      </c>
      <c r="O171">
        <v>43305.735376197677</v>
      </c>
      <c r="P171">
        <v>1666908.3107587721</v>
      </c>
      <c r="Q171">
        <v>3937.3375881846255</v>
      </c>
      <c r="R171">
        <v>5019233.9603741467</v>
      </c>
      <c r="S171">
        <v>7779.2520820643058</v>
      </c>
      <c r="U171">
        <v>23674.387606774249</v>
      </c>
      <c r="V171">
        <v>23301.124773035637</v>
      </c>
    </row>
    <row r="172" spans="1:22" x14ac:dyDescent="0.25">
      <c r="A172" s="1">
        <v>41348</v>
      </c>
      <c r="B172">
        <v>669.48</v>
      </c>
      <c r="C172">
        <v>511139</v>
      </c>
      <c r="D172">
        <v>384446.31</v>
      </c>
      <c r="E172">
        <v>94.477900000000005</v>
      </c>
      <c r="F172">
        <v>158090.5</v>
      </c>
      <c r="G172">
        <v>98091</v>
      </c>
      <c r="H172">
        <v>46005</v>
      </c>
      <c r="I172">
        <v>46774</v>
      </c>
      <c r="J172">
        <v>40616.300000000003</v>
      </c>
      <c r="K172">
        <v>8743.2999999999993</v>
      </c>
      <c r="L172">
        <v>17780.080000000002</v>
      </c>
      <c r="N172">
        <v>41490.300000000003</v>
      </c>
      <c r="O172">
        <v>43648</v>
      </c>
      <c r="P172">
        <v>1618200</v>
      </c>
      <c r="Q172">
        <v>3901.6</v>
      </c>
      <c r="R172">
        <v>5072405</v>
      </c>
      <c r="S172">
        <v>7854</v>
      </c>
      <c r="U172">
        <v>23699.945</v>
      </c>
      <c r="V172">
        <v>23330.530999999999</v>
      </c>
    </row>
    <row r="173" spans="1:22" x14ac:dyDescent="0.25">
      <c r="A173" s="1">
        <v>41379</v>
      </c>
      <c r="B173">
        <v>672.2913758272615</v>
      </c>
      <c r="C173">
        <v>513833.84203173453</v>
      </c>
      <c r="D173">
        <v>384113.68070480233</v>
      </c>
      <c r="E173">
        <v>94.309732552238756</v>
      </c>
      <c r="F173">
        <v>157943.83210871482</v>
      </c>
      <c r="G173">
        <v>98210.757524524568</v>
      </c>
      <c r="H173">
        <v>46055.846667172642</v>
      </c>
      <c r="I173">
        <v>46743.15627514384</v>
      </c>
      <c r="J173">
        <v>40977.823387021643</v>
      </c>
      <c r="K173">
        <v>8757.0107009603053</v>
      </c>
      <c r="L173">
        <v>17819.51465817503</v>
      </c>
      <c r="N173">
        <v>41573.66254881995</v>
      </c>
      <c r="O173">
        <v>43951.600802512439</v>
      </c>
      <c r="P173">
        <v>1666064.8077727249</v>
      </c>
      <c r="Q173">
        <v>3911.303822141851</v>
      </c>
      <c r="R173">
        <v>5051149.7464820584</v>
      </c>
      <c r="S173">
        <v>7850.3328125278031</v>
      </c>
      <c r="U173">
        <v>23746.359981986785</v>
      </c>
      <c r="V173">
        <v>23377.757455391151</v>
      </c>
    </row>
    <row r="174" spans="1:22" x14ac:dyDescent="0.25">
      <c r="A174" s="1">
        <v>41409</v>
      </c>
      <c r="B174">
        <v>670.46472765443332</v>
      </c>
      <c r="C174">
        <v>514570.34727668867</v>
      </c>
      <c r="D174">
        <v>384957.29287702346</v>
      </c>
      <c r="E174">
        <v>94.353555154771882</v>
      </c>
      <c r="F174">
        <v>157620.65299843324</v>
      </c>
      <c r="G174">
        <v>98362.916597657779</v>
      </c>
      <c r="H174">
        <v>45869.904418688537</v>
      </c>
      <c r="I174">
        <v>46873.396094127529</v>
      </c>
      <c r="J174">
        <v>41145.854631208065</v>
      </c>
      <c r="K174">
        <v>8769.5554861176697</v>
      </c>
      <c r="L174">
        <v>17831.946035678076</v>
      </c>
      <c r="N174">
        <v>41713.517089619476</v>
      </c>
      <c r="O174">
        <v>44146.809786660277</v>
      </c>
      <c r="P174">
        <v>1709172.8221094029</v>
      </c>
      <c r="Q174">
        <v>3856.0410870197438</v>
      </c>
      <c r="R174">
        <v>5053220.4251469281</v>
      </c>
      <c r="S174">
        <v>7824.4479127214099</v>
      </c>
      <c r="U174">
        <v>23756.087530925419</v>
      </c>
      <c r="V174">
        <v>23385.300192573945</v>
      </c>
    </row>
    <row r="175" spans="1:22" x14ac:dyDescent="0.25">
      <c r="A175" s="1">
        <v>41440</v>
      </c>
      <c r="B175">
        <v>675.6</v>
      </c>
      <c r="C175">
        <v>514556</v>
      </c>
      <c r="D175">
        <v>384877.66</v>
      </c>
      <c r="E175">
        <v>94.4131</v>
      </c>
      <c r="F175">
        <v>157718.1</v>
      </c>
      <c r="G175">
        <v>98334</v>
      </c>
      <c r="H175">
        <v>46073</v>
      </c>
      <c r="I175">
        <v>46958</v>
      </c>
      <c r="J175">
        <v>40843.5</v>
      </c>
      <c r="K175">
        <v>8739.4</v>
      </c>
      <c r="L175">
        <v>17865.11</v>
      </c>
      <c r="N175">
        <v>41786.699999999997</v>
      </c>
      <c r="O175">
        <v>44029</v>
      </c>
      <c r="P175">
        <v>1749005</v>
      </c>
      <c r="Q175">
        <v>3821.6</v>
      </c>
      <c r="R175">
        <v>5054041</v>
      </c>
      <c r="S175">
        <v>7932.1</v>
      </c>
      <c r="U175">
        <v>23808.867999999999</v>
      </c>
      <c r="V175">
        <v>23439.330999999998</v>
      </c>
    </row>
    <row r="176" spans="1:22" x14ac:dyDescent="0.25">
      <c r="A176" s="1">
        <v>41470</v>
      </c>
      <c r="B176">
        <v>673.37723462919689</v>
      </c>
      <c r="C176">
        <v>514657.48967996438</v>
      </c>
      <c r="D176">
        <v>384923.19537024212</v>
      </c>
      <c r="E176">
        <v>94.345895652855788</v>
      </c>
      <c r="F176">
        <v>157863.79354532433</v>
      </c>
      <c r="G176">
        <v>98732.67033746354</v>
      </c>
      <c r="H176">
        <v>45869.573902806522</v>
      </c>
      <c r="I176">
        <v>47062.378905957412</v>
      </c>
      <c r="J176">
        <v>40772.832620984525</v>
      </c>
      <c r="K176">
        <v>8752.2580185735987</v>
      </c>
      <c r="L176">
        <v>17888.363913971374</v>
      </c>
      <c r="N176">
        <v>41721.285498539248</v>
      </c>
      <c r="O176">
        <v>44341.023194236972</v>
      </c>
      <c r="P176">
        <v>1820526.3465225247</v>
      </c>
      <c r="Q176">
        <v>3833.9105627886179</v>
      </c>
      <c r="R176">
        <v>5093965.80202254</v>
      </c>
      <c r="S176">
        <v>7980.2940238430774</v>
      </c>
      <c r="U176">
        <v>23774.550663725582</v>
      </c>
      <c r="V176">
        <v>23399.621431422947</v>
      </c>
    </row>
    <row r="177" spans="1:22" x14ac:dyDescent="0.25">
      <c r="A177" s="1">
        <v>41501</v>
      </c>
      <c r="B177">
        <v>679.38199687989459</v>
      </c>
      <c r="C177">
        <v>513690.48982302716</v>
      </c>
      <c r="D177">
        <v>384885.3109390529</v>
      </c>
      <c r="E177">
        <v>94.399149623512088</v>
      </c>
      <c r="F177">
        <v>158319.54468956759</v>
      </c>
      <c r="G177">
        <v>98437.934802491116</v>
      </c>
      <c r="H177">
        <v>46184.938765786595</v>
      </c>
      <c r="I177">
        <v>47144.108872096156</v>
      </c>
      <c r="J177">
        <v>41062.490585948355</v>
      </c>
      <c r="K177">
        <v>8763.9474836677891</v>
      </c>
      <c r="L177">
        <v>17934.061050250129</v>
      </c>
      <c r="N177">
        <v>41792.27370924061</v>
      </c>
      <c r="O177">
        <v>44701.191493855658</v>
      </c>
      <c r="P177">
        <v>1906285.3733052379</v>
      </c>
      <c r="Q177">
        <v>3847.7335259132669</v>
      </c>
      <c r="R177">
        <v>5104186.7420731187</v>
      </c>
      <c r="S177">
        <v>8044.5867294004847</v>
      </c>
      <c r="U177">
        <v>23850.76141274934</v>
      </c>
      <c r="V177">
        <v>23479.316973312332</v>
      </c>
    </row>
    <row r="178" spans="1:22" x14ac:dyDescent="0.25">
      <c r="A178" s="1">
        <v>41532</v>
      </c>
      <c r="B178">
        <v>678.64</v>
      </c>
      <c r="C178">
        <v>514737</v>
      </c>
      <c r="D178">
        <v>385855.77</v>
      </c>
      <c r="E178">
        <v>94.340999999999994</v>
      </c>
      <c r="F178">
        <v>158709.4</v>
      </c>
      <c r="G178">
        <v>98720</v>
      </c>
      <c r="H178">
        <v>46233</v>
      </c>
      <c r="I178">
        <v>47096</v>
      </c>
      <c r="J178">
        <v>40715.599999999999</v>
      </c>
      <c r="K178">
        <v>8780.4</v>
      </c>
      <c r="L178">
        <v>17964.7</v>
      </c>
      <c r="N178">
        <v>41740</v>
      </c>
      <c r="O178">
        <v>45579</v>
      </c>
      <c r="P178">
        <v>1983267</v>
      </c>
      <c r="Q178">
        <v>3817.3</v>
      </c>
      <c r="R178">
        <v>5126095</v>
      </c>
      <c r="S178">
        <v>8039.7</v>
      </c>
      <c r="U178">
        <v>23884.161</v>
      </c>
      <c r="V178">
        <v>23512.71</v>
      </c>
    </row>
    <row r="179" spans="1:22" x14ac:dyDescent="0.25">
      <c r="A179" s="1">
        <v>41562</v>
      </c>
      <c r="B179">
        <v>676.80281879156814</v>
      </c>
      <c r="C179">
        <v>514681.9674691293</v>
      </c>
      <c r="D179">
        <v>386381.96871837042</v>
      </c>
      <c r="E179">
        <v>94.33953681331009</v>
      </c>
      <c r="F179">
        <v>158900.7790460345</v>
      </c>
      <c r="G179">
        <v>98803.308237742182</v>
      </c>
      <c r="H179">
        <v>46024.990522580643</v>
      </c>
      <c r="I179">
        <v>47036.229178275971</v>
      </c>
      <c r="J179">
        <v>40557.497538418647</v>
      </c>
      <c r="K179">
        <v>8805.4908329756581</v>
      </c>
      <c r="L179">
        <v>17994.67164586416</v>
      </c>
      <c r="N179">
        <v>41834.22829819443</v>
      </c>
      <c r="O179">
        <v>44255.111084280681</v>
      </c>
      <c r="P179">
        <v>1927613.5369876479</v>
      </c>
      <c r="Q179">
        <v>3818.6828256501885</v>
      </c>
      <c r="R179">
        <v>5140874.659074096</v>
      </c>
      <c r="S179">
        <v>8107.4904339032319</v>
      </c>
      <c r="U179">
        <v>23847.378936205747</v>
      </c>
      <c r="V179">
        <v>23470.822823019738</v>
      </c>
    </row>
    <row r="180" spans="1:22" x14ac:dyDescent="0.25">
      <c r="A180" s="1">
        <v>41593</v>
      </c>
      <c r="B180">
        <v>681.29520099805961</v>
      </c>
      <c r="C180">
        <v>515893.81684543483</v>
      </c>
      <c r="D180">
        <v>386404.92126072309</v>
      </c>
      <c r="E180">
        <v>94.515478175235017</v>
      </c>
      <c r="F180">
        <v>159092.64911046287</v>
      </c>
      <c r="G180">
        <v>99015.13304676408</v>
      </c>
      <c r="H180">
        <v>45816.809740433491</v>
      </c>
      <c r="I180">
        <v>47022.723575634249</v>
      </c>
      <c r="J180">
        <v>40704.298068374956</v>
      </c>
      <c r="K180">
        <v>8913.6681480673815</v>
      </c>
      <c r="L180">
        <v>18026.638958726322</v>
      </c>
      <c r="N180">
        <v>42041.562056237999</v>
      </c>
      <c r="O180">
        <v>44676.649921242839</v>
      </c>
      <c r="P180">
        <v>1885056.2372741033</v>
      </c>
      <c r="Q180">
        <v>3799.0629137536275</v>
      </c>
      <c r="R180">
        <v>5160878.3558868682</v>
      </c>
      <c r="S180">
        <v>8078.9070818519795</v>
      </c>
      <c r="U180">
        <v>23939.530800145818</v>
      </c>
      <c r="V180">
        <v>23568.230428420087</v>
      </c>
    </row>
    <row r="181" spans="1:22" x14ac:dyDescent="0.25">
      <c r="A181" s="1">
        <v>41623</v>
      </c>
      <c r="B181">
        <v>681.15</v>
      </c>
      <c r="C181">
        <v>515934</v>
      </c>
      <c r="D181">
        <v>385672.7</v>
      </c>
      <c r="E181">
        <v>94.608500000000006</v>
      </c>
      <c r="F181">
        <v>159661</v>
      </c>
      <c r="G181">
        <v>99142</v>
      </c>
      <c r="H181">
        <v>45929</v>
      </c>
      <c r="I181">
        <v>46910</v>
      </c>
      <c r="J181">
        <v>40546.800000000003</v>
      </c>
      <c r="K181">
        <v>8921</v>
      </c>
      <c r="L181">
        <v>18076.8</v>
      </c>
      <c r="N181">
        <v>42142.3</v>
      </c>
      <c r="O181">
        <v>44701</v>
      </c>
      <c r="P181">
        <v>1837609</v>
      </c>
      <c r="Q181">
        <v>3795.2</v>
      </c>
      <c r="R181">
        <v>5152479</v>
      </c>
      <c r="S181">
        <v>8109.7</v>
      </c>
      <c r="U181">
        <v>23933.671999999999</v>
      </c>
      <c r="V181">
        <v>23559.683000000001</v>
      </c>
    </row>
    <row r="182" spans="1:22" x14ac:dyDescent="0.25">
      <c r="A182" s="1">
        <v>41654</v>
      </c>
      <c r="B182">
        <v>682.42048709089534</v>
      </c>
      <c r="C182">
        <v>514994.7969072354</v>
      </c>
      <c r="D182">
        <v>386844.88533989602</v>
      </c>
      <c r="E182">
        <v>94.766136534024213</v>
      </c>
      <c r="F182">
        <v>159539.01477729288</v>
      </c>
      <c r="G182">
        <v>99117.05655215829</v>
      </c>
      <c r="H182">
        <v>46099.683871236113</v>
      </c>
      <c r="I182">
        <v>46830.240726990669</v>
      </c>
      <c r="J182">
        <v>41663.632906288207</v>
      </c>
      <c r="K182">
        <v>9027.6250365828</v>
      </c>
      <c r="L182">
        <v>18095.141124234484</v>
      </c>
      <c r="N182">
        <v>42112.07961497135</v>
      </c>
      <c r="O182">
        <v>45959.675037434208</v>
      </c>
      <c r="P182">
        <v>1805509.7028924422</v>
      </c>
      <c r="Q182">
        <v>3806.2155795152448</v>
      </c>
      <c r="R182">
        <v>5167123.4131630212</v>
      </c>
      <c r="S182">
        <v>8118.6900555708926</v>
      </c>
      <c r="U182">
        <v>23982.283484387965</v>
      </c>
      <c r="V182">
        <v>23590.729690611963</v>
      </c>
    </row>
    <row r="183" spans="1:22" x14ac:dyDescent="0.25">
      <c r="A183" s="1">
        <v>41685</v>
      </c>
      <c r="B183">
        <v>684.11528887733334</v>
      </c>
      <c r="C183">
        <v>515894.50520299515</v>
      </c>
      <c r="D183">
        <v>386338.15011498728</v>
      </c>
      <c r="E183">
        <v>94.974093449471681</v>
      </c>
      <c r="F183">
        <v>159926.23409069222</v>
      </c>
      <c r="G183">
        <v>99765.031135002995</v>
      </c>
      <c r="H183">
        <v>46232.032535066595</v>
      </c>
      <c r="I183">
        <v>46697.189087406834</v>
      </c>
      <c r="J183">
        <v>41783.931412797028</v>
      </c>
      <c r="K183">
        <v>8970.5167077302831</v>
      </c>
      <c r="L183">
        <v>18130.830772331512</v>
      </c>
      <c r="N183">
        <v>42148.382831988347</v>
      </c>
      <c r="O183">
        <v>46026.707646724819</v>
      </c>
      <c r="P183">
        <v>1782125.0903618813</v>
      </c>
      <c r="Q183">
        <v>3798.6623120732052</v>
      </c>
      <c r="R183">
        <v>5190876.9280317947</v>
      </c>
      <c r="S183">
        <v>8194.4945765034136</v>
      </c>
      <c r="U183">
        <v>24037.162612798682</v>
      </c>
      <c r="V183">
        <v>23628.508190601984</v>
      </c>
    </row>
    <row r="184" spans="1:22" x14ac:dyDescent="0.25">
      <c r="A184" s="1">
        <v>41713</v>
      </c>
      <c r="B184">
        <v>685.18</v>
      </c>
      <c r="C184">
        <v>515710</v>
      </c>
      <c r="D184">
        <v>385916.08</v>
      </c>
      <c r="E184">
        <v>95.016800000000003</v>
      </c>
      <c r="F184">
        <v>159407.20000000001</v>
      </c>
      <c r="G184">
        <v>99677</v>
      </c>
      <c r="H184">
        <v>46265</v>
      </c>
      <c r="I184">
        <v>46641</v>
      </c>
      <c r="J184">
        <v>41295.4</v>
      </c>
      <c r="K184">
        <v>8934.7999999999993</v>
      </c>
      <c r="L184">
        <v>18189.84</v>
      </c>
      <c r="N184">
        <v>41951.6</v>
      </c>
      <c r="O184">
        <v>46491</v>
      </c>
      <c r="P184">
        <v>1759182</v>
      </c>
      <c r="Q184">
        <v>3794.2</v>
      </c>
      <c r="R184">
        <v>5197874</v>
      </c>
      <c r="S184">
        <v>8203.6</v>
      </c>
      <c r="U184">
        <v>24061.512999999999</v>
      </c>
      <c r="V184">
        <v>23633.252</v>
      </c>
    </row>
    <row r="185" spans="1:22" x14ac:dyDescent="0.25">
      <c r="A185" s="1">
        <v>41744</v>
      </c>
      <c r="B185">
        <v>684.94049332245925</v>
      </c>
      <c r="C185">
        <v>516294.63911262871</v>
      </c>
      <c r="D185">
        <v>386172.04704212525</v>
      </c>
      <c r="E185">
        <v>95.292435547944677</v>
      </c>
      <c r="F185">
        <v>160383.0595975279</v>
      </c>
      <c r="G185">
        <v>100010.40840094142</v>
      </c>
      <c r="H185">
        <v>46205.626695129831</v>
      </c>
      <c r="I185">
        <v>46620.708811715805</v>
      </c>
      <c r="J185">
        <v>41409.993466537911</v>
      </c>
      <c r="K185">
        <v>8987.2899264669595</v>
      </c>
      <c r="L185">
        <v>18224.460298000489</v>
      </c>
      <c r="N185">
        <v>42238.448675359592</v>
      </c>
      <c r="O185">
        <v>49946.592519796359</v>
      </c>
      <c r="P185">
        <v>1791282.4052380796</v>
      </c>
      <c r="Q185">
        <v>3785.3313517367151</v>
      </c>
      <c r="R185">
        <v>5215548.1730005546</v>
      </c>
      <c r="S185">
        <v>8274.9946805259915</v>
      </c>
      <c r="U185">
        <v>24147.416220782499</v>
      </c>
      <c r="V185">
        <v>23724.020587767282</v>
      </c>
    </row>
    <row r="186" spans="1:22" x14ac:dyDescent="0.25">
      <c r="A186" s="1">
        <v>41774</v>
      </c>
      <c r="B186">
        <v>682.80564512093213</v>
      </c>
      <c r="C186">
        <v>515382.06175658864</v>
      </c>
      <c r="D186">
        <v>384665.11394209403</v>
      </c>
      <c r="E186">
        <v>95.359121857756037</v>
      </c>
      <c r="F186">
        <v>160209.43800479456</v>
      </c>
      <c r="G186">
        <v>99778.61463081812</v>
      </c>
      <c r="H186">
        <v>46245.304927754667</v>
      </c>
      <c r="I186">
        <v>46707.901709673919</v>
      </c>
      <c r="J186">
        <v>40555.776161735783</v>
      </c>
      <c r="K186">
        <v>9037.4426023031756</v>
      </c>
      <c r="L186">
        <v>18256.836701695443</v>
      </c>
      <c r="N186">
        <v>42169.038278750282</v>
      </c>
      <c r="O186">
        <v>50862.526637084404</v>
      </c>
      <c r="P186">
        <v>1831916.1437083413</v>
      </c>
      <c r="Q186">
        <v>3784.4574966777727</v>
      </c>
      <c r="R186">
        <v>5203534.0312312692</v>
      </c>
      <c r="S186">
        <v>8297.0155872276337</v>
      </c>
      <c r="U186">
        <v>24110.792678709804</v>
      </c>
      <c r="V186">
        <v>23682.333655971332</v>
      </c>
    </row>
    <row r="187" spans="1:22" x14ac:dyDescent="0.25">
      <c r="A187" s="1">
        <v>41805</v>
      </c>
      <c r="B187">
        <v>684.47</v>
      </c>
      <c r="C187">
        <v>516658</v>
      </c>
      <c r="D187">
        <v>385762.18</v>
      </c>
      <c r="E187">
        <v>95.398899999999998</v>
      </c>
      <c r="F187">
        <v>160235.5</v>
      </c>
      <c r="G187">
        <v>100049</v>
      </c>
      <c r="H187">
        <v>46094</v>
      </c>
      <c r="I187">
        <v>46581</v>
      </c>
      <c r="J187">
        <v>41086.400000000001</v>
      </c>
      <c r="K187">
        <v>9046.1</v>
      </c>
      <c r="L187">
        <v>18307.43</v>
      </c>
      <c r="N187">
        <v>42102.9</v>
      </c>
      <c r="O187">
        <v>47975</v>
      </c>
      <c r="P187">
        <v>1880043</v>
      </c>
      <c r="Q187">
        <v>3766.5</v>
      </c>
      <c r="R187">
        <v>5196753</v>
      </c>
      <c r="S187">
        <v>8257.2999999999993</v>
      </c>
      <c r="U187">
        <v>24104.985000000001</v>
      </c>
      <c r="V187">
        <v>23673.901999999998</v>
      </c>
    </row>
    <row r="188" spans="1:22" x14ac:dyDescent="0.25">
      <c r="A188" s="1">
        <v>41835</v>
      </c>
      <c r="B188">
        <v>687.29305488720843</v>
      </c>
      <c r="C188">
        <v>517832.80198588909</v>
      </c>
      <c r="D188">
        <v>385134.70884910499</v>
      </c>
      <c r="E188">
        <v>95.541746021594648</v>
      </c>
      <c r="F188">
        <v>160943.28773709672</v>
      </c>
      <c r="G188">
        <v>99802.903489582357</v>
      </c>
      <c r="H188">
        <v>46474.862563639879</v>
      </c>
      <c r="I188">
        <v>46630.566022061423</v>
      </c>
      <c r="J188">
        <v>40881.681892100409</v>
      </c>
      <c r="K188">
        <v>9077.4407526063351</v>
      </c>
      <c r="L188">
        <v>18369.853046931334</v>
      </c>
      <c r="N188">
        <v>42234.972759478107</v>
      </c>
      <c r="O188">
        <v>49285.323049164312</v>
      </c>
      <c r="P188">
        <v>1956042.2827786976</v>
      </c>
      <c r="Q188">
        <v>3766.308863879658</v>
      </c>
      <c r="R188">
        <v>5201388.3051744727</v>
      </c>
      <c r="S188">
        <v>8278.0652291538263</v>
      </c>
      <c r="U188">
        <v>24162.056792268751</v>
      </c>
      <c r="V188">
        <v>23732.487760571494</v>
      </c>
    </row>
    <row r="189" spans="1:22" x14ac:dyDescent="0.25">
      <c r="A189" s="1">
        <v>41866</v>
      </c>
      <c r="B189">
        <v>682.1046237929495</v>
      </c>
      <c r="C189">
        <v>516978.29524856026</v>
      </c>
      <c r="D189">
        <v>385851.56670029368</v>
      </c>
      <c r="E189">
        <v>95.762454579170509</v>
      </c>
      <c r="F189">
        <v>160899.78280629084</v>
      </c>
      <c r="G189">
        <v>99877.537014126778</v>
      </c>
      <c r="H189">
        <v>46512.108659747224</v>
      </c>
      <c r="I189">
        <v>46734.028490060766</v>
      </c>
      <c r="J189">
        <v>40871.12069495672</v>
      </c>
      <c r="K189">
        <v>9085.0910086800686</v>
      </c>
      <c r="L189">
        <v>18398.506159198005</v>
      </c>
      <c r="N189">
        <v>42337.033367756012</v>
      </c>
      <c r="O189">
        <v>49476.481147556835</v>
      </c>
      <c r="P189">
        <v>2037086.3010296938</v>
      </c>
      <c r="Q189">
        <v>3770.0460322306972</v>
      </c>
      <c r="R189">
        <v>5207375.7899695365</v>
      </c>
      <c r="S189">
        <v>8239.5788504831344</v>
      </c>
      <c r="U189">
        <v>24115.00736262264</v>
      </c>
      <c r="V189">
        <v>23678.507362509572</v>
      </c>
    </row>
    <row r="190" spans="1:22" x14ac:dyDescent="0.25">
      <c r="A190" s="1">
        <v>41897</v>
      </c>
      <c r="B190">
        <v>686.41</v>
      </c>
      <c r="C190">
        <v>518511</v>
      </c>
      <c r="D190">
        <v>386149.24</v>
      </c>
      <c r="E190">
        <v>95.962400000000002</v>
      </c>
      <c r="F190">
        <v>160901.20000000001</v>
      </c>
      <c r="G190">
        <v>100401</v>
      </c>
      <c r="H190">
        <v>46595</v>
      </c>
      <c r="I190">
        <v>46677</v>
      </c>
      <c r="J190">
        <v>41830.1</v>
      </c>
      <c r="K190">
        <v>9109.4</v>
      </c>
      <c r="L190">
        <v>18441.98</v>
      </c>
      <c r="N190">
        <v>42169.4</v>
      </c>
      <c r="O190">
        <v>49054</v>
      </c>
      <c r="P190">
        <v>2122139</v>
      </c>
      <c r="Q190">
        <v>3771.3</v>
      </c>
      <c r="R190">
        <v>5221182</v>
      </c>
      <c r="S190">
        <v>8285.2000000000007</v>
      </c>
      <c r="U190">
        <v>24190.784</v>
      </c>
      <c r="V190">
        <v>23757.213</v>
      </c>
    </row>
    <row r="191" spans="1:22" x14ac:dyDescent="0.25">
      <c r="A191" s="1">
        <v>41927</v>
      </c>
      <c r="B191">
        <v>687.44022780760019</v>
      </c>
      <c r="C191">
        <v>517137.7692714603</v>
      </c>
      <c r="D191">
        <v>385416.47391300253</v>
      </c>
      <c r="E191">
        <v>96.187306833329359</v>
      </c>
      <c r="F191">
        <v>161493.07024247834</v>
      </c>
      <c r="G191">
        <v>100310.98346505902</v>
      </c>
      <c r="H191">
        <v>46528.117194878418</v>
      </c>
      <c r="I191">
        <v>46750.36955440764</v>
      </c>
      <c r="J191">
        <v>41683.974540427036</v>
      </c>
      <c r="K191">
        <v>9130.0781543374396</v>
      </c>
      <c r="L191">
        <v>18506.171506119765</v>
      </c>
      <c r="N191">
        <v>42324.562839022379</v>
      </c>
      <c r="O191">
        <v>49915.634701000308</v>
      </c>
      <c r="P191">
        <v>2093261.1424244519</v>
      </c>
      <c r="Q191">
        <v>3771.1702691537084</v>
      </c>
      <c r="R191">
        <v>5233657.0792870848</v>
      </c>
      <c r="S191">
        <v>8347.0879592073925</v>
      </c>
      <c r="U191">
        <v>24204.089418709471</v>
      </c>
      <c r="V191">
        <v>23767.630271051421</v>
      </c>
    </row>
    <row r="192" spans="1:22" x14ac:dyDescent="0.25">
      <c r="A192" s="1">
        <v>41958</v>
      </c>
      <c r="B192">
        <v>688.47354899253196</v>
      </c>
      <c r="C192">
        <v>516197.71785724978</v>
      </c>
      <c r="D192">
        <v>385524.22236376541</v>
      </c>
      <c r="E192">
        <v>96.383355212512143</v>
      </c>
      <c r="F192">
        <v>162174.1628941602</v>
      </c>
      <c r="G192">
        <v>100627.1295806213</v>
      </c>
      <c r="H192">
        <v>46270.279796272931</v>
      </c>
      <c r="I192">
        <v>46716.84694483324</v>
      </c>
      <c r="J192">
        <v>41261.35393598579</v>
      </c>
      <c r="K192">
        <v>9096.2155437151159</v>
      </c>
      <c r="L192">
        <v>18541.721226759044</v>
      </c>
      <c r="N192">
        <v>42406.455095259538</v>
      </c>
      <c r="O192">
        <v>50296.042240549214</v>
      </c>
      <c r="P192">
        <v>2063439.7386610082</v>
      </c>
      <c r="Q192">
        <v>3747.6208843733457</v>
      </c>
      <c r="R192">
        <v>5216443.5826479066</v>
      </c>
      <c r="S192">
        <v>8347.2277487848605</v>
      </c>
      <c r="U192">
        <v>24211.417576555425</v>
      </c>
      <c r="V192">
        <v>23771.540448233056</v>
      </c>
    </row>
    <row r="193" spans="1:22" x14ac:dyDescent="0.25">
      <c r="A193" s="1">
        <v>41988</v>
      </c>
      <c r="B193">
        <v>691.83</v>
      </c>
      <c r="C193">
        <v>519170</v>
      </c>
      <c r="D193">
        <v>385968.56</v>
      </c>
      <c r="E193">
        <v>96.672600000000003</v>
      </c>
      <c r="F193">
        <v>162634.9</v>
      </c>
      <c r="G193">
        <v>100677</v>
      </c>
      <c r="H193">
        <v>45997</v>
      </c>
      <c r="I193">
        <v>46653</v>
      </c>
      <c r="J193">
        <v>42389.8</v>
      </c>
      <c r="K193">
        <v>9115.7999999999993</v>
      </c>
      <c r="L193">
        <v>18590.400000000001</v>
      </c>
      <c r="N193">
        <v>42428.4</v>
      </c>
      <c r="O193">
        <v>49461</v>
      </c>
      <c r="P193">
        <v>2030043</v>
      </c>
      <c r="Q193">
        <v>3769.3</v>
      </c>
      <c r="R193">
        <v>5247147</v>
      </c>
      <c r="S193">
        <v>8319</v>
      </c>
      <c r="U193">
        <v>24298.641</v>
      </c>
      <c r="V193">
        <v>23861.741999999998</v>
      </c>
    </row>
    <row r="194" spans="1:22" x14ac:dyDescent="0.25">
      <c r="A194" s="1">
        <v>42019</v>
      </c>
      <c r="B194">
        <v>690.24819147215374</v>
      </c>
      <c r="C194">
        <v>519273.4141022744</v>
      </c>
      <c r="D194">
        <v>384930.12808025535</v>
      </c>
      <c r="E194">
        <v>96.960331115537528</v>
      </c>
      <c r="F194">
        <v>163157.31829146785</v>
      </c>
      <c r="G194">
        <v>100698.32941007562</v>
      </c>
      <c r="H194">
        <v>46018.797783287868</v>
      </c>
      <c r="I194">
        <v>46561.843437247844</v>
      </c>
      <c r="J194">
        <v>42072.633443077553</v>
      </c>
      <c r="K194">
        <v>9142.7622485830016</v>
      </c>
      <c r="L194">
        <v>18666.826389634818</v>
      </c>
      <c r="N194">
        <v>42561.634025837135</v>
      </c>
      <c r="O194">
        <v>53953.004318004103</v>
      </c>
      <c r="P194">
        <v>1993311.2580812131</v>
      </c>
      <c r="Q194">
        <v>3766.3370861808194</v>
      </c>
      <c r="R194">
        <v>5203998.4905418353</v>
      </c>
      <c r="S194">
        <v>8276.1005695326858</v>
      </c>
      <c r="U194">
        <v>24355.116011545746</v>
      </c>
      <c r="V194">
        <v>23886.312484999595</v>
      </c>
    </row>
    <row r="195" spans="1:22" x14ac:dyDescent="0.25">
      <c r="A195" s="1">
        <v>42050</v>
      </c>
      <c r="B195">
        <v>691.41148429753775</v>
      </c>
      <c r="C195">
        <v>520461.45284991339</v>
      </c>
      <c r="D195">
        <v>386327.75465259672</v>
      </c>
      <c r="E195">
        <v>97.299614080148586</v>
      </c>
      <c r="F195">
        <v>163437.35234830694</v>
      </c>
      <c r="G195">
        <v>100368.01656872229</v>
      </c>
      <c r="H195">
        <v>46185.399432096325</v>
      </c>
      <c r="I195">
        <v>46371.443229957935</v>
      </c>
      <c r="J195">
        <v>42641.959324108808</v>
      </c>
      <c r="K195">
        <v>9142.4756318296149</v>
      </c>
      <c r="L195">
        <v>18731.673403013705</v>
      </c>
      <c r="N195">
        <v>42571.684181157339</v>
      </c>
      <c r="O195">
        <v>58686.179922489755</v>
      </c>
      <c r="P195">
        <v>1942877.4005860067</v>
      </c>
      <c r="Q195">
        <v>3779.4860317327998</v>
      </c>
      <c r="R195">
        <v>5204886.8835102264</v>
      </c>
      <c r="S195">
        <v>8372.9453029553297</v>
      </c>
      <c r="U195">
        <v>24491.494608072691</v>
      </c>
      <c r="V195">
        <v>23997.179242380145</v>
      </c>
    </row>
    <row r="196" spans="1:22" x14ac:dyDescent="0.25">
      <c r="A196" s="1">
        <v>42078</v>
      </c>
      <c r="B196">
        <v>693</v>
      </c>
      <c r="C196">
        <v>522488</v>
      </c>
      <c r="D196">
        <v>387054.23</v>
      </c>
      <c r="E196">
        <v>97.5959</v>
      </c>
      <c r="F196">
        <v>163563.5</v>
      </c>
      <c r="G196">
        <v>101063</v>
      </c>
      <c r="H196">
        <v>46306</v>
      </c>
      <c r="I196">
        <v>46434</v>
      </c>
      <c r="J196">
        <v>42602.5</v>
      </c>
      <c r="K196">
        <v>9171.9</v>
      </c>
      <c r="L196">
        <v>18803.7</v>
      </c>
      <c r="N196">
        <v>42681.599999999999</v>
      </c>
      <c r="O196">
        <v>59544</v>
      </c>
      <c r="P196">
        <v>1896622</v>
      </c>
      <c r="Q196">
        <v>3792</v>
      </c>
      <c r="R196">
        <v>5296373</v>
      </c>
      <c r="S196">
        <v>8327.7000000000007</v>
      </c>
      <c r="U196">
        <v>24578.976999999999</v>
      </c>
      <c r="V196">
        <v>24055.15</v>
      </c>
    </row>
    <row r="197" spans="1:22" x14ac:dyDescent="0.25">
      <c r="A197" s="1">
        <v>42109</v>
      </c>
      <c r="B197">
        <v>694.41390546883702</v>
      </c>
      <c r="C197">
        <v>521355.0858952225</v>
      </c>
      <c r="D197">
        <v>387028.08322573133</v>
      </c>
      <c r="E197">
        <v>97.81855980251818</v>
      </c>
      <c r="F197">
        <v>163562.38567487025</v>
      </c>
      <c r="G197">
        <v>101309.59711770459</v>
      </c>
      <c r="H197">
        <v>46228.896603257635</v>
      </c>
      <c r="I197">
        <v>46503.249782733277</v>
      </c>
      <c r="J197">
        <v>42140.278576675344</v>
      </c>
      <c r="K197">
        <v>9145.6651618547257</v>
      </c>
      <c r="L197">
        <v>18860.149641419015</v>
      </c>
      <c r="N197">
        <v>42849.949339152859</v>
      </c>
      <c r="O197">
        <v>59193.56837631479</v>
      </c>
      <c r="P197">
        <v>1937418.5028175877</v>
      </c>
      <c r="Q197">
        <v>3809.4321156553297</v>
      </c>
      <c r="R197">
        <v>5342837.1444271896</v>
      </c>
      <c r="S197">
        <v>8368.4891752794592</v>
      </c>
      <c r="U197">
        <v>24574.816209297358</v>
      </c>
      <c r="V197">
        <v>24046.524011604102</v>
      </c>
    </row>
    <row r="198" spans="1:22" x14ac:dyDescent="0.25">
      <c r="A198" s="1">
        <v>42139</v>
      </c>
      <c r="B198">
        <v>695.40962471956789</v>
      </c>
      <c r="C198">
        <v>521942.50936002412</v>
      </c>
      <c r="D198">
        <v>388598.31030400185</v>
      </c>
      <c r="E198">
        <v>98.127416764819657</v>
      </c>
      <c r="F198">
        <v>163694.92749920822</v>
      </c>
      <c r="G198">
        <v>101642.23073233437</v>
      </c>
      <c r="H198">
        <v>46166.867443142597</v>
      </c>
      <c r="I198">
        <v>46664.672238935047</v>
      </c>
      <c r="J198">
        <v>42259.969192703393</v>
      </c>
      <c r="K198">
        <v>9070.8209578227943</v>
      </c>
      <c r="L198">
        <v>18928.905620791531</v>
      </c>
      <c r="N198">
        <v>42858.511567720299</v>
      </c>
      <c r="O198">
        <v>58783.684642508211</v>
      </c>
      <c r="P198">
        <v>1980544.309106159</v>
      </c>
      <c r="Q198">
        <v>3817.465128419688</v>
      </c>
      <c r="R198">
        <v>5341507.9497421663</v>
      </c>
      <c r="S198">
        <v>8389.5681836564327</v>
      </c>
      <c r="U198">
        <v>24607.640655684849</v>
      </c>
      <c r="V198">
        <v>24077.806420323257</v>
      </c>
    </row>
    <row r="199" spans="1:22" x14ac:dyDescent="0.25">
      <c r="A199" s="1">
        <v>42170</v>
      </c>
      <c r="B199">
        <v>696.62</v>
      </c>
      <c r="C199">
        <v>522606</v>
      </c>
      <c r="D199">
        <v>388489.76</v>
      </c>
      <c r="E199">
        <v>98.354699999999994</v>
      </c>
      <c r="F199">
        <v>163673.60000000001</v>
      </c>
      <c r="G199">
        <v>101666</v>
      </c>
      <c r="H199">
        <v>46326</v>
      </c>
      <c r="I199">
        <v>46880</v>
      </c>
      <c r="J199">
        <v>42573.9</v>
      </c>
      <c r="K199">
        <v>9229.7999999999993</v>
      </c>
      <c r="L199">
        <v>18983.55</v>
      </c>
      <c r="N199">
        <v>42800.5</v>
      </c>
      <c r="O199">
        <v>60132</v>
      </c>
      <c r="P199">
        <v>2024071</v>
      </c>
      <c r="Q199">
        <v>3830</v>
      </c>
      <c r="R199">
        <v>5353179</v>
      </c>
      <c r="S199">
        <v>8389.7000000000007</v>
      </c>
      <c r="U199">
        <v>24671.32</v>
      </c>
      <c r="V199">
        <v>24142.371999999999</v>
      </c>
    </row>
    <row r="200" spans="1:22" x14ac:dyDescent="0.25">
      <c r="A200" s="1">
        <v>42200</v>
      </c>
      <c r="B200">
        <v>699.14111768404018</v>
      </c>
      <c r="C200">
        <v>521734.16845139716</v>
      </c>
      <c r="D200">
        <v>389301.34289585991</v>
      </c>
      <c r="E200">
        <v>98.717308027049398</v>
      </c>
      <c r="F200">
        <v>163836.76647462859</v>
      </c>
      <c r="G200">
        <v>101840.39264786114</v>
      </c>
      <c r="H200">
        <v>45863.515348454341</v>
      </c>
      <c r="I200">
        <v>46778.190362304049</v>
      </c>
      <c r="J200">
        <v>43391.715275997107</v>
      </c>
      <c r="K200">
        <v>9345.534345026128</v>
      </c>
      <c r="L200">
        <v>19052.203812123938</v>
      </c>
      <c r="N200">
        <v>42928.876406601106</v>
      </c>
      <c r="O200">
        <v>60953.962609335322</v>
      </c>
      <c r="P200">
        <v>2107514.0098562343</v>
      </c>
      <c r="Q200">
        <v>3840.14789921379</v>
      </c>
      <c r="R200">
        <v>5395072.4842367768</v>
      </c>
      <c r="S200">
        <v>8437.011903523915</v>
      </c>
      <c r="U200">
        <v>24725.27417262848</v>
      </c>
      <c r="V200">
        <v>24197.684524026918</v>
      </c>
    </row>
    <row r="201" spans="1:22" x14ac:dyDescent="0.25">
      <c r="A201" s="1">
        <v>42231</v>
      </c>
      <c r="B201">
        <v>698.29170378070989</v>
      </c>
      <c r="C201">
        <v>523782.15043764154</v>
      </c>
      <c r="D201">
        <v>388182.27251179423</v>
      </c>
      <c r="E201">
        <v>98.785856090425412</v>
      </c>
      <c r="F201">
        <v>163669.1455685214</v>
      </c>
      <c r="G201">
        <v>101887.40222639909</v>
      </c>
      <c r="H201">
        <v>46057.209423469649</v>
      </c>
      <c r="I201">
        <v>46822.177539910168</v>
      </c>
      <c r="J201">
        <v>43213.11756258391</v>
      </c>
      <c r="K201">
        <v>9142.0998291809628</v>
      </c>
      <c r="L201">
        <v>19119.544298404864</v>
      </c>
      <c r="N201">
        <v>42900.802330818282</v>
      </c>
      <c r="O201">
        <v>60693.471071164211</v>
      </c>
      <c r="P201">
        <v>2191178.6346948817</v>
      </c>
      <c r="Q201">
        <v>3846.690809912729</v>
      </c>
      <c r="R201">
        <v>5404701.676891231</v>
      </c>
      <c r="S201">
        <v>8422.582347981901</v>
      </c>
      <c r="U201">
        <v>24699.68314401172</v>
      </c>
      <c r="V201">
        <v>24166.974684630801</v>
      </c>
    </row>
    <row r="202" spans="1:22" x14ac:dyDescent="0.25">
      <c r="A202" s="1">
        <v>42262</v>
      </c>
      <c r="B202">
        <v>698.29</v>
      </c>
      <c r="C202">
        <v>524405</v>
      </c>
      <c r="D202">
        <v>388827.66</v>
      </c>
      <c r="E202">
        <v>99.271199999999993</v>
      </c>
      <c r="F202">
        <v>164011.20000000001</v>
      </c>
      <c r="G202">
        <v>101775</v>
      </c>
      <c r="H202">
        <v>45518</v>
      </c>
      <c r="I202">
        <v>46721</v>
      </c>
      <c r="J202">
        <v>43644.2</v>
      </c>
      <c r="K202">
        <v>9252</v>
      </c>
      <c r="L202">
        <v>19189.84</v>
      </c>
      <c r="N202">
        <v>42856.1</v>
      </c>
      <c r="O202">
        <v>60807</v>
      </c>
      <c r="P202">
        <v>2276730</v>
      </c>
      <c r="Q202">
        <v>3852.8</v>
      </c>
      <c r="R202">
        <v>5395001</v>
      </c>
      <c r="S202">
        <v>8437.9</v>
      </c>
      <c r="U202">
        <v>24741.757000000001</v>
      </c>
      <c r="V202">
        <v>24209.326000000001</v>
      </c>
    </row>
    <row r="203" spans="1:22" x14ac:dyDescent="0.25">
      <c r="A203" s="1">
        <v>42292</v>
      </c>
      <c r="B203">
        <v>699.89903234980682</v>
      </c>
      <c r="C203">
        <v>525584.88411459932</v>
      </c>
      <c r="D203">
        <v>389890.34926986595</v>
      </c>
      <c r="E203">
        <v>99.583310397703173</v>
      </c>
      <c r="F203">
        <v>164586.57759365198</v>
      </c>
      <c r="G203">
        <v>102096.58859409459</v>
      </c>
      <c r="H203">
        <v>45577.154116293379</v>
      </c>
      <c r="I203">
        <v>46748.219614426263</v>
      </c>
      <c r="J203">
        <v>44395.206584404455</v>
      </c>
      <c r="K203">
        <v>9271.5544175706564</v>
      </c>
      <c r="L203">
        <v>19251.035103625178</v>
      </c>
      <c r="N203">
        <v>42977.835934412811</v>
      </c>
      <c r="O203">
        <v>61951.034539764878</v>
      </c>
      <c r="P203">
        <v>2245725.4541290533</v>
      </c>
      <c r="Q203">
        <v>3845.9786262866105</v>
      </c>
      <c r="R203">
        <v>5379170.3218149636</v>
      </c>
      <c r="S203">
        <v>8583.5513913068189</v>
      </c>
      <c r="U203">
        <v>24832.061778206229</v>
      </c>
      <c r="V203">
        <v>24302.358957239954</v>
      </c>
    </row>
    <row r="204" spans="1:22" x14ac:dyDescent="0.25">
      <c r="A204" s="1">
        <v>42323</v>
      </c>
      <c r="B204">
        <v>700.24689059440561</v>
      </c>
      <c r="C204">
        <v>525117.33616683469</v>
      </c>
      <c r="D204">
        <v>389526.33009471762</v>
      </c>
      <c r="E204">
        <v>99.784492986724302</v>
      </c>
      <c r="F204">
        <v>164499.45985927776</v>
      </c>
      <c r="G204">
        <v>102525.6355378205</v>
      </c>
      <c r="H204">
        <v>45918.455865998432</v>
      </c>
      <c r="I204">
        <v>46859.978365152565</v>
      </c>
      <c r="J204">
        <v>44094.512128818918</v>
      </c>
      <c r="K204">
        <v>9253.1852703359018</v>
      </c>
      <c r="L204">
        <v>19316.05065622523</v>
      </c>
      <c r="N204">
        <v>42973.094657898662</v>
      </c>
      <c r="O204">
        <v>62253.441604534222</v>
      </c>
      <c r="P204">
        <v>2207874.2586231446</v>
      </c>
      <c r="Q204">
        <v>3856.9368737054106</v>
      </c>
      <c r="R204">
        <v>5372464.6770757036</v>
      </c>
      <c r="S204">
        <v>8543.864644978883</v>
      </c>
      <c r="U204">
        <v>24836.697247908778</v>
      </c>
      <c r="V204">
        <v>24302.750399167358</v>
      </c>
    </row>
    <row r="205" spans="1:22" x14ac:dyDescent="0.25">
      <c r="A205" s="1">
        <v>42353</v>
      </c>
      <c r="B205">
        <v>700.81</v>
      </c>
      <c r="C205">
        <v>525584</v>
      </c>
      <c r="D205">
        <v>389667.17</v>
      </c>
      <c r="E205">
        <v>100.1046</v>
      </c>
      <c r="F205">
        <v>164479.70000000001</v>
      </c>
      <c r="G205">
        <v>102315</v>
      </c>
      <c r="H205">
        <v>46229</v>
      </c>
      <c r="I205">
        <v>47018</v>
      </c>
      <c r="J205">
        <v>43683.6</v>
      </c>
      <c r="K205">
        <v>9294.2000000000007</v>
      </c>
      <c r="L205">
        <v>19369.55</v>
      </c>
      <c r="N205">
        <v>43005</v>
      </c>
      <c r="O205">
        <v>63243</v>
      </c>
      <c r="P205">
        <v>2173244</v>
      </c>
      <c r="Q205">
        <v>3879.9</v>
      </c>
      <c r="R205">
        <v>5365830</v>
      </c>
      <c r="S205">
        <v>8485.7000000000007</v>
      </c>
      <c r="U205">
        <v>24866.074000000001</v>
      </c>
      <c r="V205">
        <v>24329.815999999999</v>
      </c>
    </row>
    <row r="206" spans="1:22" x14ac:dyDescent="0.25">
      <c r="A206" s="1">
        <v>42384</v>
      </c>
      <c r="B206">
        <v>708.16992150285523</v>
      </c>
      <c r="C206">
        <v>527916.38429459836</v>
      </c>
      <c r="D206">
        <v>391305.81170332368</v>
      </c>
      <c r="E206">
        <v>100.32136949482486</v>
      </c>
      <c r="F206">
        <v>165133.6302923802</v>
      </c>
      <c r="G206">
        <v>102738.28077274021</v>
      </c>
      <c r="H206">
        <v>46211.334094123828</v>
      </c>
      <c r="I206">
        <v>47062.203580466077</v>
      </c>
      <c r="J206">
        <v>44220.107204154752</v>
      </c>
      <c r="K206">
        <v>9293.6415341126067</v>
      </c>
      <c r="L206">
        <v>19437.651427800636</v>
      </c>
      <c r="N206">
        <v>43052.236881468642</v>
      </c>
      <c r="O206">
        <v>67589.505678001617</v>
      </c>
      <c r="P206">
        <v>2112180.1716556787</v>
      </c>
      <c r="Q206">
        <v>3871.0000428750341</v>
      </c>
      <c r="R206">
        <v>5349947.4660004526</v>
      </c>
      <c r="S206">
        <v>8524.5142174284556</v>
      </c>
      <c r="U206">
        <v>25069.444326399793</v>
      </c>
      <c r="V206">
        <v>24545.505188974123</v>
      </c>
    </row>
    <row r="207" spans="1:22" x14ac:dyDescent="0.25">
      <c r="A207" s="1">
        <v>42415</v>
      </c>
      <c r="B207">
        <v>707.51991190202943</v>
      </c>
      <c r="C207">
        <v>528077.33511695592</v>
      </c>
      <c r="D207">
        <v>391013.97714999248</v>
      </c>
      <c r="E207">
        <v>100.51474614684861</v>
      </c>
      <c r="F207">
        <v>165390.50456997188</v>
      </c>
      <c r="G207">
        <v>102607.29154110466</v>
      </c>
      <c r="H207">
        <v>46063.700097631823</v>
      </c>
      <c r="I207">
        <v>47397.710625272732</v>
      </c>
      <c r="J207">
        <v>43483.379983481871</v>
      </c>
      <c r="K207">
        <v>9435.5360437712079</v>
      </c>
      <c r="L207">
        <v>19472.084149718987</v>
      </c>
      <c r="N207">
        <v>43119.48576938839</v>
      </c>
      <c r="O207">
        <v>64414.103800073135</v>
      </c>
      <c r="P207">
        <v>2058997.5760814659</v>
      </c>
      <c r="Q207">
        <v>3895.7659994786245</v>
      </c>
      <c r="R207">
        <v>5327666.2472723275</v>
      </c>
      <c r="S207">
        <v>8568.3540516558041</v>
      </c>
      <c r="U207">
        <v>25003.149146900094</v>
      </c>
      <c r="V207">
        <v>24469.714460883111</v>
      </c>
    </row>
    <row r="208" spans="1:22" x14ac:dyDescent="0.25">
      <c r="A208" s="1">
        <v>42444</v>
      </c>
      <c r="B208">
        <v>705.82</v>
      </c>
      <c r="C208">
        <v>529006</v>
      </c>
      <c r="D208">
        <v>391395.06</v>
      </c>
      <c r="E208">
        <v>100.87390000000001</v>
      </c>
      <c r="F208">
        <v>165560</v>
      </c>
      <c r="G208">
        <v>102381</v>
      </c>
      <c r="H208">
        <v>45954</v>
      </c>
      <c r="I208">
        <v>47412</v>
      </c>
      <c r="J208">
        <v>43799.4</v>
      </c>
      <c r="K208">
        <v>9353.2000000000007</v>
      </c>
      <c r="L208">
        <v>19500.98</v>
      </c>
      <c r="N208">
        <v>43120.2</v>
      </c>
      <c r="O208">
        <v>61902</v>
      </c>
      <c r="P208">
        <v>2001843</v>
      </c>
      <c r="Q208">
        <v>3901.3</v>
      </c>
      <c r="R208">
        <v>5374001</v>
      </c>
      <c r="S208">
        <v>8538.1</v>
      </c>
      <c r="U208">
        <v>24992.276000000002</v>
      </c>
      <c r="V208">
        <v>24453.752</v>
      </c>
    </row>
    <row r="209" spans="1:22" x14ac:dyDescent="0.25">
      <c r="A209" s="1">
        <v>42475</v>
      </c>
      <c r="B209">
        <v>707.75546653810261</v>
      </c>
      <c r="C209">
        <v>529721.25099706044</v>
      </c>
      <c r="D209">
        <v>392023.78708813444</v>
      </c>
      <c r="E209">
        <v>101.15897573894424</v>
      </c>
      <c r="F209">
        <v>166022.0432937789</v>
      </c>
      <c r="G209">
        <v>102506.76275363464</v>
      </c>
      <c r="H209">
        <v>46277.865320055382</v>
      </c>
      <c r="I209">
        <v>47487.063782336823</v>
      </c>
      <c r="J209">
        <v>44190.034819500157</v>
      </c>
      <c r="K209">
        <v>9411.1748212648217</v>
      </c>
      <c r="L209">
        <v>19556.033567609222</v>
      </c>
      <c r="N209">
        <v>43322.992530379626</v>
      </c>
      <c r="O209">
        <v>64412.370932908729</v>
      </c>
      <c r="P209">
        <v>2033647.7349924084</v>
      </c>
      <c r="Q209">
        <v>3917.2258358043082</v>
      </c>
      <c r="R209">
        <v>5352188.0182156488</v>
      </c>
      <c r="S209">
        <v>8502.0799529501928</v>
      </c>
      <c r="U209">
        <v>25097.259251276992</v>
      </c>
      <c r="V209">
        <v>24564.013908161534</v>
      </c>
    </row>
    <row r="210" spans="1:22" x14ac:dyDescent="0.25">
      <c r="A210" s="1">
        <v>42505</v>
      </c>
      <c r="B210">
        <v>705.89941544005694</v>
      </c>
      <c r="C210">
        <v>529170.83732000727</v>
      </c>
      <c r="D210">
        <v>391729.87263824081</v>
      </c>
      <c r="E210">
        <v>101.39124312744612</v>
      </c>
      <c r="F210">
        <v>166308.30645661696</v>
      </c>
      <c r="G210">
        <v>102537.22382506887</v>
      </c>
      <c r="H210">
        <v>46006.193094968359</v>
      </c>
      <c r="I210">
        <v>47386.395334185254</v>
      </c>
      <c r="J210">
        <v>44138.127931517498</v>
      </c>
      <c r="K210">
        <v>9285.2682039401589</v>
      </c>
      <c r="L210">
        <v>19614.082479793731</v>
      </c>
      <c r="N210">
        <v>43172.964530706915</v>
      </c>
      <c r="O210">
        <v>62073.083519553111</v>
      </c>
      <c r="P210">
        <v>2064022.6402718183</v>
      </c>
      <c r="Q210">
        <v>3907.1006936107929</v>
      </c>
      <c r="R210">
        <v>5391228.5290319286</v>
      </c>
      <c r="S210">
        <v>8568.7577885815917</v>
      </c>
      <c r="U210">
        <v>25012.322894212724</v>
      </c>
      <c r="V210">
        <v>24468.972812588097</v>
      </c>
    </row>
    <row r="211" spans="1:22" x14ac:dyDescent="0.25">
      <c r="A211" s="1">
        <v>42536</v>
      </c>
      <c r="B211">
        <v>709.11</v>
      </c>
      <c r="C211">
        <v>528300</v>
      </c>
      <c r="D211">
        <v>391773.03</v>
      </c>
      <c r="E211">
        <v>101.7131</v>
      </c>
      <c r="F211">
        <v>166794.79999999999</v>
      </c>
      <c r="G211">
        <v>102878</v>
      </c>
      <c r="H211">
        <v>46093</v>
      </c>
      <c r="I211">
        <v>47355</v>
      </c>
      <c r="J211">
        <v>44225.2</v>
      </c>
      <c r="K211">
        <v>9419.2999999999993</v>
      </c>
      <c r="L211">
        <v>19670.87</v>
      </c>
      <c r="N211">
        <v>43219.4</v>
      </c>
      <c r="O211">
        <v>62359</v>
      </c>
      <c r="P211">
        <v>2093679</v>
      </c>
      <c r="Q211">
        <v>3935.8</v>
      </c>
      <c r="R211">
        <v>5407052</v>
      </c>
      <c r="S211">
        <v>8570</v>
      </c>
      <c r="U211">
        <v>25068.685000000001</v>
      </c>
      <c r="V211">
        <v>24526.562000000002</v>
      </c>
    </row>
    <row r="212" spans="1:22" x14ac:dyDescent="0.25">
      <c r="A212" s="1">
        <v>42566</v>
      </c>
      <c r="B212">
        <v>705.84293349730967</v>
      </c>
      <c r="C212">
        <v>528138.49415215594</v>
      </c>
      <c r="D212">
        <v>392195.64848184778</v>
      </c>
      <c r="E212">
        <v>101.94406211343919</v>
      </c>
      <c r="F212">
        <v>167054.97191721533</v>
      </c>
      <c r="G212">
        <v>103293.88896867415</v>
      </c>
      <c r="H212">
        <v>46269.275456354953</v>
      </c>
      <c r="I212">
        <v>47490.131353878351</v>
      </c>
      <c r="J212">
        <v>43774.923817051444</v>
      </c>
      <c r="K212">
        <v>9241.3065656056751</v>
      </c>
      <c r="L212">
        <v>19719.663188606442</v>
      </c>
      <c r="N212">
        <v>43362.291334806752</v>
      </c>
      <c r="O212">
        <v>64648.323451129894</v>
      </c>
      <c r="P212">
        <v>2176438.4458324853</v>
      </c>
      <c r="Q212">
        <v>3936.125041587477</v>
      </c>
      <c r="R212">
        <v>5391532.0181974899</v>
      </c>
      <c r="S212">
        <v>8562.8103409658652</v>
      </c>
      <c r="U212">
        <v>25055.764397939471</v>
      </c>
      <c r="V212">
        <v>24508.685091476804</v>
      </c>
    </row>
    <row r="213" spans="1:22" x14ac:dyDescent="0.25">
      <c r="A213" s="1">
        <v>42597</v>
      </c>
      <c r="B213">
        <v>712.70436639705656</v>
      </c>
      <c r="C213">
        <v>530404.95779292122</v>
      </c>
      <c r="D213">
        <v>393543.20822494465</v>
      </c>
      <c r="E213">
        <v>102.32568030156132</v>
      </c>
      <c r="F213">
        <v>167426.9823265383</v>
      </c>
      <c r="G213">
        <v>103134.18288230509</v>
      </c>
      <c r="H213">
        <v>46536.926638513156</v>
      </c>
      <c r="I213">
        <v>47349.979313637959</v>
      </c>
      <c r="J213">
        <v>43962.044276941066</v>
      </c>
      <c r="K213">
        <v>9616.3659948905042</v>
      </c>
      <c r="L213">
        <v>19755.270748564912</v>
      </c>
      <c r="N213">
        <v>43505.250697455558</v>
      </c>
      <c r="O213">
        <v>62629.547007239235</v>
      </c>
      <c r="P213">
        <v>2260951.5476271268</v>
      </c>
      <c r="Q213">
        <v>3969.9001910201723</v>
      </c>
      <c r="R213">
        <v>5379958.1973976232</v>
      </c>
      <c r="S213">
        <v>8554.4723776933806</v>
      </c>
      <c r="U213">
        <v>25202.546371928172</v>
      </c>
      <c r="V213">
        <v>24663.326296202427</v>
      </c>
    </row>
    <row r="214" spans="1:22" x14ac:dyDescent="0.25">
      <c r="A214" s="1">
        <v>42628</v>
      </c>
      <c r="B214">
        <v>710.08</v>
      </c>
      <c r="C214">
        <v>529412</v>
      </c>
      <c r="D214">
        <v>392792.44</v>
      </c>
      <c r="E214">
        <v>102.41459999999999</v>
      </c>
      <c r="F214">
        <v>168065.7</v>
      </c>
      <c r="G214">
        <v>103050</v>
      </c>
      <c r="H214">
        <v>46522</v>
      </c>
      <c r="I214">
        <v>47616</v>
      </c>
      <c r="J214">
        <v>43706.6</v>
      </c>
      <c r="K214">
        <v>9518</v>
      </c>
      <c r="L214">
        <v>19807.53</v>
      </c>
      <c r="N214">
        <v>43591.7</v>
      </c>
      <c r="O214">
        <v>64849</v>
      </c>
      <c r="P214">
        <v>2344874</v>
      </c>
      <c r="Q214">
        <v>3964.5</v>
      </c>
      <c r="R214">
        <v>5424068</v>
      </c>
      <c r="S214">
        <v>8606.7999999999993</v>
      </c>
      <c r="U214">
        <v>25177.815999999999</v>
      </c>
      <c r="V214">
        <v>24632.555</v>
      </c>
    </row>
    <row r="215" spans="1:22" x14ac:dyDescent="0.25">
      <c r="A215" s="1">
        <v>42658</v>
      </c>
      <c r="B215">
        <v>710.63563695336643</v>
      </c>
      <c r="C215">
        <v>528791.92371178605</v>
      </c>
      <c r="D215">
        <v>392762.47431213484</v>
      </c>
      <c r="E215">
        <v>102.29953120993534</v>
      </c>
      <c r="F215">
        <v>168041.99564962086</v>
      </c>
      <c r="G215">
        <v>103054.40277721999</v>
      </c>
      <c r="H215">
        <v>46798.137124019864</v>
      </c>
      <c r="I215">
        <v>47579.118005227814</v>
      </c>
      <c r="J215">
        <v>43384.942446936766</v>
      </c>
      <c r="L215">
        <v>19756.834541055141</v>
      </c>
      <c r="N215">
        <v>43588.696632598221</v>
      </c>
      <c r="O215">
        <v>64298.973381463278</v>
      </c>
      <c r="P215">
        <v>2336364.7885877141</v>
      </c>
      <c r="Q215">
        <v>3964.2362517891679</v>
      </c>
      <c r="R215">
        <v>5458613.3129070764</v>
      </c>
      <c r="S215">
        <v>8636.4448238164696</v>
      </c>
      <c r="U215">
        <v>25160.937508611452</v>
      </c>
      <c r="V215">
        <v>24620.912437103212</v>
      </c>
    </row>
    <row r="216" spans="1:22" x14ac:dyDescent="0.25">
      <c r="A216" s="1">
        <v>42689</v>
      </c>
      <c r="B216">
        <v>710.98535608785039</v>
      </c>
      <c r="C216">
        <v>530035.82994926057</v>
      </c>
      <c r="D216">
        <v>393237.52493244858</v>
      </c>
      <c r="E216">
        <v>102.3524387442329</v>
      </c>
      <c r="F216">
        <v>168240.80245709026</v>
      </c>
      <c r="I216">
        <v>47542.604830403208</v>
      </c>
      <c r="L216">
        <v>19721.085392138346</v>
      </c>
      <c r="N216">
        <v>43622.408791066046</v>
      </c>
      <c r="O216">
        <v>67216.880479970452</v>
      </c>
      <c r="P216">
        <v>2332086.1051719729</v>
      </c>
      <c r="R216">
        <v>5498400.6485787472</v>
      </c>
      <c r="S216">
        <v>8645.17188945415</v>
      </c>
      <c r="U216">
        <v>25236.293960130759</v>
      </c>
      <c r="V216">
        <v>24708.878373645941</v>
      </c>
    </row>
    <row r="217" spans="1:22" x14ac:dyDescent="0.25">
      <c r="A217" s="1">
        <v>42719</v>
      </c>
      <c r="B217">
        <v>713.11</v>
      </c>
      <c r="C217">
        <v>531659</v>
      </c>
      <c r="D217">
        <v>393512.08</v>
      </c>
      <c r="E217">
        <v>103.11660000000001</v>
      </c>
      <c r="F217">
        <v>168901.4</v>
      </c>
      <c r="I217">
        <v>47636</v>
      </c>
      <c r="N217">
        <v>43864.7</v>
      </c>
      <c r="R217">
        <v>5482206</v>
      </c>
      <c r="S217">
        <v>8720.2000000000007</v>
      </c>
      <c r="U217">
        <v>25277.72</v>
      </c>
      <c r="V217">
        <v>24729.595000000001</v>
      </c>
    </row>
    <row r="218" spans="1:22" x14ac:dyDescent="0.25">
      <c r="A218" s="1"/>
    </row>
    <row r="219" spans="1:22" x14ac:dyDescent="0.25">
      <c r="A219" s="1"/>
    </row>
    <row r="220" spans="1:22" x14ac:dyDescent="0.25">
      <c r="A220" s="1"/>
    </row>
  </sheetData>
  <dataValidations count="1">
    <dataValidation allowBlank="1" showErrorMessage="1" promptTitle="TRAFO" prompt="$A$1:$G$205" sqref="A1"/>
  </dataValidation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J16" sqref="J16"/>
    </sheetView>
  </sheetViews>
  <sheetFormatPr baseColWidth="10" defaultColWidth="11.42578125" defaultRowHeight="15" x14ac:dyDescent="0.25"/>
  <cols>
    <col min="1" max="1" width="3" bestFit="1" customWidth="1"/>
    <col min="2" max="3" width="33.7109375" customWidth="1"/>
    <col min="4" max="4" width="20.5703125" customWidth="1"/>
    <col min="5" max="5" width="17.85546875" customWidth="1"/>
    <col min="6" max="6" width="13.85546875" customWidth="1"/>
    <col min="7" max="7" width="9.7109375" customWidth="1"/>
    <col min="8" max="8" width="15.85546875" bestFit="1" customWidth="1"/>
  </cols>
  <sheetData>
    <row r="1" spans="1:8" x14ac:dyDescent="0.25">
      <c r="B1" s="3" t="s">
        <v>45</v>
      </c>
      <c r="C1" s="3" t="s">
        <v>46</v>
      </c>
      <c r="D1" s="3" t="s">
        <v>47</v>
      </c>
      <c r="E1" s="3" t="s">
        <v>48</v>
      </c>
      <c r="F1" s="4" t="s">
        <v>49</v>
      </c>
      <c r="G1" s="4" t="s">
        <v>50</v>
      </c>
      <c r="H1" s="3" t="s">
        <v>51</v>
      </c>
    </row>
    <row r="2" spans="1:8" x14ac:dyDescent="0.25">
      <c r="A2">
        <v>1</v>
      </c>
      <c r="B2" t="s">
        <v>1</v>
      </c>
      <c r="C2" s="5" t="s">
        <v>70</v>
      </c>
      <c r="D2" t="s">
        <v>71</v>
      </c>
      <c r="E2" t="s">
        <v>52</v>
      </c>
      <c r="F2" s="6">
        <v>100</v>
      </c>
      <c r="G2" s="6"/>
      <c r="H2" t="s">
        <v>52</v>
      </c>
    </row>
    <row r="3" spans="1:8" x14ac:dyDescent="0.25">
      <c r="A3">
        <v>2</v>
      </c>
      <c r="B3" t="s">
        <v>2</v>
      </c>
      <c r="C3" s="5" t="s">
        <v>70</v>
      </c>
      <c r="D3" t="s">
        <v>72</v>
      </c>
      <c r="E3" t="s">
        <v>53</v>
      </c>
      <c r="F3" s="6">
        <v>100</v>
      </c>
      <c r="G3" s="6"/>
      <c r="H3" t="s">
        <v>53</v>
      </c>
    </row>
    <row r="4" spans="1:8" x14ac:dyDescent="0.25">
      <c r="A4">
        <v>3</v>
      </c>
      <c r="B4" t="s">
        <v>3</v>
      </c>
      <c r="C4" s="5" t="s">
        <v>70</v>
      </c>
      <c r="D4" t="s">
        <v>73</v>
      </c>
      <c r="E4" t="s">
        <v>54</v>
      </c>
      <c r="F4" s="6">
        <v>100</v>
      </c>
      <c r="G4" s="6"/>
      <c r="H4" t="s">
        <v>54</v>
      </c>
    </row>
    <row r="5" spans="1:8" x14ac:dyDescent="0.25">
      <c r="A5">
        <v>4</v>
      </c>
      <c r="B5" t="s">
        <v>4</v>
      </c>
      <c r="C5" s="5" t="s">
        <v>70</v>
      </c>
      <c r="D5" t="s">
        <v>89</v>
      </c>
      <c r="E5" t="s">
        <v>55</v>
      </c>
      <c r="F5" s="6">
        <v>100</v>
      </c>
      <c r="G5" s="6"/>
      <c r="H5" t="s">
        <v>55</v>
      </c>
    </row>
    <row r="6" spans="1:8" x14ac:dyDescent="0.25">
      <c r="A6">
        <v>5</v>
      </c>
      <c r="B6" t="s">
        <v>5</v>
      </c>
      <c r="C6" s="5" t="s">
        <v>70</v>
      </c>
      <c r="D6" t="s">
        <v>74</v>
      </c>
      <c r="E6" t="s">
        <v>97</v>
      </c>
      <c r="F6" s="6">
        <v>100</v>
      </c>
      <c r="G6" s="6"/>
      <c r="H6" t="s">
        <v>61</v>
      </c>
    </row>
    <row r="7" spans="1:8" x14ac:dyDescent="0.25">
      <c r="A7">
        <v>6</v>
      </c>
      <c r="B7" t="s">
        <v>6</v>
      </c>
      <c r="C7" s="5" t="s">
        <v>70</v>
      </c>
      <c r="D7" t="s">
        <v>75</v>
      </c>
      <c r="E7" t="s">
        <v>60</v>
      </c>
      <c r="F7" s="6">
        <v>100</v>
      </c>
      <c r="G7" s="6"/>
      <c r="H7" t="s">
        <v>60</v>
      </c>
    </row>
    <row r="8" spans="1:8" x14ac:dyDescent="0.25">
      <c r="A8">
        <v>7</v>
      </c>
      <c r="B8" t="s">
        <v>7</v>
      </c>
      <c r="C8" s="5" t="s">
        <v>70</v>
      </c>
      <c r="D8" t="s">
        <v>76</v>
      </c>
      <c r="E8" t="s">
        <v>62</v>
      </c>
      <c r="F8" s="6">
        <v>100</v>
      </c>
      <c r="G8" s="6"/>
      <c r="H8" t="s">
        <v>62</v>
      </c>
    </row>
    <row r="9" spans="1:8" x14ac:dyDescent="0.25">
      <c r="A9">
        <v>8</v>
      </c>
      <c r="B9" t="s">
        <v>8</v>
      </c>
      <c r="C9" s="5" t="s">
        <v>70</v>
      </c>
      <c r="D9" t="s">
        <v>77</v>
      </c>
      <c r="E9" t="s">
        <v>59</v>
      </c>
      <c r="F9" s="6">
        <v>100</v>
      </c>
      <c r="G9" s="6"/>
      <c r="H9" t="s">
        <v>59</v>
      </c>
    </row>
    <row r="10" spans="1:8" x14ac:dyDescent="0.25">
      <c r="A10">
        <v>9</v>
      </c>
      <c r="B10" t="s">
        <v>9</v>
      </c>
      <c r="C10" s="5" t="s">
        <v>70</v>
      </c>
      <c r="D10" t="s">
        <v>78</v>
      </c>
      <c r="E10" t="s">
        <v>58</v>
      </c>
      <c r="F10" s="6">
        <v>100</v>
      </c>
      <c r="G10" s="6"/>
      <c r="H10" t="s">
        <v>58</v>
      </c>
    </row>
    <row r="11" spans="1:8" x14ac:dyDescent="0.25">
      <c r="A11">
        <v>10</v>
      </c>
      <c r="B11" t="s">
        <v>18</v>
      </c>
      <c r="C11" s="5" t="s">
        <v>70</v>
      </c>
      <c r="D11" t="s">
        <v>79</v>
      </c>
      <c r="E11" t="s">
        <v>67</v>
      </c>
      <c r="F11" s="6">
        <v>100</v>
      </c>
      <c r="G11" s="6"/>
      <c r="H11" t="s">
        <v>67</v>
      </c>
    </row>
    <row r="12" spans="1:8" x14ac:dyDescent="0.25">
      <c r="A12">
        <v>11</v>
      </c>
      <c r="B12" t="s">
        <v>19</v>
      </c>
      <c r="C12" s="5" t="s">
        <v>70</v>
      </c>
      <c r="D12" t="s">
        <v>80</v>
      </c>
      <c r="E12" t="s">
        <v>66</v>
      </c>
      <c r="F12" s="6">
        <v>100</v>
      </c>
      <c r="G12" s="6"/>
      <c r="H12" t="s">
        <v>66</v>
      </c>
    </row>
    <row r="13" spans="1:8" x14ac:dyDescent="0.25">
      <c r="A13">
        <v>12</v>
      </c>
      <c r="B13" t="s">
        <v>17</v>
      </c>
      <c r="C13" s="5" t="s">
        <v>70</v>
      </c>
      <c r="D13" t="s">
        <v>81</v>
      </c>
      <c r="E13" t="s">
        <v>90</v>
      </c>
      <c r="F13" s="6">
        <v>100</v>
      </c>
      <c r="G13" s="6"/>
      <c r="H13" t="s">
        <v>90</v>
      </c>
    </row>
    <row r="14" spans="1:8" x14ac:dyDescent="0.25">
      <c r="A14">
        <v>13</v>
      </c>
      <c r="B14" t="s">
        <v>10</v>
      </c>
      <c r="C14" s="5" t="s">
        <v>70</v>
      </c>
      <c r="D14" t="s">
        <v>82</v>
      </c>
      <c r="E14" t="s">
        <v>56</v>
      </c>
      <c r="F14" s="6">
        <v>100</v>
      </c>
      <c r="G14" s="6"/>
      <c r="H14" t="s">
        <v>56</v>
      </c>
    </row>
    <row r="15" spans="1:8" x14ac:dyDescent="0.25">
      <c r="A15">
        <v>14</v>
      </c>
      <c r="B15" t="s">
        <v>11</v>
      </c>
      <c r="C15" s="5" t="s">
        <v>70</v>
      </c>
      <c r="D15" t="s">
        <v>83</v>
      </c>
      <c r="E15" t="s">
        <v>57</v>
      </c>
      <c r="F15" s="6">
        <v>100</v>
      </c>
      <c r="G15" s="6"/>
      <c r="H15" t="s">
        <v>57</v>
      </c>
    </row>
    <row r="16" spans="1:8" x14ac:dyDescent="0.25">
      <c r="A16">
        <v>15</v>
      </c>
      <c r="B16" t="s">
        <v>12</v>
      </c>
      <c r="C16" s="5" t="s">
        <v>70</v>
      </c>
      <c r="D16" t="s">
        <v>84</v>
      </c>
      <c r="E16" t="s">
        <v>65</v>
      </c>
      <c r="F16" s="6">
        <v>100</v>
      </c>
      <c r="G16" s="6"/>
      <c r="H16" t="s">
        <v>65</v>
      </c>
    </row>
    <row r="17" spans="1:8" x14ac:dyDescent="0.25">
      <c r="A17">
        <v>16</v>
      </c>
      <c r="B17" t="s">
        <v>13</v>
      </c>
      <c r="C17" s="5" t="s">
        <v>70</v>
      </c>
      <c r="D17" t="s">
        <v>85</v>
      </c>
      <c r="E17" t="s">
        <v>68</v>
      </c>
      <c r="F17" s="6">
        <v>100</v>
      </c>
      <c r="G17" s="6"/>
      <c r="H17" t="s">
        <v>68</v>
      </c>
    </row>
    <row r="18" spans="1:8" x14ac:dyDescent="0.25">
      <c r="A18">
        <v>17</v>
      </c>
      <c r="B18" t="s">
        <v>14</v>
      </c>
      <c r="C18" s="5" t="s">
        <v>70</v>
      </c>
      <c r="D18" t="s">
        <v>86</v>
      </c>
      <c r="E18" t="s">
        <v>63</v>
      </c>
      <c r="F18" s="6">
        <v>100</v>
      </c>
      <c r="G18" s="6"/>
      <c r="H18" t="s">
        <v>63</v>
      </c>
    </row>
    <row r="19" spans="1:8" x14ac:dyDescent="0.25">
      <c r="A19">
        <v>18</v>
      </c>
      <c r="B19" t="s">
        <v>15</v>
      </c>
      <c r="C19" s="5" t="s">
        <v>70</v>
      </c>
      <c r="D19" t="s">
        <v>87</v>
      </c>
      <c r="E19" t="s">
        <v>64</v>
      </c>
      <c r="F19" s="6">
        <v>100</v>
      </c>
      <c r="G19" s="6"/>
      <c r="H19" t="s">
        <v>64</v>
      </c>
    </row>
    <row r="20" spans="1:8" x14ac:dyDescent="0.25">
      <c r="A20">
        <v>19</v>
      </c>
      <c r="B20" t="s">
        <v>16</v>
      </c>
      <c r="C20" s="5" t="s">
        <v>70</v>
      </c>
      <c r="D20" t="s">
        <v>88</v>
      </c>
      <c r="E20" t="s">
        <v>91</v>
      </c>
      <c r="F20" s="6">
        <v>100</v>
      </c>
      <c r="G20" s="6"/>
      <c r="H20" t="s">
        <v>91</v>
      </c>
    </row>
    <row r="21" spans="1:8" x14ac:dyDescent="0.25">
      <c r="A21">
        <v>20</v>
      </c>
      <c r="B21" t="s">
        <v>41</v>
      </c>
      <c r="C21" s="5" t="s">
        <v>70</v>
      </c>
      <c r="D21" t="s">
        <v>93</v>
      </c>
      <c r="E21" t="s">
        <v>96</v>
      </c>
      <c r="F21" s="6">
        <v>100</v>
      </c>
      <c r="G21" s="6"/>
      <c r="H21" t="s">
        <v>95</v>
      </c>
    </row>
    <row r="22" spans="1:8" x14ac:dyDescent="0.25">
      <c r="A22">
        <v>21</v>
      </c>
      <c r="B22" t="s">
        <v>42</v>
      </c>
      <c r="C22" s="5" t="s">
        <v>70</v>
      </c>
      <c r="D22" t="s">
        <v>94</v>
      </c>
      <c r="E22" t="s">
        <v>96</v>
      </c>
      <c r="F22" s="6">
        <v>100</v>
      </c>
      <c r="G22" s="6"/>
      <c r="H22" t="s">
        <v>92</v>
      </c>
    </row>
    <row r="23" spans="1:8" x14ac:dyDescent="0.25">
      <c r="B23" s="2"/>
      <c r="C23" s="5"/>
      <c r="F23" s="6"/>
      <c r="G23" s="6"/>
    </row>
    <row r="24" spans="1:8" x14ac:dyDescent="0.25">
      <c r="B24" s="2"/>
      <c r="C24" s="5"/>
      <c r="F24" s="6"/>
      <c r="G24" s="6"/>
    </row>
    <row r="25" spans="1:8" x14ac:dyDescent="0.25">
      <c r="C25" s="5"/>
      <c r="F25" s="6"/>
      <c r="G25" s="6"/>
    </row>
    <row r="26" spans="1:8" x14ac:dyDescent="0.25">
      <c r="B26" t="s">
        <v>69</v>
      </c>
      <c r="C26" s="5"/>
      <c r="F26" s="6"/>
      <c r="G26" s="6"/>
    </row>
    <row r="27" spans="1:8" x14ac:dyDescent="0.25">
      <c r="C27" s="5"/>
      <c r="F27" s="6"/>
      <c r="G27" s="6"/>
    </row>
    <row r="28" spans="1:8" x14ac:dyDescent="0.25">
      <c r="C28" s="5"/>
      <c r="F28" s="6"/>
      <c r="G28" s="6"/>
    </row>
    <row r="29" spans="1:8" x14ac:dyDescent="0.25">
      <c r="C29" s="5"/>
      <c r="F29" s="6"/>
      <c r="G29" s="6"/>
    </row>
    <row r="30" spans="1:8" x14ac:dyDescent="0.25">
      <c r="C30" s="5"/>
      <c r="F30" s="6"/>
      <c r="G30" s="6"/>
    </row>
    <row r="31" spans="1:8" x14ac:dyDescent="0.25">
      <c r="C31" s="5"/>
      <c r="F31" s="6"/>
      <c r="G31" s="6"/>
    </row>
    <row r="32" spans="1:8" x14ac:dyDescent="0.25">
      <c r="C32" s="5"/>
      <c r="F32" s="6"/>
      <c r="G32" s="6"/>
    </row>
    <row r="33" spans="3:7" x14ac:dyDescent="0.25">
      <c r="C33" s="5"/>
      <c r="F33" s="6"/>
      <c r="G33" s="6"/>
    </row>
    <row r="34" spans="3:7" x14ac:dyDescent="0.25">
      <c r="C34" s="5"/>
      <c r="F34" s="6"/>
      <c r="G34" s="6"/>
    </row>
    <row r="35" spans="3:7" x14ac:dyDescent="0.25">
      <c r="C35" s="5"/>
      <c r="F35" s="6"/>
      <c r="G35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gdp raw</vt:lpstr>
      <vt:lpstr>gdp_with_nv</vt:lpstr>
      <vt:lpstr>gdp_with_nan</vt:lpstr>
      <vt:lpstr>ip_for_matlab</vt:lpstr>
      <vt:lpstr>gdp_interpolated</vt:lpstr>
      <vt:lpstr>Rearranged</vt:lpstr>
      <vt:lpstr>Legend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2017-04-25T15:26:46Z</dcterms:modified>
</cp:coreProperties>
</file>