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 activeTab="3"/>
  </bookViews>
  <sheets>
    <sheet name="old" sheetId="1" r:id="rId1"/>
    <sheet name="computations new" sheetId="2" r:id="rId2"/>
    <sheet name="Rearranged" sheetId="3" r:id="rId3"/>
    <sheet name="Legend" sheetId="4" r:id="rId4"/>
  </sheets>
  <calcPr calcId="152511"/>
</workbook>
</file>

<file path=xl/calcChain.xml><?xml version="1.0" encoding="utf-8"?>
<calcChain xmlns="http://schemas.openxmlformats.org/spreadsheetml/2006/main">
  <c r="K5" i="2" l="1"/>
  <c r="K6" i="2"/>
  <c r="K7" i="2"/>
  <c r="K8" i="2"/>
  <c r="K9" i="2"/>
  <c r="K10" i="2"/>
  <c r="K11" i="2"/>
  <c r="K12" i="2"/>
  <c r="K13" i="2"/>
  <c r="K14" i="2"/>
  <c r="K15" i="2"/>
  <c r="K16" i="2"/>
  <c r="K17" i="2"/>
  <c r="K18" i="2"/>
  <c r="K19" i="2"/>
  <c r="K20" i="2"/>
  <c r="K21" i="2"/>
  <c r="K22" i="2"/>
  <c r="K23" i="2"/>
  <c r="K24" i="2"/>
  <c r="K25" i="2"/>
  <c r="K26" i="2"/>
  <c r="K27" i="2"/>
  <c r="K28" i="2"/>
  <c r="K29" i="2"/>
  <c r="K30" i="2"/>
  <c r="K31" i="2"/>
  <c r="K32" i="2"/>
  <c r="K33" i="2"/>
  <c r="K34" i="2"/>
  <c r="K35" i="2"/>
  <c r="K36" i="2"/>
  <c r="K37" i="2"/>
  <c r="K38" i="2"/>
  <c r="K39" i="2"/>
  <c r="K40" i="2"/>
  <c r="K41" i="2"/>
  <c r="K42" i="2"/>
  <c r="K43" i="2"/>
  <c r="K44" i="2"/>
  <c r="K45" i="2"/>
  <c r="K46" i="2"/>
  <c r="K47" i="2"/>
  <c r="K48" i="2"/>
  <c r="K49" i="2"/>
  <c r="K50" i="2"/>
  <c r="K51" i="2"/>
  <c r="K52" i="2"/>
  <c r="L52" i="2"/>
  <c r="K53" i="2"/>
  <c r="L53" i="2"/>
  <c r="K54" i="2"/>
  <c r="L54" i="2"/>
  <c r="K55" i="2"/>
  <c r="L55" i="2"/>
  <c r="K56" i="2"/>
  <c r="L56" i="2"/>
  <c r="K57" i="2"/>
  <c r="L57" i="2" s="1"/>
  <c r="K58" i="2"/>
  <c r="L58" i="2"/>
  <c r="K59" i="2"/>
  <c r="L59" i="2"/>
  <c r="K60" i="2"/>
  <c r="L60" i="2"/>
  <c r="K61" i="2"/>
  <c r="L61" i="2"/>
  <c r="K62" i="2"/>
  <c r="L62" i="2"/>
  <c r="K63" i="2"/>
  <c r="L63" i="2"/>
  <c r="K64" i="2"/>
  <c r="L64" i="2"/>
  <c r="K65" i="2"/>
  <c r="L65" i="2" s="1"/>
  <c r="K66" i="2"/>
  <c r="L66" i="2"/>
  <c r="K67" i="2"/>
  <c r="L67" i="2"/>
  <c r="K68" i="2"/>
  <c r="L68" i="2"/>
  <c r="K69" i="2"/>
  <c r="L69" i="2" s="1"/>
  <c r="K70" i="2"/>
  <c r="L70" i="2"/>
  <c r="K71" i="2"/>
  <c r="L71" i="2"/>
  <c r="K72" i="2"/>
  <c r="L72" i="2"/>
  <c r="K73" i="2"/>
  <c r="L73" i="2"/>
  <c r="K74" i="2"/>
  <c r="L74" i="2"/>
  <c r="K75" i="2"/>
  <c r="L75" i="2"/>
  <c r="K76" i="2"/>
  <c r="L76" i="2"/>
  <c r="K77" i="2"/>
  <c r="L77" i="2"/>
  <c r="K78" i="2"/>
  <c r="L78" i="2"/>
  <c r="K79" i="2"/>
  <c r="L79" i="2"/>
  <c r="K80" i="2"/>
  <c r="L80" i="2"/>
  <c r="K81" i="2"/>
  <c r="L81" i="2"/>
  <c r="K82" i="2"/>
  <c r="L82" i="2"/>
  <c r="K83" i="2"/>
  <c r="L83" i="2"/>
  <c r="K84" i="2"/>
  <c r="L84" i="2"/>
  <c r="K85" i="2"/>
  <c r="L85" i="2"/>
  <c r="K86" i="2"/>
  <c r="L86" i="2"/>
  <c r="K87" i="2"/>
  <c r="L87" i="2"/>
  <c r="K88" i="2"/>
  <c r="L88" i="2"/>
  <c r="K89" i="2"/>
  <c r="L89" i="2"/>
  <c r="K90" i="2"/>
  <c r="L90" i="2"/>
  <c r="K91" i="2"/>
  <c r="L91" i="2"/>
  <c r="K92" i="2"/>
  <c r="L92" i="2"/>
  <c r="K93" i="2"/>
  <c r="L93" i="2"/>
  <c r="K94" i="2"/>
  <c r="L94" i="2"/>
  <c r="K95" i="2"/>
  <c r="L95" i="2"/>
  <c r="K96" i="2"/>
  <c r="L96" i="2"/>
  <c r="K97" i="2"/>
  <c r="L97" i="2"/>
  <c r="K98" i="2"/>
  <c r="L98" i="2"/>
  <c r="K99" i="2"/>
  <c r="L99" i="2"/>
  <c r="K100" i="2"/>
  <c r="L100" i="2"/>
  <c r="K101" i="2"/>
  <c r="L101" i="2"/>
  <c r="K102" i="2"/>
  <c r="L102" i="2"/>
  <c r="K103" i="2"/>
  <c r="L103" i="2"/>
  <c r="K104" i="2"/>
  <c r="L104" i="2"/>
  <c r="K105" i="2"/>
  <c r="L105" i="2"/>
  <c r="K106" i="2"/>
  <c r="L106" i="2"/>
  <c r="K107" i="2"/>
  <c r="L107" i="2"/>
  <c r="K108" i="2"/>
  <c r="L108" i="2"/>
  <c r="K109" i="2"/>
  <c r="L109" i="2"/>
  <c r="K110" i="2"/>
  <c r="L110" i="2"/>
  <c r="K111" i="2"/>
  <c r="L111" i="2"/>
  <c r="K112" i="2"/>
  <c r="L112" i="2"/>
  <c r="K113" i="2"/>
  <c r="L113" i="2" s="1"/>
  <c r="K114" i="2"/>
  <c r="L114" i="2"/>
  <c r="K115" i="2"/>
  <c r="L115" i="2" s="1"/>
  <c r="K116" i="2"/>
  <c r="L116" i="2"/>
  <c r="K117" i="2"/>
  <c r="L117" i="2"/>
  <c r="K118" i="2"/>
  <c r="L118" i="2"/>
  <c r="K119" i="2"/>
  <c r="L119" i="2"/>
  <c r="K120" i="2"/>
  <c r="L120" i="2"/>
  <c r="K121" i="2"/>
  <c r="L121" i="2"/>
  <c r="K122" i="2"/>
  <c r="L122" i="2"/>
  <c r="K123" i="2"/>
  <c r="L123" i="2"/>
  <c r="K124" i="2"/>
  <c r="L124" i="2"/>
  <c r="K125" i="2"/>
  <c r="L125" i="2"/>
  <c r="K126" i="2"/>
  <c r="L126" i="2"/>
  <c r="K127" i="2"/>
  <c r="L127" i="2"/>
  <c r="K128" i="2"/>
  <c r="L128" i="2"/>
  <c r="K129" i="2"/>
  <c r="L129" i="2"/>
  <c r="K130" i="2"/>
  <c r="L130" i="2"/>
  <c r="K131" i="2"/>
  <c r="L131" i="2"/>
  <c r="K132" i="2"/>
  <c r="L132" i="2"/>
  <c r="K133" i="2"/>
  <c r="L133" i="2"/>
  <c r="K134" i="2"/>
  <c r="L134" i="2"/>
  <c r="K135" i="2"/>
  <c r="L135" i="2"/>
  <c r="K136" i="2"/>
  <c r="L136" i="2"/>
  <c r="K137" i="2"/>
  <c r="L137" i="2"/>
  <c r="K138" i="2"/>
  <c r="L138" i="2"/>
  <c r="K139" i="2"/>
  <c r="L139" i="2"/>
  <c r="K140" i="2"/>
  <c r="L140" i="2"/>
  <c r="K141" i="2"/>
  <c r="L141" i="2"/>
  <c r="K142" i="2"/>
  <c r="L142" i="2"/>
  <c r="K143" i="2"/>
  <c r="L143" i="2"/>
  <c r="K144" i="2"/>
  <c r="L144" i="2"/>
  <c r="K145" i="2"/>
  <c r="L145" i="2" s="1"/>
  <c r="K146" i="2"/>
  <c r="L146" i="2"/>
  <c r="K147" i="2"/>
  <c r="L147" i="2"/>
  <c r="K148" i="2"/>
  <c r="L148" i="2"/>
  <c r="K149" i="2"/>
  <c r="L149" i="2"/>
  <c r="K150" i="2"/>
  <c r="L150" i="2"/>
  <c r="K151" i="2"/>
  <c r="L151" i="2"/>
  <c r="K152" i="2"/>
  <c r="L152" i="2"/>
  <c r="K153" i="2"/>
  <c r="L153" i="2"/>
  <c r="K154" i="2"/>
  <c r="L154" i="2"/>
  <c r="K155" i="2"/>
  <c r="L155" i="2"/>
  <c r="K156" i="2"/>
  <c r="L156" i="2"/>
  <c r="K157" i="2"/>
  <c r="L157" i="2"/>
  <c r="K158" i="2"/>
  <c r="L158" i="2"/>
  <c r="K159" i="2"/>
  <c r="L159" i="2"/>
  <c r="K160" i="2"/>
  <c r="L160" i="2"/>
  <c r="K161" i="2"/>
  <c r="L161" i="2"/>
  <c r="K162" i="2"/>
  <c r="L162" i="2"/>
  <c r="K163" i="2"/>
  <c r="L163" i="2"/>
  <c r="K164" i="2"/>
  <c r="L164" i="2"/>
  <c r="K165" i="2"/>
  <c r="L165" i="2"/>
  <c r="K166" i="2"/>
  <c r="L166" i="2"/>
  <c r="K167" i="2"/>
  <c r="L167" i="2"/>
  <c r="K168" i="2"/>
  <c r="L168" i="2"/>
  <c r="K169" i="2"/>
  <c r="L169" i="2"/>
  <c r="K170" i="2"/>
  <c r="L170" i="2"/>
  <c r="K171" i="2"/>
  <c r="L171" i="2"/>
  <c r="K172" i="2"/>
  <c r="L172" i="2"/>
  <c r="K173" i="2"/>
  <c r="L173" i="2"/>
  <c r="K174" i="2"/>
  <c r="L174" i="2"/>
  <c r="K175" i="2"/>
  <c r="L175" i="2"/>
  <c r="K176" i="2"/>
  <c r="L176" i="2"/>
  <c r="K177" i="2"/>
  <c r="L177" i="2"/>
  <c r="K178" i="2"/>
  <c r="L178" i="2"/>
  <c r="K179" i="2"/>
  <c r="L179" i="2"/>
  <c r="K180" i="2"/>
  <c r="L180" i="2"/>
  <c r="K181" i="2"/>
  <c r="L181" i="2"/>
  <c r="K182" i="2"/>
  <c r="L182" i="2"/>
  <c r="K183" i="2"/>
  <c r="L183" i="2"/>
  <c r="K184" i="2"/>
  <c r="L184" i="2"/>
  <c r="K185" i="2"/>
  <c r="L185" i="2"/>
  <c r="K186" i="2"/>
  <c r="L186" i="2"/>
  <c r="K187" i="2"/>
  <c r="L187" i="2"/>
  <c r="K188" i="2"/>
  <c r="L188" i="2"/>
  <c r="K189" i="2"/>
  <c r="L189" i="2"/>
  <c r="K190" i="2"/>
  <c r="L190" i="2"/>
  <c r="K191" i="2"/>
  <c r="L191" i="2"/>
  <c r="K192" i="2"/>
  <c r="L192" i="2"/>
  <c r="K193" i="2"/>
  <c r="L193" i="2" s="1"/>
  <c r="K194" i="2"/>
  <c r="L194" i="2"/>
  <c r="K195" i="2"/>
  <c r="L195" i="2"/>
  <c r="K196" i="2"/>
  <c r="L196" i="2"/>
  <c r="K197" i="2"/>
  <c r="L197" i="2"/>
  <c r="K198" i="2"/>
  <c r="L198" i="2"/>
  <c r="K199" i="2"/>
  <c r="L199" i="2"/>
  <c r="K200" i="2"/>
  <c r="L200" i="2"/>
  <c r="K201" i="2"/>
  <c r="L201" i="2"/>
  <c r="K202" i="2"/>
  <c r="L202" i="2"/>
  <c r="K203" i="2"/>
  <c r="L203" i="2"/>
  <c r="K204" i="2"/>
  <c r="L204" i="2"/>
  <c r="K205" i="2"/>
  <c r="L205" i="2"/>
  <c r="K206" i="2"/>
  <c r="L206" i="2"/>
  <c r="K207" i="2"/>
  <c r="L207" i="2"/>
  <c r="K208" i="2"/>
  <c r="L208" i="2"/>
  <c r="K209" i="2"/>
  <c r="L209" i="2" s="1"/>
  <c r="K210" i="2"/>
  <c r="L210" i="2"/>
  <c r="K211" i="2"/>
  <c r="L211" i="2" s="1"/>
  <c r="K212" i="2"/>
  <c r="L212" i="2"/>
  <c r="K213" i="2"/>
  <c r="L213" i="2"/>
  <c r="K214" i="2"/>
  <c r="L214" i="2"/>
  <c r="K215" i="2"/>
  <c r="L215" i="2"/>
  <c r="K216" i="2"/>
  <c r="L216" i="2"/>
  <c r="K217" i="2"/>
  <c r="L217" i="2"/>
  <c r="K218" i="2"/>
  <c r="L218" i="2"/>
  <c r="K219" i="2"/>
  <c r="L219" i="2" s="1"/>
  <c r="K4" i="2"/>
  <c r="H5" i="2"/>
  <c r="H6" i="2"/>
  <c r="H7" i="2"/>
  <c r="H8" i="2"/>
  <c r="H9" i="2"/>
  <c r="H10" i="2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32" i="2"/>
  <c r="H33" i="2"/>
  <c r="H34" i="2"/>
  <c r="H35" i="2"/>
  <c r="H36" i="2"/>
  <c r="H37" i="2"/>
  <c r="H38" i="2"/>
  <c r="H39" i="2"/>
  <c r="H40" i="2"/>
  <c r="H41" i="2"/>
  <c r="H42" i="2"/>
  <c r="H43" i="2"/>
  <c r="H44" i="2"/>
  <c r="H45" i="2"/>
  <c r="H46" i="2"/>
  <c r="H47" i="2"/>
  <c r="H48" i="2"/>
  <c r="H49" i="2"/>
  <c r="H50" i="2"/>
  <c r="H51" i="2"/>
  <c r="H52" i="2"/>
  <c r="H53" i="2"/>
  <c r="H54" i="2"/>
  <c r="H55" i="2"/>
  <c r="H56" i="2"/>
  <c r="H57" i="2"/>
  <c r="H58" i="2"/>
  <c r="H59" i="2"/>
  <c r="H60" i="2"/>
  <c r="H61" i="2"/>
  <c r="H62" i="2"/>
  <c r="H63" i="2"/>
  <c r="H64" i="2"/>
  <c r="H65" i="2"/>
  <c r="H66" i="2"/>
  <c r="H67" i="2"/>
  <c r="H68" i="2"/>
  <c r="H69" i="2"/>
  <c r="H70" i="2"/>
  <c r="H71" i="2"/>
  <c r="H72" i="2"/>
  <c r="H73" i="2"/>
  <c r="H74" i="2"/>
  <c r="H75" i="2"/>
  <c r="H76" i="2"/>
  <c r="H77" i="2"/>
  <c r="H78" i="2"/>
  <c r="H79" i="2"/>
  <c r="H80" i="2"/>
  <c r="H81" i="2"/>
  <c r="H82" i="2"/>
  <c r="H83" i="2"/>
  <c r="H84" i="2"/>
  <c r="H85" i="2"/>
  <c r="H86" i="2"/>
  <c r="H87" i="2"/>
  <c r="H88" i="2"/>
  <c r="H89" i="2"/>
  <c r="H90" i="2"/>
  <c r="H91" i="2"/>
  <c r="H92" i="2"/>
  <c r="H93" i="2"/>
  <c r="H94" i="2"/>
  <c r="H95" i="2"/>
  <c r="H96" i="2"/>
  <c r="H97" i="2"/>
  <c r="H98" i="2"/>
  <c r="H99" i="2"/>
  <c r="H100" i="2"/>
  <c r="H101" i="2"/>
  <c r="H102" i="2"/>
  <c r="H103" i="2"/>
  <c r="H104" i="2"/>
  <c r="H105" i="2"/>
  <c r="H106" i="2"/>
  <c r="H107" i="2"/>
  <c r="H108" i="2"/>
  <c r="H109" i="2"/>
  <c r="H110" i="2"/>
  <c r="H111" i="2"/>
  <c r="H112" i="2"/>
  <c r="H113" i="2"/>
  <c r="H114" i="2"/>
  <c r="H115" i="2"/>
  <c r="H116" i="2"/>
  <c r="H117" i="2"/>
  <c r="H118" i="2"/>
  <c r="H119" i="2"/>
  <c r="H120" i="2"/>
  <c r="H121" i="2"/>
  <c r="H122" i="2"/>
  <c r="H123" i="2"/>
  <c r="H124" i="2"/>
  <c r="H125" i="2"/>
  <c r="H126" i="2"/>
  <c r="H127" i="2"/>
  <c r="H128" i="2"/>
  <c r="H129" i="2"/>
  <c r="H130" i="2"/>
  <c r="H131" i="2"/>
  <c r="H132" i="2"/>
  <c r="H133" i="2"/>
  <c r="H134" i="2"/>
  <c r="H135" i="2"/>
  <c r="H136" i="2"/>
  <c r="H137" i="2"/>
  <c r="H138" i="2"/>
  <c r="H139" i="2"/>
  <c r="H140" i="2"/>
  <c r="H141" i="2"/>
  <c r="H142" i="2"/>
  <c r="H143" i="2"/>
  <c r="H144" i="2"/>
  <c r="H145" i="2"/>
  <c r="H146" i="2"/>
  <c r="H147" i="2"/>
  <c r="H148" i="2"/>
  <c r="H149" i="2"/>
  <c r="H150" i="2"/>
  <c r="H151" i="2"/>
  <c r="H152" i="2"/>
  <c r="H153" i="2"/>
  <c r="H154" i="2"/>
  <c r="H155" i="2"/>
  <c r="H156" i="2"/>
  <c r="H157" i="2"/>
  <c r="H158" i="2"/>
  <c r="H159" i="2"/>
  <c r="H160" i="2"/>
  <c r="H161" i="2"/>
  <c r="H162" i="2"/>
  <c r="H163" i="2"/>
  <c r="H164" i="2"/>
  <c r="H165" i="2"/>
  <c r="H166" i="2"/>
  <c r="H167" i="2"/>
  <c r="H168" i="2"/>
  <c r="H169" i="2"/>
  <c r="H170" i="2"/>
  <c r="H171" i="2"/>
  <c r="H172" i="2"/>
  <c r="H173" i="2"/>
  <c r="H174" i="2"/>
  <c r="H175" i="2"/>
  <c r="H176" i="2"/>
  <c r="H177" i="2"/>
  <c r="H178" i="2"/>
  <c r="H179" i="2"/>
  <c r="H180" i="2"/>
  <c r="H181" i="2"/>
  <c r="H182" i="2"/>
  <c r="H183" i="2"/>
  <c r="H184" i="2"/>
  <c r="H185" i="2"/>
  <c r="H186" i="2"/>
  <c r="H187" i="2"/>
  <c r="H188" i="2"/>
  <c r="H189" i="2"/>
  <c r="H190" i="2"/>
  <c r="H191" i="2"/>
  <c r="H192" i="2"/>
  <c r="H193" i="2"/>
  <c r="H194" i="2"/>
  <c r="H195" i="2"/>
  <c r="H196" i="2"/>
  <c r="H197" i="2"/>
  <c r="H198" i="2"/>
  <c r="H199" i="2"/>
  <c r="H200" i="2"/>
  <c r="H201" i="2"/>
  <c r="H202" i="2"/>
  <c r="H203" i="2"/>
  <c r="H204" i="2"/>
  <c r="H205" i="2"/>
  <c r="H206" i="2"/>
  <c r="H207" i="2"/>
  <c r="H208" i="2"/>
  <c r="H209" i="2"/>
  <c r="H210" i="2"/>
  <c r="H211" i="2"/>
  <c r="H212" i="2"/>
  <c r="H4" i="2"/>
  <c r="F203" i="1"/>
  <c r="G203" i="1"/>
  <c r="F202" i="1"/>
  <c r="G202" i="1" s="1"/>
  <c r="F201" i="1"/>
  <c r="G201" i="1"/>
  <c r="F200" i="1"/>
  <c r="G200" i="1" s="1"/>
  <c r="F199" i="1"/>
  <c r="G199" i="1"/>
  <c r="F198" i="1"/>
  <c r="G198" i="1" s="1"/>
  <c r="F197" i="1"/>
  <c r="G197" i="1"/>
  <c r="C197" i="1"/>
  <c r="F196" i="1"/>
  <c r="G196" i="1" s="1"/>
  <c r="C196" i="1"/>
  <c r="F195" i="1"/>
  <c r="G195" i="1" s="1"/>
  <c r="C195" i="1"/>
  <c r="F194" i="1"/>
  <c r="G194" i="1" s="1"/>
  <c r="C194" i="1"/>
  <c r="F193" i="1"/>
  <c r="G193" i="1"/>
  <c r="C193" i="1"/>
  <c r="F192" i="1"/>
  <c r="G192" i="1" s="1"/>
  <c r="C192" i="1"/>
  <c r="F191" i="1"/>
  <c r="G191" i="1" s="1"/>
  <c r="C191" i="1"/>
  <c r="F190" i="1"/>
  <c r="G190" i="1" s="1"/>
  <c r="C190" i="1"/>
  <c r="F189" i="1"/>
  <c r="G189" i="1"/>
  <c r="C189" i="1"/>
  <c r="F188" i="1"/>
  <c r="G188" i="1" s="1"/>
  <c r="C188" i="1"/>
  <c r="F187" i="1"/>
  <c r="G187" i="1" s="1"/>
  <c r="C187" i="1"/>
  <c r="F186" i="1"/>
  <c r="G186" i="1" s="1"/>
  <c r="C186" i="1"/>
  <c r="F185" i="1"/>
  <c r="G185" i="1"/>
  <c r="C185" i="1"/>
  <c r="F184" i="1"/>
  <c r="G184" i="1"/>
  <c r="C184" i="1"/>
  <c r="F183" i="1"/>
  <c r="G183" i="1"/>
  <c r="C183" i="1"/>
  <c r="F182" i="1"/>
  <c r="G182" i="1" s="1"/>
  <c r="C182" i="1"/>
  <c r="F181" i="1"/>
  <c r="G181" i="1"/>
  <c r="C181" i="1"/>
  <c r="F180" i="1"/>
  <c r="G180" i="1"/>
  <c r="C180" i="1"/>
  <c r="F179" i="1"/>
  <c r="G179" i="1" s="1"/>
  <c r="C179" i="1"/>
  <c r="F178" i="1"/>
  <c r="G178" i="1" s="1"/>
  <c r="C178" i="1"/>
  <c r="F177" i="1"/>
  <c r="G177" i="1"/>
  <c r="C177" i="1"/>
  <c r="F176" i="1"/>
  <c r="G176" i="1"/>
  <c r="C176" i="1"/>
  <c r="F175" i="1"/>
  <c r="G175" i="1" s="1"/>
  <c r="C175" i="1"/>
  <c r="F174" i="1"/>
  <c r="G174" i="1" s="1"/>
  <c r="C174" i="1"/>
  <c r="F173" i="1"/>
  <c r="G173" i="1"/>
  <c r="C173" i="1"/>
  <c r="F172" i="1"/>
  <c r="G172" i="1"/>
  <c r="C172" i="1"/>
  <c r="F171" i="1"/>
  <c r="G171" i="1" s="1"/>
  <c r="C171" i="1"/>
  <c r="F170" i="1"/>
  <c r="G170" i="1" s="1"/>
  <c r="C170" i="1"/>
  <c r="F169" i="1"/>
  <c r="G169" i="1"/>
  <c r="C169" i="1"/>
  <c r="F168" i="1"/>
  <c r="G168" i="1"/>
  <c r="C168" i="1"/>
  <c r="F167" i="1"/>
  <c r="G167" i="1" s="1"/>
  <c r="C167" i="1"/>
  <c r="F166" i="1"/>
  <c r="G166" i="1" s="1"/>
  <c r="C166" i="1"/>
  <c r="F165" i="1"/>
  <c r="G165" i="1"/>
  <c r="C165" i="1"/>
  <c r="F164" i="1"/>
  <c r="G164" i="1"/>
  <c r="C164" i="1"/>
  <c r="F163" i="1"/>
  <c r="G163" i="1" s="1"/>
  <c r="C163" i="1"/>
  <c r="F162" i="1"/>
  <c r="G162" i="1" s="1"/>
  <c r="C162" i="1"/>
  <c r="F161" i="1"/>
  <c r="G161" i="1"/>
  <c r="C161" i="1"/>
  <c r="F160" i="1"/>
  <c r="G160" i="1"/>
  <c r="C160" i="1"/>
  <c r="F159" i="1"/>
  <c r="G159" i="1" s="1"/>
  <c r="C159" i="1"/>
  <c r="F158" i="1"/>
  <c r="G158" i="1" s="1"/>
  <c r="C158" i="1"/>
  <c r="F157" i="1"/>
  <c r="G157" i="1"/>
  <c r="C157" i="1"/>
  <c r="F156" i="1"/>
  <c r="G156" i="1"/>
  <c r="C156" i="1"/>
  <c r="F155" i="1"/>
  <c r="G155" i="1"/>
  <c r="C155" i="1"/>
  <c r="F154" i="1"/>
  <c r="G154" i="1" s="1"/>
  <c r="C154" i="1"/>
  <c r="F153" i="1"/>
  <c r="G153" i="1"/>
  <c r="C153" i="1"/>
  <c r="F152" i="1"/>
  <c r="G152" i="1"/>
  <c r="C152" i="1"/>
  <c r="F151" i="1"/>
  <c r="G151" i="1" s="1"/>
  <c r="C151" i="1"/>
  <c r="F150" i="1"/>
  <c r="G150" i="1" s="1"/>
  <c r="C150" i="1"/>
  <c r="F149" i="1"/>
  <c r="G149" i="1"/>
  <c r="C149" i="1"/>
  <c r="F148" i="1"/>
  <c r="G148" i="1" s="1"/>
  <c r="C148" i="1"/>
  <c r="F147" i="1"/>
  <c r="G147" i="1" s="1"/>
  <c r="C147" i="1"/>
  <c r="F146" i="1"/>
  <c r="G146" i="1" s="1"/>
  <c r="C146" i="1"/>
  <c r="F145" i="1"/>
  <c r="G145" i="1"/>
  <c r="C145" i="1"/>
  <c r="F144" i="1"/>
  <c r="G144" i="1" s="1"/>
  <c r="C144" i="1"/>
  <c r="F143" i="1"/>
  <c r="G143" i="1"/>
  <c r="C143" i="1"/>
  <c r="F142" i="1"/>
  <c r="G142" i="1" s="1"/>
  <c r="C142" i="1"/>
  <c r="F141" i="1"/>
  <c r="G141" i="1"/>
  <c r="C141" i="1"/>
  <c r="F140" i="1"/>
  <c r="G140" i="1" s="1"/>
  <c r="C140" i="1"/>
  <c r="F139" i="1"/>
  <c r="G139" i="1"/>
  <c r="C139" i="1"/>
  <c r="F138" i="1"/>
  <c r="G138" i="1" s="1"/>
  <c r="C138" i="1"/>
  <c r="F137" i="1"/>
  <c r="G137" i="1"/>
  <c r="C137" i="1"/>
  <c r="F136" i="1"/>
  <c r="G136" i="1"/>
  <c r="C136" i="1"/>
  <c r="F135" i="1"/>
  <c r="G135" i="1" s="1"/>
  <c r="C135" i="1"/>
  <c r="F134" i="1"/>
  <c r="G134" i="1" s="1"/>
  <c r="C134" i="1"/>
  <c r="F133" i="1"/>
  <c r="G133" i="1"/>
  <c r="C133" i="1"/>
  <c r="F132" i="1"/>
  <c r="G132" i="1" s="1"/>
  <c r="C132" i="1"/>
  <c r="F131" i="1"/>
  <c r="G131" i="1"/>
  <c r="C131" i="1"/>
  <c r="F130" i="1"/>
  <c r="G130" i="1" s="1"/>
  <c r="C130" i="1"/>
  <c r="F129" i="1"/>
  <c r="G129" i="1"/>
  <c r="C129" i="1"/>
  <c r="F128" i="1"/>
  <c r="G128" i="1"/>
  <c r="C128" i="1"/>
  <c r="F127" i="1"/>
  <c r="G127" i="1"/>
  <c r="C127" i="1"/>
  <c r="F126" i="1"/>
  <c r="G126" i="1" s="1"/>
  <c r="C126" i="1"/>
  <c r="F125" i="1"/>
  <c r="G125" i="1"/>
  <c r="C125" i="1"/>
  <c r="F124" i="1"/>
  <c r="G124" i="1"/>
  <c r="C124" i="1"/>
  <c r="F123" i="1"/>
  <c r="G123" i="1"/>
  <c r="C123" i="1"/>
  <c r="F122" i="1"/>
  <c r="G122" i="1" s="1"/>
  <c r="C122" i="1"/>
  <c r="F121" i="1"/>
  <c r="G121" i="1"/>
  <c r="C121" i="1"/>
  <c r="F120" i="1"/>
  <c r="G120" i="1"/>
  <c r="C120" i="1"/>
  <c r="F119" i="1"/>
  <c r="G119" i="1" s="1"/>
  <c r="C119" i="1"/>
  <c r="F118" i="1"/>
  <c r="G118" i="1" s="1"/>
  <c r="C118" i="1"/>
  <c r="F117" i="1"/>
  <c r="G117" i="1"/>
  <c r="C117" i="1"/>
  <c r="F116" i="1"/>
  <c r="G116" i="1"/>
  <c r="C116" i="1"/>
  <c r="F115" i="1"/>
  <c r="G115" i="1" s="1"/>
  <c r="C115" i="1"/>
  <c r="F114" i="1"/>
  <c r="G114" i="1" s="1"/>
  <c r="C114" i="1"/>
  <c r="F113" i="1"/>
  <c r="G113" i="1"/>
  <c r="C113" i="1"/>
  <c r="F112" i="1"/>
  <c r="G112" i="1" s="1"/>
  <c r="C112" i="1"/>
  <c r="F111" i="1"/>
  <c r="G111" i="1"/>
  <c r="C111" i="1"/>
  <c r="F110" i="1"/>
  <c r="G110" i="1" s="1"/>
  <c r="C110" i="1"/>
  <c r="F109" i="1"/>
  <c r="G109" i="1"/>
  <c r="C109" i="1"/>
  <c r="F108" i="1"/>
  <c r="G108" i="1"/>
  <c r="C108" i="1"/>
  <c r="F107" i="1"/>
  <c r="G107" i="1"/>
  <c r="C107" i="1"/>
  <c r="F106" i="1"/>
  <c r="G106" i="1" s="1"/>
  <c r="C106" i="1"/>
  <c r="F105" i="1"/>
  <c r="G105" i="1"/>
  <c r="C105" i="1"/>
  <c r="F104" i="1"/>
  <c r="G104" i="1" s="1"/>
  <c r="C104" i="1"/>
  <c r="F103" i="1"/>
  <c r="G103" i="1"/>
  <c r="C103" i="1"/>
  <c r="F102" i="1"/>
  <c r="G102" i="1" s="1"/>
  <c r="C102" i="1"/>
  <c r="F101" i="1"/>
  <c r="G101" i="1"/>
  <c r="C101" i="1"/>
  <c r="F100" i="1"/>
  <c r="G100" i="1"/>
  <c r="C100" i="1"/>
  <c r="F99" i="1"/>
  <c r="G99" i="1"/>
  <c r="C99" i="1"/>
  <c r="F98" i="1"/>
  <c r="G98" i="1" s="1"/>
  <c r="C98" i="1"/>
  <c r="F97" i="1"/>
  <c r="G97" i="1"/>
  <c r="C97" i="1"/>
  <c r="F96" i="1"/>
  <c r="G96" i="1" s="1"/>
  <c r="C96" i="1"/>
  <c r="F95" i="1"/>
  <c r="G95" i="1"/>
  <c r="C95" i="1"/>
  <c r="F94" i="1"/>
  <c r="G94" i="1" s="1"/>
  <c r="C94" i="1"/>
  <c r="F93" i="1"/>
  <c r="G93" i="1"/>
  <c r="C93" i="1"/>
  <c r="F92" i="1"/>
  <c r="G92" i="1"/>
  <c r="C92" i="1"/>
  <c r="F91" i="1"/>
  <c r="G91" i="1"/>
  <c r="C91" i="1"/>
  <c r="F90" i="1"/>
  <c r="G90" i="1" s="1"/>
  <c r="C90" i="1"/>
  <c r="F89" i="1"/>
  <c r="G89" i="1"/>
  <c r="C89" i="1"/>
  <c r="F88" i="1"/>
  <c r="G88" i="1"/>
  <c r="C88" i="1"/>
  <c r="F87" i="1"/>
  <c r="G87" i="1"/>
  <c r="C87" i="1"/>
  <c r="F86" i="1"/>
  <c r="G86" i="1" s="1"/>
  <c r="C86" i="1"/>
  <c r="F85" i="1"/>
  <c r="G85" i="1"/>
  <c r="C85" i="1"/>
  <c r="F84" i="1"/>
  <c r="G84" i="1"/>
  <c r="C84" i="1"/>
  <c r="F83" i="1"/>
  <c r="G83" i="1"/>
  <c r="C83" i="1"/>
  <c r="F82" i="1"/>
  <c r="G82" i="1" s="1"/>
  <c r="C82" i="1"/>
  <c r="F81" i="1"/>
  <c r="G81" i="1"/>
  <c r="C81" i="1"/>
  <c r="F80" i="1"/>
  <c r="G80" i="1"/>
  <c r="C80" i="1"/>
  <c r="F79" i="1"/>
  <c r="G79" i="1"/>
  <c r="C79" i="1"/>
  <c r="F78" i="1"/>
  <c r="G78" i="1" s="1"/>
  <c r="C78" i="1"/>
  <c r="F77" i="1"/>
  <c r="G77" i="1"/>
  <c r="C77" i="1"/>
  <c r="F76" i="1"/>
  <c r="G76" i="1"/>
  <c r="C76" i="1"/>
  <c r="F75" i="1"/>
  <c r="G75" i="1"/>
  <c r="C75" i="1"/>
  <c r="F74" i="1"/>
  <c r="G74" i="1" s="1"/>
  <c r="C74" i="1"/>
  <c r="F73" i="1"/>
  <c r="G73" i="1"/>
  <c r="C73" i="1"/>
  <c r="F72" i="1"/>
  <c r="G72" i="1" s="1"/>
  <c r="C72" i="1"/>
  <c r="F71" i="1"/>
  <c r="G71" i="1"/>
  <c r="C71" i="1"/>
  <c r="F70" i="1"/>
  <c r="G70" i="1" s="1"/>
  <c r="C70" i="1"/>
  <c r="F69" i="1"/>
  <c r="G69" i="1"/>
  <c r="C69" i="1"/>
  <c r="F68" i="1"/>
  <c r="G68" i="1"/>
  <c r="C68" i="1"/>
  <c r="F67" i="1"/>
  <c r="G67" i="1"/>
  <c r="C67" i="1"/>
  <c r="F66" i="1"/>
  <c r="G66" i="1" s="1"/>
  <c r="C66" i="1"/>
  <c r="F65" i="1"/>
  <c r="G65" i="1"/>
  <c r="C65" i="1"/>
  <c r="F64" i="1"/>
  <c r="G64" i="1"/>
  <c r="C64" i="1"/>
  <c r="F63" i="1"/>
  <c r="G63" i="1"/>
  <c r="F62" i="1"/>
  <c r="G62" i="1"/>
  <c r="F61" i="1"/>
  <c r="G61" i="1"/>
  <c r="F60" i="1"/>
  <c r="G60" i="1"/>
  <c r="F59" i="1"/>
  <c r="G59" i="1"/>
  <c r="F58" i="1"/>
  <c r="G58" i="1"/>
  <c r="F57" i="1"/>
  <c r="G57" i="1"/>
  <c r="F56" i="1"/>
  <c r="G56" i="1"/>
  <c r="F55" i="1"/>
  <c r="G55" i="1"/>
  <c r="F54" i="1"/>
  <c r="G54" i="1"/>
  <c r="F53" i="1"/>
  <c r="G53" i="1"/>
  <c r="F52" i="1"/>
  <c r="G52" i="1"/>
  <c r="H52" i="1" s="1"/>
  <c r="H53" i="1" s="1"/>
  <c r="H54" i="1" s="1"/>
  <c r="H55" i="1" s="1"/>
  <c r="H56" i="1" s="1"/>
  <c r="H57" i="1" s="1"/>
  <c r="H58" i="1" s="1"/>
  <c r="H59" i="1" s="1"/>
  <c r="H60" i="1" s="1"/>
  <c r="H61" i="1" s="1"/>
  <c r="H62" i="1" s="1"/>
  <c r="H63" i="1" s="1"/>
  <c r="H64" i="1" s="1"/>
  <c r="H65" i="1" s="1"/>
  <c r="C2" i="2"/>
  <c r="A1" i="2"/>
  <c r="A1" i="1"/>
  <c r="H66" i="1" l="1"/>
  <c r="H67" i="1" s="1"/>
  <c r="H68" i="1" s="1"/>
  <c r="H69" i="1" s="1"/>
  <c r="H70" i="1" s="1"/>
  <c r="H71" i="1" s="1"/>
  <c r="H72" i="1" s="1"/>
  <c r="H73" i="1" s="1"/>
  <c r="H74" i="1" s="1"/>
  <c r="H75" i="1" s="1"/>
  <c r="H76" i="1" s="1"/>
  <c r="H77" i="1" s="1"/>
  <c r="H78" i="1" s="1"/>
  <c r="H79" i="1" s="1"/>
  <c r="H80" i="1" s="1"/>
  <c r="H81" i="1" s="1"/>
  <c r="H82" i="1" s="1"/>
  <c r="H83" i="1" s="1"/>
  <c r="H84" i="1" s="1"/>
  <c r="H85" i="1" s="1"/>
  <c r="H86" i="1" s="1"/>
  <c r="H87" i="1" s="1"/>
  <c r="H88" i="1" s="1"/>
  <c r="H89" i="1" s="1"/>
  <c r="H90" i="1" s="1"/>
  <c r="H91" i="1" s="1"/>
  <c r="H92" i="1" s="1"/>
  <c r="H93" i="1" s="1"/>
  <c r="H94" i="1" s="1"/>
  <c r="H95" i="1" s="1"/>
  <c r="H96" i="1" s="1"/>
  <c r="H97" i="1" s="1"/>
  <c r="H98" i="1" s="1"/>
  <c r="H99" i="1" s="1"/>
  <c r="H100" i="1" s="1"/>
  <c r="H101" i="1" s="1"/>
  <c r="H102" i="1" s="1"/>
  <c r="H103" i="1" s="1"/>
  <c r="H104" i="1" s="1"/>
  <c r="H105" i="1" s="1"/>
  <c r="H106" i="1" s="1"/>
  <c r="H107" i="1" s="1"/>
  <c r="H108" i="1" s="1"/>
  <c r="H109" i="1" s="1"/>
  <c r="H110" i="1" s="1"/>
  <c r="H111" i="1" s="1"/>
  <c r="H112" i="1" s="1"/>
  <c r="H113" i="1" s="1"/>
  <c r="H114" i="1" s="1"/>
  <c r="H115" i="1" s="1"/>
  <c r="H116" i="1" s="1"/>
  <c r="H117" i="1" s="1"/>
  <c r="H118" i="1" s="1"/>
  <c r="H119" i="1" s="1"/>
  <c r="H120" i="1" s="1"/>
  <c r="H121" i="1" s="1"/>
  <c r="H122" i="1" s="1"/>
  <c r="H123" i="1" s="1"/>
  <c r="H124" i="1" s="1"/>
  <c r="H125" i="1" s="1"/>
  <c r="H126" i="1" s="1"/>
  <c r="H127" i="1" s="1"/>
  <c r="H128" i="1" s="1"/>
  <c r="H129" i="1" s="1"/>
  <c r="H130" i="1" s="1"/>
  <c r="H131" i="1" s="1"/>
  <c r="H132" i="1" s="1"/>
  <c r="H133" i="1" s="1"/>
  <c r="H134" i="1" s="1"/>
  <c r="H135" i="1" s="1"/>
  <c r="H136" i="1" s="1"/>
  <c r="H137" i="1" s="1"/>
  <c r="H138" i="1" s="1"/>
  <c r="H139" i="1" s="1"/>
  <c r="H140" i="1" s="1"/>
  <c r="H141" i="1" s="1"/>
  <c r="H142" i="1" s="1"/>
  <c r="H143" i="1" s="1"/>
  <c r="H144" i="1" s="1"/>
  <c r="H145" i="1" s="1"/>
  <c r="H146" i="1" s="1"/>
  <c r="H147" i="1" s="1"/>
  <c r="H148" i="1" s="1"/>
  <c r="H149" i="1" s="1"/>
  <c r="H150" i="1" s="1"/>
  <c r="H151" i="1" s="1"/>
  <c r="H152" i="1" s="1"/>
  <c r="H153" i="1" s="1"/>
  <c r="H154" i="1" s="1"/>
  <c r="H155" i="1" s="1"/>
  <c r="H156" i="1" s="1"/>
  <c r="H157" i="1" s="1"/>
  <c r="H158" i="1" s="1"/>
  <c r="H159" i="1" s="1"/>
  <c r="H160" i="1" s="1"/>
  <c r="H161" i="1" s="1"/>
  <c r="H162" i="1" s="1"/>
  <c r="H163" i="1" s="1"/>
  <c r="H164" i="1" s="1"/>
  <c r="H165" i="1" s="1"/>
  <c r="H166" i="1" s="1"/>
  <c r="H167" i="1" s="1"/>
  <c r="H168" i="1" s="1"/>
  <c r="H169" i="1" s="1"/>
  <c r="H170" i="1" s="1"/>
  <c r="H171" i="1" s="1"/>
  <c r="H172" i="1" s="1"/>
  <c r="H173" i="1" s="1"/>
  <c r="H174" i="1" s="1"/>
  <c r="H175" i="1" s="1"/>
  <c r="H176" i="1" s="1"/>
  <c r="H177" i="1" s="1"/>
  <c r="H178" i="1" s="1"/>
  <c r="H179" i="1" s="1"/>
  <c r="H180" i="1" s="1"/>
  <c r="H181" i="1" s="1"/>
  <c r="H182" i="1" s="1"/>
  <c r="H183" i="1" s="1"/>
  <c r="H184" i="1" s="1"/>
  <c r="H185" i="1" s="1"/>
  <c r="H186" i="1" s="1"/>
  <c r="H187" i="1" s="1"/>
  <c r="H188" i="1" s="1"/>
  <c r="H189" i="1" s="1"/>
  <c r="H190" i="1" s="1"/>
  <c r="H191" i="1" s="1"/>
  <c r="H192" i="1" s="1"/>
  <c r="H193" i="1" s="1"/>
  <c r="H194" i="1" s="1"/>
  <c r="H195" i="1" s="1"/>
  <c r="H196" i="1" s="1"/>
  <c r="H197" i="1" s="1"/>
  <c r="H198" i="1" s="1"/>
  <c r="H199" i="1" s="1"/>
  <c r="H200" i="1" s="1"/>
  <c r="H201" i="1" s="1"/>
</calcChain>
</file>

<file path=xl/comments1.xml><?xml version="1.0" encoding="utf-8"?>
<comments xmlns="http://schemas.openxmlformats.org/spreadsheetml/2006/main">
  <authors>
    <author>Autor</author>
  </authors>
  <commentList>
    <comment ref="A1" authorId="0" shapeId="0">
      <text>
        <r>
          <rPr>
            <b/>
            <sz val="8"/>
            <color indexed="81"/>
            <rFont val="Tahoma"/>
            <family val="2"/>
          </rPr>
          <t>=DSGRID("EKCGOV..A"," ","-20Y","","M","RowHeader=true;ColHeader=true;Code=true;Curn=true;SeriesMetaDataLink=true;DispSeriesDescription=false;YearlyTSFormat=false;QuarterlyTSFormat=false","")</t>
        </r>
      </text>
    </comment>
  </commentList>
</comments>
</file>

<file path=xl/comments2.xml><?xml version="1.0" encoding="utf-8"?>
<comments xmlns="http://schemas.openxmlformats.org/spreadsheetml/2006/main">
  <authors>
    <author>Autor</author>
  </authors>
  <commentList>
    <comment ref="A1" authorId="0" shapeId="0">
      <text>
        <r>
          <rPr>
            <b/>
            <sz val="9"/>
            <color indexed="81"/>
            <rFont val="Segoe UI"/>
            <family val="2"/>
          </rPr>
          <t>=DSGRID("EKCGOV..A"," ","-20Y","TIME","M","RowHeader=true;ColHeader=true;Code=true;Curn=true;SeriesMetaDataLink=true;DispSeriesDescription=false;YearlyTSFormat=false;QuarterlyTSFormat=false","")</t>
        </r>
      </text>
    </comment>
    <comment ref="C2" authorId="0" shapeId="0">
      <text>
        <r>
          <rPr>
            <b/>
            <sz val="9"/>
            <color indexed="81"/>
            <rFont val="Segoe UI"/>
            <family val="2"/>
          </rPr>
          <t>=DSGRID("CMA#(OILBRDT,I,R), CMA#(EUDOLLR,I,R)"," ","1970-01-01","2016-12-31","M","RowHeader=true;ColHeader=true;Code=true;SeriesMetaDataLink=true;DispSeriesDescription=false;YearlyTSFormat=false;QuarterlyTSFormat=false","")</t>
        </r>
      </text>
    </comment>
  </commentList>
</comments>
</file>

<file path=xl/sharedStrings.xml><?xml version="1.0" encoding="utf-8"?>
<sst xmlns="http://schemas.openxmlformats.org/spreadsheetml/2006/main" count="253" uniqueCount="30">
  <si>
    <t>EK CENTRAL GOVERNMENT DEFICIT/SURPLUS (STANDARDIZED) CURN</t>
  </si>
  <si>
    <t>EKCGOV..A</t>
  </si>
  <si>
    <t>SADJ in eviews</t>
  </si>
  <si>
    <t>real sa deficit</t>
  </si>
  <si>
    <t>real debt</t>
  </si>
  <si>
    <t>U$</t>
  </si>
  <si>
    <t>NA</t>
  </si>
  <si>
    <t>Code</t>
  </si>
  <si>
    <t>CURRENCY</t>
  </si>
  <si>
    <t>Crude Oil Dated Brent U$/BBL</t>
  </si>
  <si>
    <t>EURO TO US $ (WMR&amp;DS)</t>
  </si>
  <si>
    <t>CMA#(OILBRDT,I,R)</t>
  </si>
  <si>
    <t>CMA#(EUDOLLR,I,R)</t>
  </si>
  <si>
    <t>Deficit in Euro</t>
  </si>
  <si>
    <t>seasonally adjusted in EVIEWS</t>
  </si>
  <si>
    <t>EMU HICP seasonally adjusten in EVIEWS</t>
  </si>
  <si>
    <t>finished product</t>
  </si>
  <si>
    <t>monthly deficit datastream</t>
  </si>
  <si>
    <t>Notes</t>
  </si>
  <si>
    <t>transformIRF</t>
  </si>
  <si>
    <t>labeIRF</t>
  </si>
  <si>
    <t>converted from $ to €, seasonally adjusted in EVIEWS, then converted to real terms using seasonally adjusted euro area HICP</t>
  </si>
  <si>
    <t>Region</t>
  </si>
  <si>
    <t>EA</t>
  </si>
  <si>
    <t>Original name</t>
  </si>
  <si>
    <t>Full name</t>
  </si>
  <si>
    <t>Better name</t>
  </si>
  <si>
    <t>Gov. budget balance</t>
  </si>
  <si>
    <t>EA monthly government budget balance, sa</t>
  </si>
  <si>
    <t>billion euros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</si>
</sst>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8"/>
      <color indexed="81"/>
      <name val="Tahoma"/>
      <family val="2"/>
    </font>
    <font>
      <b/>
      <sz val="9"/>
      <color indexed="81"/>
      <name val="Segoe U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2">
    <xf numFmtId="0" fontId="0" fillId="0" borderId="0" xfId="0"/>
    <xf numFmtId="2" fontId="0" fillId="0" borderId="0" xfId="0" applyNumberFormat="1"/>
    <xf numFmtId="2" fontId="3" fillId="0" borderId="0" xfId="1" applyNumberFormat="1" applyAlignment="1"/>
    <xf numFmtId="2" fontId="0" fillId="0" borderId="0" xfId="0" quotePrefix="1" applyNumberFormat="1" applyAlignment="1"/>
    <xf numFmtId="2" fontId="0" fillId="0" borderId="0" xfId="0" quotePrefix="1" applyNumberFormat="1"/>
    <xf numFmtId="14" fontId="0" fillId="0" borderId="0" xfId="0" applyNumberFormat="1"/>
    <xf numFmtId="0" fontId="3" fillId="0" borderId="0" xfId="1" applyAlignment="1"/>
    <xf numFmtId="0" fontId="3" fillId="0" borderId="0" xfId="1" quotePrefix="1" applyAlignment="1"/>
    <xf numFmtId="0" fontId="2" fillId="0" borderId="0" xfId="0" applyFont="1"/>
    <xf numFmtId="0" fontId="2" fillId="0" borderId="0" xfId="0" applyFont="1" applyAlignment="1">
      <alignment horizontal="center"/>
    </xf>
    <xf numFmtId="0" fontId="1" fillId="0" borderId="0" xfId="0" applyFont="1" applyFill="1" applyAlignment="1">
      <alignment horizontal="center" wrapText="1"/>
    </xf>
    <xf numFmtId="0" fontId="0" fillId="0" borderId="0" xfId="0" applyAlignment="1">
      <alignment horizontal="center"/>
    </xf>
  </cellXfs>
  <cellStyles count="2">
    <cellStyle name="Link" xfId="1" builtinId="8"/>
    <cellStyle name="Standard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hyperlink" Target="https://emea1.datastream.cp.thomsonreuters.com/navigator/EconomicsMetadata.aspx?navcode=EKCGOV..A&amp;caller=DFO&amp;version=3.0.7.25934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s://emea1.datastream.cp.thomsonreuters.com/navigator/EconomicsMetadata.aspx?navcode=EUDOLLR&amp;userid=testUser&amp;useroption=&amp;AppGroup=TRMOAddin&amp;caller=DFO&amp;version=3.0.13.79" TargetMode="External"/><Relationship Id="rId2" Type="http://schemas.openxmlformats.org/officeDocument/2006/relationships/hyperlink" Target="https://emea1.datastream.cp.thomsonreuters.com/navigator/EconomicsMetadata.aspx?navcode=OILBRDT&amp;userid=testUser&amp;useroption=&amp;AppGroup=TRMOAddin&amp;caller=DFO&amp;version=3.0.13.79" TargetMode="External"/><Relationship Id="rId1" Type="http://schemas.openxmlformats.org/officeDocument/2006/relationships/hyperlink" Target="https://emea1.datastream.cp.thomsonreuters.com/navigator/EconomicsMetadata.aspx?navcode=EKCGOV..A&amp;userid=testUser&amp;useroption=&amp;AppGroup=TRMOAddin&amp;caller=DFO&amp;version=3.0.13.79" TargetMode="External"/><Relationship Id="rId5" Type="http://schemas.openxmlformats.org/officeDocument/2006/relationships/comments" Target="../comments2.xml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212"/>
  <sheetViews>
    <sheetView topLeftCell="A28" workbookViewId="0">
      <selection activeCell="G52" sqref="G52"/>
    </sheetView>
  </sheetViews>
  <sheetFormatPr baseColWidth="10" defaultColWidth="9.140625" defaultRowHeight="15" x14ac:dyDescent="0.25"/>
  <cols>
    <col min="1" max="1" width="11.42578125"/>
    <col min="2" max="2" width="24.28515625" style="1" customWidth="1"/>
    <col min="3" max="8" width="9.140625" style="1"/>
    <col min="12" max="14" width="19.85546875" customWidth="1"/>
  </cols>
  <sheetData>
    <row r="1" spans="1:12" x14ac:dyDescent="0.25">
      <c r="A1" t="e">
        <f ca="1">_xll.Thomson.Reuters.AFOSpreadsheetFormulas.DSGRID("EKCGOV..A"," ","-20Y","","M","RowHeader=true;ColHeader=true;Code=true;Curn=true;SeriesMetaDataLink=true;DispSeriesDescription=false;YearlyTSFormat=false;QuarterlyTSFormat=false","")</f>
        <v>#NAME?</v>
      </c>
      <c r="B1" s="1" t="s">
        <v>0</v>
      </c>
    </row>
    <row r="2" spans="1:12" x14ac:dyDescent="0.25">
      <c r="A2" t="s">
        <v>7</v>
      </c>
      <c r="B2" s="2" t="s">
        <v>1</v>
      </c>
      <c r="C2" s="3"/>
      <c r="D2" s="3" t="s">
        <v>2</v>
      </c>
      <c r="E2" s="3"/>
      <c r="F2" s="3"/>
      <c r="G2" s="3" t="s">
        <v>3</v>
      </c>
      <c r="H2" s="3" t="s">
        <v>4</v>
      </c>
    </row>
    <row r="3" spans="1:12" x14ac:dyDescent="0.25">
      <c r="A3" t="s">
        <v>8</v>
      </c>
      <c r="B3" s="1" t="s">
        <v>5</v>
      </c>
      <c r="C3" s="4"/>
      <c r="D3" s="4"/>
      <c r="E3" s="4"/>
      <c r="F3" s="4"/>
      <c r="G3" s="4"/>
      <c r="H3" s="4"/>
    </row>
    <row r="4" spans="1:12" x14ac:dyDescent="0.25">
      <c r="A4" s="5">
        <v>36175</v>
      </c>
      <c r="B4" s="1" t="s">
        <v>6</v>
      </c>
      <c r="C4" s="4"/>
      <c r="D4" s="4"/>
      <c r="E4" s="4"/>
      <c r="F4" s="4"/>
      <c r="G4" s="4"/>
      <c r="H4" s="4"/>
      <c r="L4" s="5"/>
    </row>
    <row r="5" spans="1:12" x14ac:dyDescent="0.25">
      <c r="A5" s="5">
        <v>36206</v>
      </c>
      <c r="B5" s="1" t="s">
        <v>6</v>
      </c>
      <c r="C5" s="4"/>
      <c r="D5" s="4"/>
      <c r="E5" s="4"/>
      <c r="F5" s="4"/>
      <c r="G5" s="4"/>
      <c r="H5" s="4"/>
      <c r="L5" s="5"/>
    </row>
    <row r="6" spans="1:12" x14ac:dyDescent="0.25">
      <c r="A6" s="5">
        <v>36234</v>
      </c>
      <c r="B6" s="1" t="s">
        <v>6</v>
      </c>
      <c r="C6" s="4"/>
      <c r="D6" s="4"/>
      <c r="E6" s="4"/>
      <c r="F6" s="4"/>
      <c r="G6" s="4"/>
      <c r="H6" s="4"/>
      <c r="L6" s="5"/>
    </row>
    <row r="7" spans="1:12" x14ac:dyDescent="0.25">
      <c r="A7" s="5">
        <v>36265</v>
      </c>
      <c r="B7" s="1" t="s">
        <v>6</v>
      </c>
      <c r="C7" s="4"/>
      <c r="D7" s="4"/>
      <c r="E7" s="4"/>
      <c r="F7" s="4"/>
      <c r="G7" s="4"/>
      <c r="H7" s="4"/>
      <c r="L7" s="5"/>
    </row>
    <row r="8" spans="1:12" x14ac:dyDescent="0.25">
      <c r="A8" s="5">
        <v>36295</v>
      </c>
      <c r="B8" s="1" t="s">
        <v>6</v>
      </c>
      <c r="C8" s="4"/>
      <c r="D8" s="4"/>
      <c r="E8" s="4"/>
      <c r="F8" s="4"/>
      <c r="G8" s="4"/>
      <c r="H8" s="4"/>
      <c r="L8" s="5"/>
    </row>
    <row r="9" spans="1:12" x14ac:dyDescent="0.25">
      <c r="A9" s="5">
        <v>36326</v>
      </c>
      <c r="B9" s="1" t="s">
        <v>6</v>
      </c>
      <c r="C9" s="4"/>
      <c r="D9" s="4"/>
      <c r="E9" s="4"/>
      <c r="F9" s="4"/>
      <c r="G9" s="4"/>
      <c r="H9" s="4"/>
      <c r="L9" s="5"/>
    </row>
    <row r="10" spans="1:12" x14ac:dyDescent="0.25">
      <c r="A10" s="5">
        <v>36356</v>
      </c>
      <c r="B10" s="1" t="s">
        <v>6</v>
      </c>
      <c r="C10" s="4"/>
      <c r="D10" s="4"/>
      <c r="E10" s="4"/>
      <c r="F10" s="4"/>
      <c r="G10" s="4"/>
      <c r="H10" s="4"/>
      <c r="L10" s="5"/>
    </row>
    <row r="11" spans="1:12" x14ac:dyDescent="0.25">
      <c r="A11" s="5">
        <v>36387</v>
      </c>
      <c r="B11" s="1" t="s">
        <v>6</v>
      </c>
      <c r="C11" s="4"/>
      <c r="D11" s="4"/>
      <c r="E11" s="4"/>
      <c r="F11" s="4"/>
      <c r="G11" s="4"/>
      <c r="H11" s="4"/>
      <c r="L11" s="5"/>
    </row>
    <row r="12" spans="1:12" x14ac:dyDescent="0.25">
      <c r="A12" s="5">
        <v>36418</v>
      </c>
      <c r="B12" s="1" t="s">
        <v>6</v>
      </c>
      <c r="C12" s="4"/>
      <c r="D12" s="4"/>
      <c r="E12" s="4"/>
      <c r="F12" s="4"/>
      <c r="G12" s="4"/>
      <c r="H12" s="4"/>
      <c r="L12" s="5"/>
    </row>
    <row r="13" spans="1:12" x14ac:dyDescent="0.25">
      <c r="A13" s="5">
        <v>36448</v>
      </c>
      <c r="B13" s="1" t="s">
        <v>6</v>
      </c>
      <c r="C13" s="4"/>
      <c r="D13" s="4"/>
      <c r="E13" s="4"/>
      <c r="F13" s="4"/>
      <c r="G13" s="4"/>
      <c r="H13" s="4"/>
      <c r="L13" s="5"/>
    </row>
    <row r="14" spans="1:12" x14ac:dyDescent="0.25">
      <c r="A14" s="5">
        <v>36479</v>
      </c>
      <c r="B14" s="1" t="s">
        <v>6</v>
      </c>
      <c r="C14" s="4"/>
      <c r="D14" s="4"/>
      <c r="E14" s="4"/>
      <c r="F14" s="4"/>
      <c r="G14" s="4"/>
      <c r="H14" s="4"/>
      <c r="L14" s="5"/>
    </row>
    <row r="15" spans="1:12" x14ac:dyDescent="0.25">
      <c r="A15" s="5">
        <v>36509</v>
      </c>
      <c r="B15" s="1" t="s">
        <v>6</v>
      </c>
      <c r="C15" s="4"/>
      <c r="D15" s="4"/>
      <c r="E15" s="4"/>
      <c r="F15" s="4"/>
      <c r="G15" s="4"/>
      <c r="H15" s="4"/>
      <c r="L15" s="5"/>
    </row>
    <row r="16" spans="1:12" x14ac:dyDescent="0.25">
      <c r="A16" s="5">
        <v>36540</v>
      </c>
      <c r="B16" s="1" t="s">
        <v>6</v>
      </c>
      <c r="C16" s="4"/>
      <c r="D16" s="4"/>
      <c r="E16" s="4"/>
      <c r="F16" s="4"/>
      <c r="G16" s="4"/>
      <c r="H16" s="4"/>
      <c r="L16" s="5"/>
    </row>
    <row r="17" spans="1:12" x14ac:dyDescent="0.25">
      <c r="A17" s="5">
        <v>36571</v>
      </c>
      <c r="B17" s="1" t="s">
        <v>6</v>
      </c>
      <c r="C17" s="4"/>
      <c r="D17" s="4"/>
      <c r="E17" s="4"/>
      <c r="F17" s="4"/>
      <c r="G17" s="4"/>
      <c r="H17" s="4"/>
      <c r="L17" s="5"/>
    </row>
    <row r="18" spans="1:12" x14ac:dyDescent="0.25">
      <c r="A18" s="5">
        <v>36600</v>
      </c>
      <c r="B18" s="1" t="s">
        <v>6</v>
      </c>
      <c r="C18" s="4"/>
      <c r="D18" s="4"/>
      <c r="E18" s="4"/>
      <c r="F18" s="4"/>
      <c r="G18" s="4"/>
      <c r="H18" s="4"/>
      <c r="L18" s="5"/>
    </row>
    <row r="19" spans="1:12" x14ac:dyDescent="0.25">
      <c r="A19" s="5">
        <v>36631</v>
      </c>
      <c r="B19" s="1" t="s">
        <v>6</v>
      </c>
      <c r="C19" s="4"/>
      <c r="D19" s="4"/>
      <c r="E19" s="4"/>
      <c r="F19" s="4"/>
      <c r="G19" s="4"/>
      <c r="H19" s="4"/>
      <c r="L19" s="5"/>
    </row>
    <row r="20" spans="1:12" x14ac:dyDescent="0.25">
      <c r="A20" s="5">
        <v>36661</v>
      </c>
      <c r="B20" s="1" t="s">
        <v>6</v>
      </c>
      <c r="C20" s="4"/>
      <c r="D20" s="4"/>
      <c r="E20" s="4"/>
      <c r="F20" s="4"/>
      <c r="G20" s="4"/>
      <c r="H20" s="4"/>
      <c r="L20" s="5"/>
    </row>
    <row r="21" spans="1:12" x14ac:dyDescent="0.25">
      <c r="A21" s="5">
        <v>36692</v>
      </c>
      <c r="B21" s="1" t="s">
        <v>6</v>
      </c>
      <c r="C21" s="4"/>
      <c r="D21" s="4"/>
      <c r="E21" s="4"/>
      <c r="F21" s="4"/>
      <c r="G21" s="4"/>
      <c r="H21" s="4"/>
      <c r="L21" s="5"/>
    </row>
    <row r="22" spans="1:12" x14ac:dyDescent="0.25">
      <c r="A22" s="5">
        <v>36722</v>
      </c>
      <c r="B22" s="1" t="s">
        <v>6</v>
      </c>
      <c r="C22" s="4"/>
      <c r="D22" s="4"/>
      <c r="E22" s="4"/>
      <c r="F22" s="4"/>
      <c r="G22" s="4"/>
      <c r="H22" s="4"/>
      <c r="L22" s="5"/>
    </row>
    <row r="23" spans="1:12" x14ac:dyDescent="0.25">
      <c r="A23" s="5">
        <v>36753</v>
      </c>
      <c r="B23" s="1" t="s">
        <v>6</v>
      </c>
      <c r="C23" s="4"/>
      <c r="D23" s="4"/>
      <c r="E23" s="4"/>
      <c r="F23" s="4"/>
      <c r="G23" s="4"/>
      <c r="H23" s="4"/>
      <c r="L23" s="5"/>
    </row>
    <row r="24" spans="1:12" x14ac:dyDescent="0.25">
      <c r="A24" s="5">
        <v>36784</v>
      </c>
      <c r="B24" s="1" t="s">
        <v>6</v>
      </c>
      <c r="C24" s="4"/>
      <c r="D24" s="4"/>
      <c r="E24" s="4"/>
      <c r="F24" s="4"/>
      <c r="G24" s="4"/>
      <c r="H24" s="4"/>
      <c r="L24" s="5"/>
    </row>
    <row r="25" spans="1:12" x14ac:dyDescent="0.25">
      <c r="A25" s="5">
        <v>36814</v>
      </c>
      <c r="B25" s="1" t="s">
        <v>6</v>
      </c>
      <c r="C25" s="4"/>
      <c r="D25" s="4"/>
      <c r="E25" s="4"/>
      <c r="F25" s="4"/>
      <c r="G25" s="4"/>
      <c r="H25" s="4"/>
      <c r="L25" s="5"/>
    </row>
    <row r="26" spans="1:12" x14ac:dyDescent="0.25">
      <c r="A26" s="5">
        <v>36845</v>
      </c>
      <c r="B26" s="1" t="s">
        <v>6</v>
      </c>
      <c r="C26" s="4"/>
      <c r="D26" s="4"/>
      <c r="E26" s="4"/>
      <c r="F26" s="4"/>
      <c r="G26" s="4"/>
      <c r="H26" s="4"/>
      <c r="L26" s="5"/>
    </row>
    <row r="27" spans="1:12" x14ac:dyDescent="0.25">
      <c r="A27" s="5">
        <v>36875</v>
      </c>
      <c r="B27" s="1" t="s">
        <v>6</v>
      </c>
      <c r="C27" s="4"/>
      <c r="D27" s="4"/>
      <c r="E27" s="4"/>
      <c r="F27" s="4"/>
      <c r="G27" s="4"/>
      <c r="H27" s="4"/>
      <c r="L27" s="5"/>
    </row>
    <row r="28" spans="1:12" x14ac:dyDescent="0.25">
      <c r="A28" s="5">
        <v>36906</v>
      </c>
      <c r="B28" s="1" t="s">
        <v>6</v>
      </c>
      <c r="C28" s="4"/>
      <c r="D28" s="4"/>
      <c r="E28" s="4"/>
      <c r="F28" s="4"/>
      <c r="G28" s="4"/>
      <c r="H28" s="4"/>
      <c r="L28" s="5"/>
    </row>
    <row r="29" spans="1:12" x14ac:dyDescent="0.25">
      <c r="A29" s="5">
        <v>36937</v>
      </c>
      <c r="B29" s="1" t="s">
        <v>6</v>
      </c>
      <c r="C29" s="4"/>
      <c r="D29" s="4"/>
      <c r="E29" s="4"/>
      <c r="F29" s="4"/>
      <c r="G29" s="4"/>
      <c r="H29" s="4"/>
      <c r="L29" s="5"/>
    </row>
    <row r="30" spans="1:12" x14ac:dyDescent="0.25">
      <c r="A30" s="5">
        <v>36965</v>
      </c>
      <c r="B30" s="1" t="s">
        <v>6</v>
      </c>
      <c r="C30" s="4"/>
      <c r="D30" s="4"/>
      <c r="E30" s="4"/>
      <c r="F30" s="4"/>
      <c r="G30" s="4"/>
      <c r="H30" s="4"/>
      <c r="L30" s="5"/>
    </row>
    <row r="31" spans="1:12" x14ac:dyDescent="0.25">
      <c r="A31" s="5">
        <v>36996</v>
      </c>
      <c r="B31" s="1" t="s">
        <v>6</v>
      </c>
      <c r="C31" s="4"/>
      <c r="D31" s="4"/>
      <c r="E31" s="4"/>
      <c r="F31" s="4"/>
      <c r="G31" s="4"/>
      <c r="H31" s="4"/>
      <c r="L31" s="5"/>
    </row>
    <row r="32" spans="1:12" x14ac:dyDescent="0.25">
      <c r="A32" s="5">
        <v>37026</v>
      </c>
      <c r="B32" s="1" t="s">
        <v>6</v>
      </c>
      <c r="C32" s="4"/>
      <c r="D32" s="4"/>
      <c r="E32" s="4"/>
      <c r="F32" s="4"/>
      <c r="G32" s="4"/>
      <c r="H32" s="4"/>
      <c r="L32" s="5"/>
    </row>
    <row r="33" spans="1:12" x14ac:dyDescent="0.25">
      <c r="A33" s="5">
        <v>37057</v>
      </c>
      <c r="B33" s="1" t="s">
        <v>6</v>
      </c>
      <c r="C33" s="4"/>
      <c r="D33" s="4"/>
      <c r="E33" s="4"/>
      <c r="F33" s="4"/>
      <c r="G33" s="4"/>
      <c r="H33" s="4"/>
      <c r="L33" s="5"/>
    </row>
    <row r="34" spans="1:12" x14ac:dyDescent="0.25">
      <c r="A34" s="5">
        <v>37087</v>
      </c>
      <c r="B34" s="1" t="s">
        <v>6</v>
      </c>
      <c r="C34" s="4"/>
      <c r="D34" s="4"/>
      <c r="E34" s="4"/>
      <c r="F34" s="4"/>
      <c r="G34" s="4"/>
      <c r="H34" s="4"/>
      <c r="L34" s="5"/>
    </row>
    <row r="35" spans="1:12" x14ac:dyDescent="0.25">
      <c r="A35" s="5">
        <v>37118</v>
      </c>
      <c r="B35" s="1" t="s">
        <v>6</v>
      </c>
      <c r="C35" s="4"/>
      <c r="D35" s="4"/>
      <c r="E35" s="4"/>
      <c r="F35" s="4"/>
      <c r="G35" s="4"/>
      <c r="H35" s="4"/>
      <c r="L35" s="5"/>
    </row>
    <row r="36" spans="1:12" x14ac:dyDescent="0.25">
      <c r="A36" s="5">
        <v>37149</v>
      </c>
      <c r="B36" s="1" t="s">
        <v>6</v>
      </c>
      <c r="C36" s="4"/>
      <c r="D36" s="4"/>
      <c r="E36" s="4"/>
      <c r="F36" s="4"/>
      <c r="G36" s="4"/>
      <c r="H36" s="4"/>
      <c r="L36" s="5"/>
    </row>
    <row r="37" spans="1:12" x14ac:dyDescent="0.25">
      <c r="A37" s="5">
        <v>37179</v>
      </c>
      <c r="B37" s="1" t="s">
        <v>6</v>
      </c>
      <c r="C37" s="4"/>
      <c r="D37" s="4"/>
      <c r="E37" s="4"/>
      <c r="F37" s="4"/>
      <c r="G37" s="4"/>
      <c r="H37" s="4"/>
      <c r="L37" s="5"/>
    </row>
    <row r="38" spans="1:12" x14ac:dyDescent="0.25">
      <c r="A38" s="5">
        <v>37210</v>
      </c>
      <c r="B38" s="1" t="s">
        <v>6</v>
      </c>
      <c r="C38" s="4"/>
      <c r="D38" s="4"/>
      <c r="E38" s="4"/>
      <c r="F38" s="4"/>
      <c r="G38" s="4"/>
      <c r="H38" s="4"/>
      <c r="L38" s="5"/>
    </row>
    <row r="39" spans="1:12" x14ac:dyDescent="0.25">
      <c r="A39" s="5">
        <v>37240</v>
      </c>
      <c r="B39" s="1" t="s">
        <v>6</v>
      </c>
      <c r="C39" s="4"/>
      <c r="D39" s="4"/>
      <c r="E39" s="4"/>
      <c r="F39" s="4"/>
      <c r="G39" s="4"/>
      <c r="H39" s="4"/>
      <c r="L39" s="5"/>
    </row>
    <row r="40" spans="1:12" x14ac:dyDescent="0.25">
      <c r="A40" s="5">
        <v>37271</v>
      </c>
      <c r="B40" s="1" t="s">
        <v>6</v>
      </c>
      <c r="C40" s="4"/>
      <c r="D40" s="4"/>
      <c r="E40" s="4"/>
      <c r="F40" s="4"/>
      <c r="G40" s="4"/>
      <c r="H40" s="4"/>
      <c r="L40" s="5"/>
    </row>
    <row r="41" spans="1:12" x14ac:dyDescent="0.25">
      <c r="A41" s="5">
        <v>37302</v>
      </c>
      <c r="B41" s="1" t="s">
        <v>6</v>
      </c>
      <c r="C41" s="4"/>
      <c r="D41" s="4"/>
      <c r="E41" s="4"/>
      <c r="F41" s="4"/>
      <c r="G41" s="4"/>
      <c r="H41" s="4"/>
      <c r="L41" s="5"/>
    </row>
    <row r="42" spans="1:12" x14ac:dyDescent="0.25">
      <c r="A42" s="5">
        <v>37330</v>
      </c>
      <c r="B42" s="1" t="s">
        <v>6</v>
      </c>
      <c r="C42" s="4"/>
      <c r="D42" s="4"/>
      <c r="E42" s="4"/>
      <c r="F42" s="4"/>
      <c r="G42" s="4"/>
      <c r="H42" s="4"/>
      <c r="L42" s="5"/>
    </row>
    <row r="43" spans="1:12" x14ac:dyDescent="0.25">
      <c r="A43" s="5">
        <v>37361</v>
      </c>
      <c r="B43" s="1" t="s">
        <v>6</v>
      </c>
      <c r="C43" s="4"/>
      <c r="D43" s="4"/>
      <c r="E43" s="4"/>
      <c r="F43" s="4"/>
      <c r="G43" s="4"/>
      <c r="H43" s="4"/>
      <c r="L43" s="5"/>
    </row>
    <row r="44" spans="1:12" x14ac:dyDescent="0.25">
      <c r="A44" s="5">
        <v>37391</v>
      </c>
      <c r="B44" s="1" t="s">
        <v>6</v>
      </c>
      <c r="C44" s="4"/>
      <c r="D44" s="4"/>
      <c r="E44" s="4"/>
      <c r="F44" s="4"/>
      <c r="G44" s="4"/>
      <c r="H44" s="4"/>
      <c r="L44" s="5"/>
    </row>
    <row r="45" spans="1:12" x14ac:dyDescent="0.25">
      <c r="A45" s="5">
        <v>37422</v>
      </c>
      <c r="B45" s="1" t="s">
        <v>6</v>
      </c>
      <c r="C45" s="4"/>
      <c r="D45" s="4"/>
      <c r="E45" s="4"/>
      <c r="F45" s="4"/>
      <c r="G45" s="4"/>
      <c r="H45" s="4"/>
      <c r="L45" s="5"/>
    </row>
    <row r="46" spans="1:12" x14ac:dyDescent="0.25">
      <c r="A46" s="5">
        <v>37452</v>
      </c>
      <c r="B46" s="1" t="s">
        <v>6</v>
      </c>
      <c r="C46" s="4"/>
      <c r="D46" s="4"/>
      <c r="E46" s="4"/>
      <c r="F46" s="4"/>
      <c r="G46" s="4"/>
      <c r="H46" s="4"/>
      <c r="L46" s="5"/>
    </row>
    <row r="47" spans="1:12" x14ac:dyDescent="0.25">
      <c r="A47" s="5">
        <v>37483</v>
      </c>
      <c r="B47" s="1" t="s">
        <v>6</v>
      </c>
      <c r="C47" s="4"/>
      <c r="D47" s="4"/>
      <c r="E47" s="4"/>
      <c r="F47" s="4"/>
      <c r="G47" s="4"/>
      <c r="H47" s="4"/>
      <c r="L47" s="5"/>
    </row>
    <row r="48" spans="1:12" x14ac:dyDescent="0.25">
      <c r="A48" s="5">
        <v>37514</v>
      </c>
      <c r="B48" s="1" t="s">
        <v>6</v>
      </c>
      <c r="C48" s="4"/>
      <c r="D48" s="4"/>
      <c r="E48" s="4"/>
      <c r="F48" s="4"/>
      <c r="G48" s="4"/>
      <c r="H48" s="4"/>
      <c r="L48" s="5"/>
    </row>
    <row r="49" spans="1:12" x14ac:dyDescent="0.25">
      <c r="A49" s="5">
        <v>37544</v>
      </c>
      <c r="B49" s="1" t="s">
        <v>6</v>
      </c>
      <c r="C49" s="4"/>
      <c r="D49" s="4"/>
      <c r="E49" s="4"/>
      <c r="F49" s="4"/>
      <c r="G49" s="4"/>
      <c r="H49" s="4"/>
      <c r="L49" s="5"/>
    </row>
    <row r="50" spans="1:12" x14ac:dyDescent="0.25">
      <c r="A50" s="5">
        <v>37575</v>
      </c>
      <c r="B50" s="1" t="s">
        <v>6</v>
      </c>
      <c r="C50" s="4"/>
      <c r="D50" s="4"/>
      <c r="E50" s="4"/>
      <c r="F50" s="4"/>
      <c r="G50" s="4"/>
      <c r="H50" s="4"/>
      <c r="L50" s="5"/>
    </row>
    <row r="51" spans="1:12" x14ac:dyDescent="0.25">
      <c r="A51" s="5">
        <v>37605</v>
      </c>
      <c r="B51" s="1" t="s">
        <v>6</v>
      </c>
      <c r="C51" s="4"/>
      <c r="D51" s="4"/>
      <c r="E51" s="4"/>
      <c r="F51" s="4"/>
      <c r="G51" s="4"/>
      <c r="H51" s="4"/>
      <c r="L51" s="5"/>
    </row>
    <row r="52" spans="1:12" x14ac:dyDescent="0.25">
      <c r="A52" s="5">
        <v>37636</v>
      </c>
      <c r="B52" s="1">
        <v>-23.72</v>
      </c>
      <c r="C52" s="4"/>
      <c r="D52" s="4">
        <v>-14.1707712677853</v>
      </c>
      <c r="E52" s="1">
        <v>95.026012374001198</v>
      </c>
      <c r="F52" s="4">
        <f t="shared" ref="F52:F83" si="0">E52/100</f>
        <v>0.95026012374001201</v>
      </c>
      <c r="G52" s="4">
        <f t="shared" ref="G52:G83" si="1">D52/F52</f>
        <v>-14.912518071380607</v>
      </c>
      <c r="H52" s="4">
        <f>-G52</f>
        <v>14.912518071380607</v>
      </c>
      <c r="L52" s="5"/>
    </row>
    <row r="53" spans="1:12" x14ac:dyDescent="0.25">
      <c r="A53" s="5">
        <v>37667</v>
      </c>
      <c r="B53" s="1">
        <v>-19.309999999999999</v>
      </c>
      <c r="C53" s="4"/>
      <c r="D53" s="4">
        <v>-5.1677931066396798</v>
      </c>
      <c r="E53" s="1">
        <v>95.367751181211503</v>
      </c>
      <c r="F53" s="4">
        <f t="shared" si="0"/>
        <v>0.95367751181211502</v>
      </c>
      <c r="G53" s="4">
        <f t="shared" si="1"/>
        <v>-5.4188056681971881</v>
      </c>
      <c r="H53" s="4">
        <f t="shared" ref="H53:H84" si="2">H52-G53</f>
        <v>20.331323739577794</v>
      </c>
      <c r="L53" s="5"/>
    </row>
    <row r="54" spans="1:12" x14ac:dyDescent="0.25">
      <c r="A54" s="5">
        <v>37695</v>
      </c>
      <c r="B54" s="1">
        <v>-40.923999999999999</v>
      </c>
      <c r="C54" s="4"/>
      <c r="D54" s="4">
        <v>-41.991529259934403</v>
      </c>
      <c r="E54" s="1">
        <v>95.458286021602305</v>
      </c>
      <c r="F54" s="4">
        <f t="shared" si="0"/>
        <v>0.95458286021602301</v>
      </c>
      <c r="G54" s="4">
        <f t="shared" si="1"/>
        <v>-43.989402083368311</v>
      </c>
      <c r="H54" s="4">
        <f t="shared" si="2"/>
        <v>64.320725822946102</v>
      </c>
      <c r="L54" s="5"/>
    </row>
    <row r="55" spans="1:12" x14ac:dyDescent="0.25">
      <c r="A55" s="5">
        <v>37726</v>
      </c>
      <c r="B55" s="1">
        <v>-42.195</v>
      </c>
      <c r="C55" s="4"/>
      <c r="D55" s="4">
        <v>-19.4949022740741</v>
      </c>
      <c r="E55" s="1">
        <v>95.391139918787303</v>
      </c>
      <c r="F55" s="4">
        <f t="shared" si="0"/>
        <v>0.95391139918787304</v>
      </c>
      <c r="G55" s="4">
        <f t="shared" si="1"/>
        <v>-20.436806070953111</v>
      </c>
      <c r="H55" s="4">
        <f t="shared" si="2"/>
        <v>84.757531893899213</v>
      </c>
      <c r="L55" s="5"/>
    </row>
    <row r="56" spans="1:12" x14ac:dyDescent="0.25">
      <c r="A56" s="5">
        <v>37756</v>
      </c>
      <c r="B56" s="1">
        <v>-33.567</v>
      </c>
      <c r="C56" s="4"/>
      <c r="D56" s="4">
        <v>-23.182341584815202</v>
      </c>
      <c r="E56" s="1">
        <v>95.318892492191594</v>
      </c>
      <c r="F56" s="4">
        <f t="shared" si="0"/>
        <v>0.95318892492191598</v>
      </c>
      <c r="G56" s="4">
        <f t="shared" si="1"/>
        <v>-24.320825576854315</v>
      </c>
      <c r="H56" s="4">
        <f t="shared" si="2"/>
        <v>109.07835747075353</v>
      </c>
      <c r="L56" s="5"/>
    </row>
    <row r="57" spans="1:12" x14ac:dyDescent="0.25">
      <c r="A57" s="5">
        <v>37787</v>
      </c>
      <c r="B57" s="1">
        <v>-18.864000000000001</v>
      </c>
      <c r="C57" s="4"/>
      <c r="D57" s="4">
        <v>-45.735615497086499</v>
      </c>
      <c r="E57" s="1">
        <v>95.492486466478894</v>
      </c>
      <c r="F57" s="4">
        <f t="shared" si="0"/>
        <v>0.95492486466478899</v>
      </c>
      <c r="G57" s="4">
        <f t="shared" si="1"/>
        <v>-47.894464988238894</v>
      </c>
      <c r="H57" s="4">
        <f t="shared" si="2"/>
        <v>156.97282245899243</v>
      </c>
      <c r="L57" s="5"/>
    </row>
    <row r="58" spans="1:12" x14ac:dyDescent="0.25">
      <c r="A58" s="5">
        <v>37817</v>
      </c>
      <c r="B58" s="1">
        <v>-33.351999999999997</v>
      </c>
      <c r="C58" s="4"/>
      <c r="D58" s="4">
        <v>-10.517355057140101</v>
      </c>
      <c r="E58" s="1">
        <v>95.675344590819194</v>
      </c>
      <c r="F58" s="4">
        <f t="shared" si="0"/>
        <v>0.95675344590819189</v>
      </c>
      <c r="G58" s="4">
        <f t="shared" si="1"/>
        <v>-10.992753778019134</v>
      </c>
      <c r="H58" s="4">
        <f t="shared" si="2"/>
        <v>167.96557623701156</v>
      </c>
      <c r="L58" s="5"/>
    </row>
    <row r="59" spans="1:12" x14ac:dyDescent="0.25">
      <c r="A59" s="5">
        <v>37848</v>
      </c>
      <c r="B59" s="1">
        <v>-35.143999999999998</v>
      </c>
      <c r="C59" s="4"/>
      <c r="D59" s="4">
        <v>-33.919521713698799</v>
      </c>
      <c r="E59" s="1">
        <v>95.906002216972496</v>
      </c>
      <c r="F59" s="4">
        <f t="shared" si="0"/>
        <v>0.95906002216972497</v>
      </c>
      <c r="G59" s="4">
        <f t="shared" si="1"/>
        <v>-35.367464944437081</v>
      </c>
      <c r="H59" s="4">
        <f t="shared" si="2"/>
        <v>203.33304118144864</v>
      </c>
      <c r="L59" s="5"/>
    </row>
    <row r="60" spans="1:12" x14ac:dyDescent="0.25">
      <c r="A60" s="5">
        <v>37879</v>
      </c>
      <c r="B60" s="1">
        <v>-11.624000000000001</v>
      </c>
      <c r="C60" s="4"/>
      <c r="D60" s="4">
        <v>-36.191728494266101</v>
      </c>
      <c r="E60" s="1">
        <v>96.179827601566203</v>
      </c>
      <c r="F60" s="4">
        <f t="shared" si="0"/>
        <v>0.96179827601566203</v>
      </c>
      <c r="G60" s="4">
        <f t="shared" si="1"/>
        <v>-37.629229950581397</v>
      </c>
      <c r="H60" s="4">
        <f t="shared" si="2"/>
        <v>240.96227113203003</v>
      </c>
      <c r="L60" s="5"/>
    </row>
    <row r="61" spans="1:12" x14ac:dyDescent="0.25">
      <c r="A61" s="5">
        <v>37909</v>
      </c>
      <c r="B61" s="1">
        <v>-19.747</v>
      </c>
      <c r="C61" s="4"/>
      <c r="D61" s="4">
        <v>-29.354824900952899</v>
      </c>
      <c r="E61" s="1">
        <v>96.225198773773997</v>
      </c>
      <c r="F61" s="4">
        <f t="shared" si="0"/>
        <v>0.96225198773774001</v>
      </c>
      <c r="G61" s="4">
        <f t="shared" si="1"/>
        <v>-30.506380111478141</v>
      </c>
      <c r="H61" s="4">
        <f t="shared" si="2"/>
        <v>271.46865124350819</v>
      </c>
      <c r="L61" s="5"/>
    </row>
    <row r="62" spans="1:12" x14ac:dyDescent="0.25">
      <c r="A62" s="5">
        <v>37940</v>
      </c>
      <c r="B62" s="1">
        <v>-29.495000000000001</v>
      </c>
      <c r="C62" s="4"/>
      <c r="D62" s="4">
        <v>-27.060856145206799</v>
      </c>
      <c r="E62" s="1">
        <v>96.499891997172298</v>
      </c>
      <c r="F62" s="4">
        <f t="shared" si="0"/>
        <v>0.96499891997172293</v>
      </c>
      <c r="G62" s="4">
        <f t="shared" si="1"/>
        <v>-28.042369359335403</v>
      </c>
      <c r="H62" s="4">
        <f t="shared" si="2"/>
        <v>299.51102060284359</v>
      </c>
      <c r="L62" s="5"/>
    </row>
    <row r="63" spans="1:12" x14ac:dyDescent="0.25">
      <c r="A63" s="5">
        <v>37970</v>
      </c>
      <c r="B63" s="1">
        <v>-10.362</v>
      </c>
      <c r="C63" s="4"/>
      <c r="D63" s="4">
        <v>-30.808619153252302</v>
      </c>
      <c r="E63" s="1">
        <v>96.5851795250111</v>
      </c>
      <c r="F63" s="4">
        <f t="shared" si="0"/>
        <v>0.965851795250111</v>
      </c>
      <c r="G63" s="4">
        <f t="shared" si="1"/>
        <v>-31.897874295791201</v>
      </c>
      <c r="H63" s="4">
        <f t="shared" si="2"/>
        <v>331.4088948986348</v>
      </c>
      <c r="L63" s="5"/>
    </row>
    <row r="64" spans="1:12" x14ac:dyDescent="0.25">
      <c r="A64" s="5">
        <v>38001</v>
      </c>
      <c r="B64" s="1">
        <v>-43.332000000000001</v>
      </c>
      <c r="C64" s="4">
        <f t="shared" ref="C64:C95" si="3">B64-B52</f>
        <v>-19.612000000000002</v>
      </c>
      <c r="D64" s="4">
        <v>-34.790578921872999</v>
      </c>
      <c r="E64" s="1">
        <v>96.844317522461395</v>
      </c>
      <c r="F64" s="4">
        <f t="shared" si="0"/>
        <v>0.96844317522461398</v>
      </c>
      <c r="G64" s="4">
        <f t="shared" si="1"/>
        <v>-35.924233668954209</v>
      </c>
      <c r="H64" s="4">
        <f t="shared" si="2"/>
        <v>367.33312856758903</v>
      </c>
      <c r="L64" s="5"/>
    </row>
    <row r="65" spans="1:12" x14ac:dyDescent="0.25">
      <c r="A65" s="5">
        <v>38032</v>
      </c>
      <c r="B65" s="1">
        <v>-54.487000000000002</v>
      </c>
      <c r="C65" s="4">
        <f t="shared" si="3"/>
        <v>-35.177000000000007</v>
      </c>
      <c r="D65" s="4">
        <v>-40.0787297488436</v>
      </c>
      <c r="E65" s="1">
        <v>96.946680378169603</v>
      </c>
      <c r="F65" s="4">
        <f t="shared" si="0"/>
        <v>0.96946680378169603</v>
      </c>
      <c r="G65" s="4">
        <f t="shared" si="1"/>
        <v>-41.341002696022692</v>
      </c>
      <c r="H65" s="4">
        <f t="shared" si="2"/>
        <v>408.67413126361174</v>
      </c>
      <c r="L65" s="5"/>
    </row>
    <row r="66" spans="1:12" x14ac:dyDescent="0.25">
      <c r="A66" s="5">
        <v>38061</v>
      </c>
      <c r="B66" s="1">
        <v>-18.574000000000002</v>
      </c>
      <c r="C66" s="4">
        <f t="shared" si="3"/>
        <v>22.349999999999998</v>
      </c>
      <c r="D66" s="4">
        <v>-19.9954984963091</v>
      </c>
      <c r="E66" s="1">
        <v>97.149005576599293</v>
      </c>
      <c r="F66" s="4">
        <f t="shared" si="0"/>
        <v>0.9714900557659929</v>
      </c>
      <c r="G66" s="4">
        <f t="shared" si="1"/>
        <v>-20.582298683997546</v>
      </c>
      <c r="H66" s="4">
        <f t="shared" si="2"/>
        <v>429.25642994760926</v>
      </c>
      <c r="L66" s="5"/>
    </row>
    <row r="67" spans="1:12" x14ac:dyDescent="0.25">
      <c r="A67" s="5">
        <v>38092</v>
      </c>
      <c r="B67" s="1">
        <v>-48.454999999999998</v>
      </c>
      <c r="C67" s="4">
        <f t="shared" si="3"/>
        <v>-6.259999999999998</v>
      </c>
      <c r="D67" s="4">
        <v>-25.317107006969898</v>
      </c>
      <c r="E67" s="1">
        <v>97.386679452520696</v>
      </c>
      <c r="F67" s="4">
        <f t="shared" si="0"/>
        <v>0.97386679452520697</v>
      </c>
      <c r="G67" s="4">
        <f t="shared" si="1"/>
        <v>-25.996478316434278</v>
      </c>
      <c r="H67" s="4">
        <f t="shared" si="2"/>
        <v>455.25290826404353</v>
      </c>
      <c r="L67" s="5"/>
    </row>
    <row r="68" spans="1:12" x14ac:dyDescent="0.25">
      <c r="A68" s="5">
        <v>38122</v>
      </c>
      <c r="B68" s="1">
        <v>-34.127000000000002</v>
      </c>
      <c r="C68" s="4">
        <f t="shared" si="3"/>
        <v>-0.56000000000000227</v>
      </c>
      <c r="D68" s="4">
        <v>-23.356523513162099</v>
      </c>
      <c r="E68" s="1">
        <v>97.650999527373699</v>
      </c>
      <c r="F68" s="4">
        <f t="shared" si="0"/>
        <v>0.97650999527373694</v>
      </c>
      <c r="G68" s="4">
        <f t="shared" si="1"/>
        <v>-23.918366044594105</v>
      </c>
      <c r="H68" s="4">
        <f t="shared" si="2"/>
        <v>479.17127430863763</v>
      </c>
      <c r="L68" s="5"/>
    </row>
    <row r="69" spans="1:12" x14ac:dyDescent="0.25">
      <c r="A69" s="5">
        <v>38153</v>
      </c>
      <c r="B69" s="1">
        <v>-22.61</v>
      </c>
      <c r="C69" s="4">
        <f t="shared" si="3"/>
        <v>-3.7459999999999987</v>
      </c>
      <c r="D69" s="4">
        <v>-51.7867328112631</v>
      </c>
      <c r="E69" s="1">
        <v>97.820391009908505</v>
      </c>
      <c r="F69" s="4">
        <f t="shared" si="0"/>
        <v>0.97820391009908503</v>
      </c>
      <c r="G69" s="4">
        <f t="shared" si="1"/>
        <v>-52.940631576516061</v>
      </c>
      <c r="H69" s="4">
        <f t="shared" si="2"/>
        <v>532.11190588515365</v>
      </c>
      <c r="L69" s="5"/>
    </row>
    <row r="70" spans="1:12" x14ac:dyDescent="0.25">
      <c r="A70" s="5">
        <v>38183</v>
      </c>
      <c r="B70" s="1">
        <v>-40.832000000000001</v>
      </c>
      <c r="C70" s="4">
        <f t="shared" si="3"/>
        <v>-7.480000000000004</v>
      </c>
      <c r="D70" s="4">
        <v>-15.8595843713238</v>
      </c>
      <c r="E70" s="1">
        <v>97.948389691384406</v>
      </c>
      <c r="F70" s="4">
        <f t="shared" si="0"/>
        <v>0.97948389691384408</v>
      </c>
      <c r="G70" s="4">
        <f t="shared" si="1"/>
        <v>-16.191776527714389</v>
      </c>
      <c r="H70" s="4">
        <f t="shared" si="2"/>
        <v>548.30368241286806</v>
      </c>
      <c r="L70" s="5"/>
    </row>
    <row r="71" spans="1:12" x14ac:dyDescent="0.25">
      <c r="A71" s="5">
        <v>38214</v>
      </c>
      <c r="B71" s="1">
        <v>-18.010999999999999</v>
      </c>
      <c r="C71" s="4">
        <f t="shared" si="3"/>
        <v>17.132999999999999</v>
      </c>
      <c r="D71" s="4">
        <v>-16.317772966254701</v>
      </c>
      <c r="E71" s="1">
        <v>98.170419873307296</v>
      </c>
      <c r="F71" s="4">
        <f t="shared" si="0"/>
        <v>0.98170419873307291</v>
      </c>
      <c r="G71" s="4">
        <f t="shared" si="1"/>
        <v>-16.621883646126211</v>
      </c>
      <c r="H71" s="4">
        <f t="shared" si="2"/>
        <v>564.92556605899426</v>
      </c>
      <c r="L71" s="5"/>
    </row>
    <row r="72" spans="1:12" x14ac:dyDescent="0.25">
      <c r="A72" s="5">
        <v>38245</v>
      </c>
      <c r="B72" s="1">
        <v>-1.45</v>
      </c>
      <c r="C72" s="4">
        <f t="shared" si="3"/>
        <v>10.174000000000001</v>
      </c>
      <c r="D72" s="4">
        <v>-26.741681521867601</v>
      </c>
      <c r="E72" s="1">
        <v>98.203117772261706</v>
      </c>
      <c r="F72" s="4">
        <f t="shared" si="0"/>
        <v>0.98203117772261705</v>
      </c>
      <c r="G72" s="4">
        <f t="shared" si="1"/>
        <v>-27.230990347865529</v>
      </c>
      <c r="H72" s="4">
        <f t="shared" si="2"/>
        <v>592.15655640685975</v>
      </c>
      <c r="L72" s="5"/>
    </row>
    <row r="73" spans="1:12" x14ac:dyDescent="0.25">
      <c r="A73" s="5">
        <v>38275</v>
      </c>
      <c r="B73" s="1">
        <v>-12.016</v>
      </c>
      <c r="C73" s="4">
        <f t="shared" si="3"/>
        <v>7.7309999999999999</v>
      </c>
      <c r="D73" s="4">
        <v>-20.371413624272201</v>
      </c>
      <c r="E73" s="1">
        <v>98.567744842717303</v>
      </c>
      <c r="F73" s="4">
        <f t="shared" si="0"/>
        <v>0.98567744842717309</v>
      </c>
      <c r="G73" s="4">
        <f t="shared" si="1"/>
        <v>-20.667423868506358</v>
      </c>
      <c r="H73" s="4">
        <f t="shared" si="2"/>
        <v>612.82398027536613</v>
      </c>
      <c r="L73" s="5"/>
    </row>
    <row r="74" spans="1:12" x14ac:dyDescent="0.25">
      <c r="A74" s="5">
        <v>38306</v>
      </c>
      <c r="B74" s="1">
        <v>-32.893999999999998</v>
      </c>
      <c r="C74" s="4">
        <f t="shared" si="3"/>
        <v>-3.3989999999999974</v>
      </c>
      <c r="D74" s="4">
        <v>-31.573691610671901</v>
      </c>
      <c r="E74" s="1">
        <v>98.657381775906003</v>
      </c>
      <c r="F74" s="4">
        <f t="shared" si="0"/>
        <v>0.98657381775906006</v>
      </c>
      <c r="G74" s="4">
        <f t="shared" si="1"/>
        <v>-32.003374752423028</v>
      </c>
      <c r="H74" s="4">
        <f t="shared" si="2"/>
        <v>644.82735502778917</v>
      </c>
      <c r="L74" s="5"/>
    </row>
    <row r="75" spans="1:12" x14ac:dyDescent="0.25">
      <c r="A75" s="5">
        <v>38336</v>
      </c>
      <c r="B75" s="1">
        <v>-0.81200000000000006</v>
      </c>
      <c r="C75" s="4">
        <f t="shared" si="3"/>
        <v>9.5500000000000007</v>
      </c>
      <c r="D75" s="4">
        <v>-20.0245485478818</v>
      </c>
      <c r="E75" s="1">
        <v>98.833558138170304</v>
      </c>
      <c r="F75" s="4">
        <f t="shared" si="0"/>
        <v>0.98833558138170308</v>
      </c>
      <c r="G75" s="4">
        <f t="shared" si="1"/>
        <v>-20.260879932995309</v>
      </c>
      <c r="H75" s="4">
        <f t="shared" si="2"/>
        <v>665.08823496078446</v>
      </c>
      <c r="L75" s="5"/>
    </row>
    <row r="76" spans="1:12" x14ac:dyDescent="0.25">
      <c r="A76" s="5">
        <v>38367</v>
      </c>
      <c r="B76" s="1">
        <v>-37.451999999999998</v>
      </c>
      <c r="C76" s="4">
        <f t="shared" si="3"/>
        <v>5.8800000000000026</v>
      </c>
      <c r="D76" s="4">
        <v>-31.583488203710001</v>
      </c>
      <c r="E76" s="1">
        <v>98.7508981130363</v>
      </c>
      <c r="F76" s="4">
        <f t="shared" si="0"/>
        <v>0.98750898113036301</v>
      </c>
      <c r="G76" s="4">
        <f t="shared" si="1"/>
        <v>-31.982988314250687</v>
      </c>
      <c r="H76" s="4">
        <f t="shared" si="2"/>
        <v>697.07122327503509</v>
      </c>
      <c r="L76" s="5"/>
    </row>
    <row r="77" spans="1:12" x14ac:dyDescent="0.25">
      <c r="A77" s="5">
        <v>38398</v>
      </c>
      <c r="B77" s="1">
        <v>-38.950000000000003</v>
      </c>
      <c r="C77" s="4">
        <f t="shared" si="3"/>
        <v>15.536999999999999</v>
      </c>
      <c r="D77" s="4">
        <v>-23.792753391088699</v>
      </c>
      <c r="E77" s="1">
        <v>99.029142002985296</v>
      </c>
      <c r="F77" s="4">
        <f t="shared" si="0"/>
        <v>0.99029142002985293</v>
      </c>
      <c r="G77" s="4">
        <f t="shared" si="1"/>
        <v>-24.0260118484834</v>
      </c>
      <c r="H77" s="4">
        <f t="shared" si="2"/>
        <v>721.09723512351854</v>
      </c>
      <c r="L77" s="5"/>
    </row>
    <row r="78" spans="1:12" x14ac:dyDescent="0.25">
      <c r="A78" s="5">
        <v>38426</v>
      </c>
      <c r="B78" s="1">
        <v>-28.550999999999998</v>
      </c>
      <c r="C78" s="4">
        <f t="shared" si="3"/>
        <v>-9.9769999999999968</v>
      </c>
      <c r="D78" s="4">
        <v>-30.451094471438999</v>
      </c>
      <c r="E78" s="1">
        <v>99.283337180051006</v>
      </c>
      <c r="F78" s="4">
        <f t="shared" si="0"/>
        <v>0.99283337180051001</v>
      </c>
      <c r="G78" s="4">
        <f t="shared" si="1"/>
        <v>-30.670901418448228</v>
      </c>
      <c r="H78" s="4">
        <f t="shared" si="2"/>
        <v>751.76813654196678</v>
      </c>
      <c r="L78" s="5"/>
    </row>
    <row r="79" spans="1:12" x14ac:dyDescent="0.25">
      <c r="A79" s="5">
        <v>38457</v>
      </c>
      <c r="B79" s="1">
        <v>-55.734000000000002</v>
      </c>
      <c r="C79" s="4">
        <f t="shared" si="3"/>
        <v>-7.2790000000000035</v>
      </c>
      <c r="D79" s="4">
        <v>-31.4143032385903</v>
      </c>
      <c r="E79" s="1">
        <v>99.397246210636794</v>
      </c>
      <c r="F79" s="4">
        <f t="shared" si="0"/>
        <v>0.99397246210636792</v>
      </c>
      <c r="G79" s="4">
        <f t="shared" si="1"/>
        <v>-31.604802382572007</v>
      </c>
      <c r="H79" s="4">
        <f t="shared" si="2"/>
        <v>783.37293892453874</v>
      </c>
      <c r="L79" s="5"/>
    </row>
    <row r="80" spans="1:12" x14ac:dyDescent="0.25">
      <c r="A80" s="5">
        <v>38487</v>
      </c>
      <c r="B80" s="1">
        <v>-38.57</v>
      </c>
      <c r="C80" s="4">
        <f t="shared" si="3"/>
        <v>-4.4429999999999978</v>
      </c>
      <c r="D80" s="4">
        <v>-27.3826066186246</v>
      </c>
      <c r="E80" s="1">
        <v>99.553488981913503</v>
      </c>
      <c r="F80" s="4">
        <f t="shared" si="0"/>
        <v>0.99553488981913507</v>
      </c>
      <c r="G80" s="4">
        <f t="shared" si="1"/>
        <v>-27.505421355548236</v>
      </c>
      <c r="H80" s="4">
        <f t="shared" si="2"/>
        <v>810.87836028008701</v>
      </c>
      <c r="L80" s="5"/>
    </row>
    <row r="81" spans="1:12" x14ac:dyDescent="0.25">
      <c r="A81" s="5">
        <v>38518</v>
      </c>
      <c r="B81" s="1">
        <v>2.4830000000000001</v>
      </c>
      <c r="C81" s="4">
        <f t="shared" si="3"/>
        <v>25.093</v>
      </c>
      <c r="D81" s="4">
        <v>-30.748969175801101</v>
      </c>
      <c r="E81" s="1">
        <v>99.799190072534998</v>
      </c>
      <c r="F81" s="4">
        <f t="shared" si="0"/>
        <v>0.99799190072534993</v>
      </c>
      <c r="G81" s="4">
        <f t="shared" si="1"/>
        <v>-30.810840402063842</v>
      </c>
      <c r="H81" s="4">
        <f t="shared" si="2"/>
        <v>841.68920068215084</v>
      </c>
      <c r="L81" s="5"/>
    </row>
    <row r="82" spans="1:12" x14ac:dyDescent="0.25">
      <c r="A82" s="5">
        <v>38548</v>
      </c>
      <c r="B82" s="1">
        <v>-44.741999999999997</v>
      </c>
      <c r="C82" s="4">
        <f t="shared" si="3"/>
        <v>-3.9099999999999966</v>
      </c>
      <c r="D82" s="4">
        <v>-15.682039063809601</v>
      </c>
      <c r="E82" s="1">
        <v>100.05220129849999</v>
      </c>
      <c r="F82" s="4">
        <f t="shared" si="0"/>
        <v>1.0005220129849999</v>
      </c>
      <c r="G82" s="4">
        <f t="shared" si="1"/>
        <v>-15.673857106874779</v>
      </c>
      <c r="H82" s="4">
        <f t="shared" si="2"/>
        <v>857.36305778902567</v>
      </c>
      <c r="L82" s="5"/>
    </row>
    <row r="83" spans="1:12" x14ac:dyDescent="0.25">
      <c r="A83" s="5">
        <v>38579</v>
      </c>
      <c r="B83" s="1">
        <v>-18.216000000000001</v>
      </c>
      <c r="C83" s="4">
        <f t="shared" si="3"/>
        <v>-0.20500000000000185</v>
      </c>
      <c r="D83" s="4">
        <v>-15.4982642483769</v>
      </c>
      <c r="E83" s="1">
        <v>100.273047526458</v>
      </c>
      <c r="F83" s="4">
        <f t="shared" si="0"/>
        <v>1.00273047526458</v>
      </c>
      <c r="G83" s="4">
        <f t="shared" si="1"/>
        <v>-15.456061853797287</v>
      </c>
      <c r="H83" s="4">
        <f t="shared" si="2"/>
        <v>872.81911964282301</v>
      </c>
      <c r="L83" s="5"/>
    </row>
    <row r="84" spans="1:12" x14ac:dyDescent="0.25">
      <c r="A84" s="5">
        <v>38610</v>
      </c>
      <c r="B84" s="1">
        <v>8.1349999999999998</v>
      </c>
      <c r="C84" s="4">
        <f t="shared" si="3"/>
        <v>9.5849999999999991</v>
      </c>
      <c r="D84" s="4">
        <v>-18.610687989477899</v>
      </c>
      <c r="E84" s="1">
        <v>100.812756037035</v>
      </c>
      <c r="F84" s="4">
        <f t="shared" ref="F84:F115" si="4">E84/100</f>
        <v>1.0081275603703501</v>
      </c>
      <c r="G84" s="4">
        <f t="shared" ref="G84:G115" si="5">D84/F84</f>
        <v>-18.46064795871764</v>
      </c>
      <c r="H84" s="4">
        <f t="shared" si="2"/>
        <v>891.2797676015407</v>
      </c>
      <c r="L84" s="5"/>
    </row>
    <row r="85" spans="1:12" x14ac:dyDescent="0.25">
      <c r="A85" s="5">
        <v>38640</v>
      </c>
      <c r="B85" s="1">
        <v>-10.478</v>
      </c>
      <c r="C85" s="4">
        <f t="shared" si="3"/>
        <v>1.5380000000000003</v>
      </c>
      <c r="D85" s="4">
        <v>-16.9362770212268</v>
      </c>
      <c r="E85" s="1">
        <v>100.989815481791</v>
      </c>
      <c r="F85" s="4">
        <f t="shared" si="4"/>
        <v>1.00989815481791</v>
      </c>
      <c r="G85" s="4">
        <f t="shared" si="5"/>
        <v>-16.770282171948814</v>
      </c>
      <c r="H85" s="4">
        <f t="shared" ref="H85:H116" si="6">H84-G85</f>
        <v>908.05004977348949</v>
      </c>
      <c r="L85" s="5"/>
    </row>
    <row r="86" spans="1:12" x14ac:dyDescent="0.25">
      <c r="A86" s="5">
        <v>38671</v>
      </c>
      <c r="B86" s="1">
        <v>-29.471</v>
      </c>
      <c r="C86" s="4">
        <f t="shared" si="3"/>
        <v>3.4229999999999983</v>
      </c>
      <c r="D86" s="4">
        <v>-29.819281566211401</v>
      </c>
      <c r="E86" s="1">
        <v>100.916016331001</v>
      </c>
      <c r="F86" s="4">
        <f t="shared" si="4"/>
        <v>1.00916016331001</v>
      </c>
      <c r="G86" s="4">
        <f t="shared" si="5"/>
        <v>-29.548611459656911</v>
      </c>
      <c r="H86" s="4">
        <f t="shared" si="6"/>
        <v>937.59866123314646</v>
      </c>
      <c r="L86" s="5"/>
    </row>
    <row r="87" spans="1:12" x14ac:dyDescent="0.25">
      <c r="A87" s="5">
        <v>38701</v>
      </c>
      <c r="B87" s="1">
        <v>7.2380000000000004</v>
      </c>
      <c r="C87" s="4">
        <f t="shared" si="3"/>
        <v>8.0500000000000007</v>
      </c>
      <c r="D87" s="4">
        <v>-9.3711901328154905</v>
      </c>
      <c r="E87" s="1">
        <v>101.07982158068199</v>
      </c>
      <c r="F87" s="4">
        <f t="shared" si="4"/>
        <v>1.0107982158068198</v>
      </c>
      <c r="G87" s="4">
        <f t="shared" si="5"/>
        <v>-9.2710790207869529</v>
      </c>
      <c r="H87" s="4">
        <f t="shared" si="6"/>
        <v>946.8697402539334</v>
      </c>
      <c r="L87" s="5"/>
    </row>
    <row r="88" spans="1:12" x14ac:dyDescent="0.25">
      <c r="A88" s="5">
        <v>38732</v>
      </c>
      <c r="B88" s="1">
        <v>-12.98</v>
      </c>
      <c r="C88" s="4">
        <f t="shared" si="3"/>
        <v>24.471999999999998</v>
      </c>
      <c r="D88" s="4">
        <v>-11.974350599626399</v>
      </c>
      <c r="E88" s="1">
        <v>101.261348944264</v>
      </c>
      <c r="F88" s="4">
        <f t="shared" si="4"/>
        <v>1.01261348944264</v>
      </c>
      <c r="G88" s="4">
        <f t="shared" si="5"/>
        <v>-11.825193644435144</v>
      </c>
      <c r="H88" s="4">
        <f t="shared" si="6"/>
        <v>958.6949338983685</v>
      </c>
      <c r="L88" s="5"/>
    </row>
    <row r="89" spans="1:12" x14ac:dyDescent="0.25">
      <c r="A89" s="5">
        <v>38763</v>
      </c>
      <c r="B89" s="1">
        <v>-23.736999999999998</v>
      </c>
      <c r="C89" s="4">
        <f t="shared" si="3"/>
        <v>15.213000000000005</v>
      </c>
      <c r="D89" s="4">
        <v>-7.77385616829973</v>
      </c>
      <c r="E89" s="1">
        <v>101.47563090324699</v>
      </c>
      <c r="F89" s="4">
        <f t="shared" si="4"/>
        <v>1.01475630903247</v>
      </c>
      <c r="G89" s="4">
        <f t="shared" si="5"/>
        <v>-7.660810875580359</v>
      </c>
      <c r="H89" s="4">
        <f t="shared" si="6"/>
        <v>966.35574477394891</v>
      </c>
      <c r="L89" s="5"/>
    </row>
    <row r="90" spans="1:12" x14ac:dyDescent="0.25">
      <c r="A90" s="5">
        <v>38791</v>
      </c>
      <c r="B90" s="1">
        <v>-17.245000000000001</v>
      </c>
      <c r="C90" s="4">
        <f t="shared" si="3"/>
        <v>11.305999999999997</v>
      </c>
      <c r="D90" s="4">
        <v>-19.415618687887601</v>
      </c>
      <c r="E90" s="1">
        <v>101.50542543397999</v>
      </c>
      <c r="F90" s="4">
        <f t="shared" si="4"/>
        <v>1.0150542543398</v>
      </c>
      <c r="G90" s="4">
        <f t="shared" si="5"/>
        <v>-19.127665939901593</v>
      </c>
      <c r="H90" s="4">
        <f t="shared" si="6"/>
        <v>985.4834107138505</v>
      </c>
      <c r="L90" s="5"/>
    </row>
    <row r="91" spans="1:12" x14ac:dyDescent="0.25">
      <c r="A91" s="5">
        <v>38822</v>
      </c>
      <c r="B91" s="1">
        <v>-27.574999999999999</v>
      </c>
      <c r="C91" s="4">
        <f t="shared" si="3"/>
        <v>28.159000000000002</v>
      </c>
      <c r="D91" s="4">
        <v>-2.6343847024221101</v>
      </c>
      <c r="E91" s="1">
        <v>101.83206513782</v>
      </c>
      <c r="F91" s="4">
        <f t="shared" si="4"/>
        <v>1.0183206513781999</v>
      </c>
      <c r="G91" s="4">
        <f t="shared" si="5"/>
        <v>-2.5869893720182553</v>
      </c>
      <c r="H91" s="4">
        <f t="shared" si="6"/>
        <v>988.07040008586876</v>
      </c>
      <c r="L91" s="5"/>
    </row>
    <row r="92" spans="1:12" x14ac:dyDescent="0.25">
      <c r="A92" s="5">
        <v>38852</v>
      </c>
      <c r="B92" s="1">
        <v>-22.632999999999999</v>
      </c>
      <c r="C92" s="4">
        <f t="shared" si="3"/>
        <v>15.937000000000001</v>
      </c>
      <c r="D92" s="4">
        <v>-12.2846044156926</v>
      </c>
      <c r="E92" s="1">
        <v>102.103237373924</v>
      </c>
      <c r="F92" s="4">
        <f t="shared" si="4"/>
        <v>1.0210323737392399</v>
      </c>
      <c r="G92" s="4">
        <f t="shared" si="5"/>
        <v>-12.031552310828049</v>
      </c>
      <c r="H92" s="4">
        <f t="shared" si="6"/>
        <v>1000.1019523966968</v>
      </c>
      <c r="L92" s="5"/>
    </row>
    <row r="93" spans="1:12" x14ac:dyDescent="0.25">
      <c r="A93" s="5">
        <v>38883</v>
      </c>
      <c r="B93" s="1">
        <v>29.725000000000001</v>
      </c>
      <c r="C93" s="4">
        <f t="shared" si="3"/>
        <v>27.242000000000001</v>
      </c>
      <c r="D93" s="4">
        <v>-7.1884224705008002</v>
      </c>
      <c r="E93" s="1">
        <v>102.222469896956</v>
      </c>
      <c r="F93" s="4">
        <f t="shared" si="4"/>
        <v>1.02222469896956</v>
      </c>
      <c r="G93" s="4">
        <f t="shared" si="5"/>
        <v>-7.0321353785982605</v>
      </c>
      <c r="H93" s="4">
        <f t="shared" si="6"/>
        <v>1007.134087775295</v>
      </c>
      <c r="L93" s="5"/>
    </row>
    <row r="94" spans="1:12" x14ac:dyDescent="0.25">
      <c r="A94" s="5">
        <v>38913</v>
      </c>
      <c r="B94" s="1">
        <v>-44.83</v>
      </c>
      <c r="C94" s="4">
        <f t="shared" si="3"/>
        <v>-8.8000000000000966E-2</v>
      </c>
      <c r="D94" s="4">
        <v>-10.0042268789228</v>
      </c>
      <c r="E94" s="1">
        <v>102.494104323299</v>
      </c>
      <c r="F94" s="4">
        <f t="shared" si="4"/>
        <v>1.02494104323299</v>
      </c>
      <c r="G94" s="4">
        <f t="shared" si="5"/>
        <v>-9.7607827737742721</v>
      </c>
      <c r="H94" s="4">
        <f t="shared" si="6"/>
        <v>1016.8948705490693</v>
      </c>
      <c r="L94" s="5"/>
    </row>
    <row r="95" spans="1:12" x14ac:dyDescent="0.25">
      <c r="A95" s="5">
        <v>38944</v>
      </c>
      <c r="B95" s="1">
        <v>-34.927</v>
      </c>
      <c r="C95" s="4">
        <f t="shared" si="3"/>
        <v>-16.710999999999999</v>
      </c>
      <c r="D95" s="4">
        <v>-31.174114477208999</v>
      </c>
      <c r="E95" s="1">
        <v>102.640198730126</v>
      </c>
      <c r="F95" s="4">
        <f t="shared" si="4"/>
        <v>1.02640198730126</v>
      </c>
      <c r="G95" s="4">
        <f t="shared" si="5"/>
        <v>-30.372227317267519</v>
      </c>
      <c r="H95" s="4">
        <f t="shared" si="6"/>
        <v>1047.2670978663368</v>
      </c>
      <c r="L95" s="5"/>
    </row>
    <row r="96" spans="1:12" x14ac:dyDescent="0.25">
      <c r="A96" s="5">
        <v>38975</v>
      </c>
      <c r="B96" s="1">
        <v>18.393000000000001</v>
      </c>
      <c r="C96" s="4">
        <f t="shared" ref="C96:C127" si="7">B96-B84</f>
        <v>10.258000000000001</v>
      </c>
      <c r="D96" s="4">
        <v>-9.0260280335149297</v>
      </c>
      <c r="E96" s="1">
        <v>102.586000768839</v>
      </c>
      <c r="F96" s="4">
        <f t="shared" si="4"/>
        <v>1.0258600076883899</v>
      </c>
      <c r="G96" s="4">
        <f t="shared" si="5"/>
        <v>-8.7984987872308498</v>
      </c>
      <c r="H96" s="4">
        <f t="shared" si="6"/>
        <v>1056.0655966535676</v>
      </c>
      <c r="L96" s="5"/>
    </row>
    <row r="97" spans="1:12" x14ac:dyDescent="0.25">
      <c r="A97" s="5">
        <v>39005</v>
      </c>
      <c r="B97" s="1">
        <v>-9.5660000000000007</v>
      </c>
      <c r="C97" s="4">
        <f t="shared" si="7"/>
        <v>0.91199999999999903</v>
      </c>
      <c r="D97" s="4">
        <v>-13.1733307308417</v>
      </c>
      <c r="E97" s="1">
        <v>102.591962420475</v>
      </c>
      <c r="F97" s="4">
        <f t="shared" si="4"/>
        <v>1.0259196242047499</v>
      </c>
      <c r="G97" s="4">
        <f t="shared" si="5"/>
        <v>-12.840509548740835</v>
      </c>
      <c r="H97" s="4">
        <f t="shared" si="6"/>
        <v>1068.9061062023084</v>
      </c>
      <c r="L97" s="5"/>
    </row>
    <row r="98" spans="1:12" x14ac:dyDescent="0.25">
      <c r="A98" s="5">
        <v>39036</v>
      </c>
      <c r="B98" s="1">
        <v>-9.0879999999999992</v>
      </c>
      <c r="C98" s="4">
        <f t="shared" si="7"/>
        <v>20.383000000000003</v>
      </c>
      <c r="D98" s="4">
        <v>-10.199040613961699</v>
      </c>
      <c r="E98" s="1">
        <v>102.796768536429</v>
      </c>
      <c r="F98" s="4">
        <f t="shared" si="4"/>
        <v>1.0279676853642901</v>
      </c>
      <c r="G98" s="4">
        <f t="shared" si="5"/>
        <v>-9.921557612336203</v>
      </c>
      <c r="H98" s="4">
        <f t="shared" si="6"/>
        <v>1078.8276638146447</v>
      </c>
      <c r="L98" s="5"/>
    </row>
    <row r="99" spans="1:12" x14ac:dyDescent="0.25">
      <c r="A99" s="5">
        <v>39066</v>
      </c>
      <c r="B99" s="1">
        <v>-3.9129999999999998</v>
      </c>
      <c r="C99" s="4">
        <f t="shared" si="7"/>
        <v>-11.151</v>
      </c>
      <c r="D99" s="4">
        <v>-18.1275187635623</v>
      </c>
      <c r="E99" s="1">
        <v>103.03165160383</v>
      </c>
      <c r="F99" s="4">
        <f t="shared" si="4"/>
        <v>1.0303165160383001</v>
      </c>
      <c r="G99" s="4">
        <f t="shared" si="5"/>
        <v>-17.5941261557807</v>
      </c>
      <c r="H99" s="4">
        <f t="shared" si="6"/>
        <v>1096.4217899704254</v>
      </c>
      <c r="L99" s="5"/>
    </row>
    <row r="100" spans="1:12" x14ac:dyDescent="0.25">
      <c r="A100" s="5">
        <v>39097</v>
      </c>
      <c r="B100" s="1">
        <v>-14.452</v>
      </c>
      <c r="C100" s="4">
        <f t="shared" si="7"/>
        <v>-1.4719999999999995</v>
      </c>
      <c r="D100" s="4">
        <v>-20.0894403724702</v>
      </c>
      <c r="E100" s="1">
        <v>103.223380538995</v>
      </c>
      <c r="F100" s="4">
        <f t="shared" si="4"/>
        <v>1.03223380538995</v>
      </c>
      <c r="G100" s="4">
        <f t="shared" si="5"/>
        <v>-19.4621027402614</v>
      </c>
      <c r="H100" s="4">
        <f t="shared" si="6"/>
        <v>1115.8838927106867</v>
      </c>
      <c r="L100" s="5"/>
    </row>
    <row r="101" spans="1:12" x14ac:dyDescent="0.25">
      <c r="A101" s="5">
        <v>39128</v>
      </c>
      <c r="B101" s="1">
        <v>-33.613</v>
      </c>
      <c r="C101" s="4">
        <f t="shared" si="7"/>
        <v>-9.8760000000000012</v>
      </c>
      <c r="D101" s="4">
        <v>-18.209309295206801</v>
      </c>
      <c r="E101" s="1">
        <v>103.425561607803</v>
      </c>
      <c r="F101" s="4">
        <f t="shared" si="4"/>
        <v>1.0342556160780301</v>
      </c>
      <c r="G101" s="4">
        <f t="shared" si="5"/>
        <v>-17.606198131423042</v>
      </c>
      <c r="H101" s="4">
        <f t="shared" si="6"/>
        <v>1133.4900908421098</v>
      </c>
      <c r="L101" s="5"/>
    </row>
    <row r="102" spans="1:12" x14ac:dyDescent="0.25">
      <c r="A102" s="5">
        <v>39156</v>
      </c>
      <c r="B102" s="1">
        <v>-0.85599999999999998</v>
      </c>
      <c r="C102" s="4">
        <f t="shared" si="7"/>
        <v>16.388999999999999</v>
      </c>
      <c r="D102" s="4">
        <v>-2.4801142719595699</v>
      </c>
      <c r="E102" s="1">
        <v>103.49389107827901</v>
      </c>
      <c r="F102" s="4">
        <f t="shared" si="4"/>
        <v>1.03493891078279</v>
      </c>
      <c r="G102" s="4">
        <f t="shared" si="5"/>
        <v>-2.3963871163020647</v>
      </c>
      <c r="H102" s="4">
        <f t="shared" si="6"/>
        <v>1135.8864779584119</v>
      </c>
      <c r="L102" s="5"/>
    </row>
    <row r="103" spans="1:12" x14ac:dyDescent="0.25">
      <c r="A103" s="5">
        <v>39187</v>
      </c>
      <c r="B103" s="1">
        <v>-45.875</v>
      </c>
      <c r="C103" s="4">
        <f t="shared" si="7"/>
        <v>-18.3</v>
      </c>
      <c r="D103" s="4">
        <v>-21.1094778895948</v>
      </c>
      <c r="E103" s="1">
        <v>103.787899781278</v>
      </c>
      <c r="F103" s="4">
        <f t="shared" si="4"/>
        <v>1.03787899781278</v>
      </c>
      <c r="G103" s="4">
        <f t="shared" si="5"/>
        <v>-20.339054874489982</v>
      </c>
      <c r="H103" s="4">
        <f t="shared" si="6"/>
        <v>1156.2255328329018</v>
      </c>
      <c r="L103" s="5"/>
    </row>
    <row r="104" spans="1:12" x14ac:dyDescent="0.25">
      <c r="A104" s="5">
        <v>39217</v>
      </c>
      <c r="B104" s="1">
        <v>-26.295000000000002</v>
      </c>
      <c r="C104" s="4">
        <f t="shared" si="7"/>
        <v>-3.6620000000000026</v>
      </c>
      <c r="D104" s="4">
        <v>-17.653353865749398</v>
      </c>
      <c r="E104" s="1">
        <v>104.007641379093</v>
      </c>
      <c r="F104" s="4">
        <f t="shared" si="4"/>
        <v>1.04007641379093</v>
      </c>
      <c r="G104" s="4">
        <f t="shared" si="5"/>
        <v>-16.973131619633065</v>
      </c>
      <c r="H104" s="4">
        <f t="shared" si="6"/>
        <v>1173.1986644525348</v>
      </c>
      <c r="L104" s="5"/>
    </row>
    <row r="105" spans="1:12" x14ac:dyDescent="0.25">
      <c r="A105" s="5">
        <v>39248</v>
      </c>
      <c r="B105" s="1">
        <v>40.351999999999997</v>
      </c>
      <c r="C105" s="4">
        <f t="shared" si="7"/>
        <v>10.626999999999995</v>
      </c>
      <c r="D105" s="4">
        <v>-0.467680279752763</v>
      </c>
      <c r="E105" s="1">
        <v>104.126288416007</v>
      </c>
      <c r="F105" s="4">
        <f t="shared" si="4"/>
        <v>1.04126288416007</v>
      </c>
      <c r="G105" s="4">
        <f t="shared" si="5"/>
        <v>-0.44914717202276466</v>
      </c>
      <c r="H105" s="4">
        <f t="shared" si="6"/>
        <v>1173.6478116245576</v>
      </c>
      <c r="L105" s="5"/>
    </row>
    <row r="106" spans="1:12" x14ac:dyDescent="0.25">
      <c r="A106" s="5">
        <v>39278</v>
      </c>
      <c r="B106" s="1">
        <v>-55.86</v>
      </c>
      <c r="C106" s="4">
        <f t="shared" si="7"/>
        <v>-11.030000000000001</v>
      </c>
      <c r="D106" s="4">
        <v>-15.925843466880499</v>
      </c>
      <c r="E106" s="1">
        <v>104.353186229145</v>
      </c>
      <c r="F106" s="4">
        <f t="shared" si="4"/>
        <v>1.04353186229145</v>
      </c>
      <c r="G106" s="4">
        <f t="shared" si="5"/>
        <v>-15.26148270346971</v>
      </c>
      <c r="H106" s="4">
        <f t="shared" si="6"/>
        <v>1188.9092943280273</v>
      </c>
      <c r="L106" s="5"/>
    </row>
    <row r="107" spans="1:12" x14ac:dyDescent="0.25">
      <c r="A107" s="5">
        <v>39309</v>
      </c>
      <c r="B107" s="1">
        <v>-4.62</v>
      </c>
      <c r="C107" s="4">
        <f t="shared" si="7"/>
        <v>30.306999999999999</v>
      </c>
      <c r="D107" s="4">
        <v>1.7397396504354099</v>
      </c>
      <c r="E107" s="1">
        <v>104.479409268453</v>
      </c>
      <c r="F107" s="4">
        <f t="shared" si="4"/>
        <v>1.0447940926845301</v>
      </c>
      <c r="G107" s="4">
        <f t="shared" si="5"/>
        <v>1.6651507341176315</v>
      </c>
      <c r="H107" s="4">
        <f t="shared" si="6"/>
        <v>1187.2441435939097</v>
      </c>
      <c r="L107" s="5"/>
    </row>
    <row r="108" spans="1:12" x14ac:dyDescent="0.25">
      <c r="A108" s="5">
        <v>39340</v>
      </c>
      <c r="B108" s="1">
        <v>21.617000000000001</v>
      </c>
      <c r="C108" s="4">
        <f t="shared" si="7"/>
        <v>3.2240000000000002</v>
      </c>
      <c r="D108" s="4">
        <v>-5.1220780008801503</v>
      </c>
      <c r="E108" s="1">
        <v>104.805643491292</v>
      </c>
      <c r="F108" s="4">
        <f t="shared" si="4"/>
        <v>1.04805643491292</v>
      </c>
      <c r="G108" s="4">
        <f t="shared" si="5"/>
        <v>-4.8872158313743181</v>
      </c>
      <c r="H108" s="4">
        <f t="shared" si="6"/>
        <v>1192.131359425284</v>
      </c>
      <c r="L108" s="5"/>
    </row>
    <row r="109" spans="1:12" x14ac:dyDescent="0.25">
      <c r="A109" s="5">
        <v>39370</v>
      </c>
      <c r="B109" s="1">
        <v>-14.997</v>
      </c>
      <c r="C109" s="4">
        <f t="shared" si="7"/>
        <v>-5.4309999999999992</v>
      </c>
      <c r="D109" s="4">
        <v>-15.896417909990401</v>
      </c>
      <c r="E109" s="1">
        <v>105.249279082794</v>
      </c>
      <c r="F109" s="4">
        <f t="shared" si="4"/>
        <v>1.05249279082794</v>
      </c>
      <c r="G109" s="4">
        <f t="shared" si="5"/>
        <v>-15.103588403190425</v>
      </c>
      <c r="H109" s="4">
        <f t="shared" si="6"/>
        <v>1207.2349478284743</v>
      </c>
      <c r="L109" s="5"/>
    </row>
    <row r="110" spans="1:12" x14ac:dyDescent="0.25">
      <c r="A110" s="5">
        <v>39401</v>
      </c>
      <c r="B110" s="1">
        <v>-3.706</v>
      </c>
      <c r="C110" s="4">
        <f t="shared" si="7"/>
        <v>5.3819999999999997</v>
      </c>
      <c r="D110" s="4">
        <v>-4.63043766857332</v>
      </c>
      <c r="E110" s="1">
        <v>105.97769709419499</v>
      </c>
      <c r="F110" s="4">
        <f t="shared" si="4"/>
        <v>1.05977697094195</v>
      </c>
      <c r="G110" s="4">
        <f t="shared" si="5"/>
        <v>-4.3692567356485377</v>
      </c>
      <c r="H110" s="4">
        <f t="shared" si="6"/>
        <v>1211.6042045641229</v>
      </c>
      <c r="L110" s="5"/>
    </row>
    <row r="111" spans="1:12" x14ac:dyDescent="0.25">
      <c r="A111" s="5">
        <v>39431</v>
      </c>
      <c r="B111" s="1">
        <v>-3.7210000000000001</v>
      </c>
      <c r="C111" s="4">
        <f t="shared" si="7"/>
        <v>0.19199999999999973</v>
      </c>
      <c r="D111" s="4">
        <v>-14.5982265774305</v>
      </c>
      <c r="E111" s="1">
        <v>106.216139870299</v>
      </c>
      <c r="F111" s="4">
        <f t="shared" si="4"/>
        <v>1.0621613987029901</v>
      </c>
      <c r="G111" s="4">
        <f t="shared" si="5"/>
        <v>-13.743887318119882</v>
      </c>
      <c r="H111" s="4">
        <f t="shared" si="6"/>
        <v>1225.3480918822429</v>
      </c>
      <c r="L111" s="5"/>
    </row>
    <row r="112" spans="1:12" x14ac:dyDescent="0.25">
      <c r="A112" s="5">
        <v>39462</v>
      </c>
      <c r="B112" s="1">
        <v>-1.087</v>
      </c>
      <c r="C112" s="4">
        <f t="shared" si="7"/>
        <v>13.365</v>
      </c>
      <c r="D112" s="4">
        <v>-13.361822883752801</v>
      </c>
      <c r="E112" s="1">
        <v>106.662583166133</v>
      </c>
      <c r="F112" s="4">
        <f t="shared" si="4"/>
        <v>1.06662583166133</v>
      </c>
      <c r="G112" s="4">
        <f t="shared" si="5"/>
        <v>-12.527188529590557</v>
      </c>
      <c r="H112" s="4">
        <f t="shared" si="6"/>
        <v>1237.8752804118335</v>
      </c>
      <c r="L112" s="5"/>
    </row>
    <row r="113" spans="1:12" x14ac:dyDescent="0.25">
      <c r="A113" s="5">
        <v>39493</v>
      </c>
      <c r="B113" s="1">
        <v>-77.356999999999999</v>
      </c>
      <c r="C113" s="4">
        <f t="shared" si="7"/>
        <v>-43.744</v>
      </c>
      <c r="D113" s="4">
        <v>-64.057357679867295</v>
      </c>
      <c r="E113" s="1">
        <v>106.91063102656101</v>
      </c>
      <c r="F113" s="4">
        <f t="shared" si="4"/>
        <v>1.06910631026561</v>
      </c>
      <c r="G113" s="4">
        <f t="shared" si="5"/>
        <v>-59.916733317150481</v>
      </c>
      <c r="H113" s="4">
        <f t="shared" si="6"/>
        <v>1297.7920137289839</v>
      </c>
      <c r="L113" s="5"/>
    </row>
    <row r="114" spans="1:12" x14ac:dyDescent="0.25">
      <c r="A114" s="5">
        <v>39522</v>
      </c>
      <c r="B114" s="1">
        <v>12.143000000000001</v>
      </c>
      <c r="C114" s="4">
        <f t="shared" si="7"/>
        <v>12.999000000000001</v>
      </c>
      <c r="D114" s="4">
        <v>10.741203377786301</v>
      </c>
      <c r="E114" s="1">
        <v>107.225498484082</v>
      </c>
      <c r="F114" s="4">
        <f t="shared" si="4"/>
        <v>1.07225498484082</v>
      </c>
      <c r="G114" s="4">
        <f t="shared" si="5"/>
        <v>10.01739654246594</v>
      </c>
      <c r="H114" s="4">
        <f t="shared" si="6"/>
        <v>1287.7746171865178</v>
      </c>
      <c r="L114" s="5"/>
    </row>
    <row r="115" spans="1:12" x14ac:dyDescent="0.25">
      <c r="A115" s="5">
        <v>39553</v>
      </c>
      <c r="B115" s="1">
        <v>-56.365000000000002</v>
      </c>
      <c r="C115" s="4">
        <f t="shared" si="7"/>
        <v>-10.490000000000002</v>
      </c>
      <c r="D115" s="4">
        <v>-32.289113786243099</v>
      </c>
      <c r="E115" s="1">
        <v>107.224490574236</v>
      </c>
      <c r="F115" s="4">
        <f t="shared" si="4"/>
        <v>1.07224490574236</v>
      </c>
      <c r="G115" s="4">
        <f t="shared" si="5"/>
        <v>-30.113562315213795</v>
      </c>
      <c r="H115" s="4">
        <f t="shared" si="6"/>
        <v>1317.8881795017317</v>
      </c>
      <c r="L115" s="5"/>
    </row>
    <row r="116" spans="1:12" x14ac:dyDescent="0.25">
      <c r="A116" s="5">
        <v>39583</v>
      </c>
      <c r="B116" s="1">
        <v>-36.935000000000002</v>
      </c>
      <c r="C116" s="4">
        <f t="shared" si="7"/>
        <v>-10.64</v>
      </c>
      <c r="D116" s="4">
        <v>-31.613540621567999</v>
      </c>
      <c r="E116" s="1">
        <v>107.867832573873</v>
      </c>
      <c r="F116" s="4">
        <f t="shared" ref="F116:F147" si="8">E116/100</f>
        <v>1.07867832573873</v>
      </c>
      <c r="G116" s="4">
        <f t="shared" ref="G116:G147" si="9">D116/F116</f>
        <v>-29.307662782523742</v>
      </c>
      <c r="H116" s="4">
        <f t="shared" si="6"/>
        <v>1347.1958422842554</v>
      </c>
      <c r="L116" s="5"/>
    </row>
    <row r="117" spans="1:12" x14ac:dyDescent="0.25">
      <c r="A117" s="5">
        <v>39614</v>
      </c>
      <c r="B117" s="1">
        <v>45.640999999999998</v>
      </c>
      <c r="C117" s="4">
        <f t="shared" si="7"/>
        <v>5.2890000000000015</v>
      </c>
      <c r="D117" s="4">
        <v>2.8720813293116998</v>
      </c>
      <c r="E117" s="1">
        <v>108.30248564668101</v>
      </c>
      <c r="F117" s="4">
        <f t="shared" si="8"/>
        <v>1.0830248564668101</v>
      </c>
      <c r="G117" s="4">
        <f t="shared" si="9"/>
        <v>2.6519071212099332</v>
      </c>
      <c r="H117" s="4">
        <f t="shared" ref="H117:H148" si="10">H116-G117</f>
        <v>1344.5439351630455</v>
      </c>
      <c r="L117" s="5"/>
    </row>
    <row r="118" spans="1:12" x14ac:dyDescent="0.25">
      <c r="A118" s="5">
        <v>39644</v>
      </c>
      <c r="B118" s="1">
        <v>-86.974999999999994</v>
      </c>
      <c r="C118" s="4">
        <f t="shared" si="7"/>
        <v>-31.114999999999995</v>
      </c>
      <c r="D118" s="4">
        <v>-43.191296711267697</v>
      </c>
      <c r="E118" s="1">
        <v>108.72021005049299</v>
      </c>
      <c r="F118" s="4">
        <f t="shared" si="8"/>
        <v>1.0872021005049299</v>
      </c>
      <c r="G118" s="4">
        <f t="shared" si="9"/>
        <v>-39.727017351427428</v>
      </c>
      <c r="H118" s="4">
        <f t="shared" si="10"/>
        <v>1384.2709525144728</v>
      </c>
      <c r="L118" s="5"/>
    </row>
    <row r="119" spans="1:12" x14ac:dyDescent="0.25">
      <c r="A119" s="5">
        <v>39675</v>
      </c>
      <c r="B119" s="1">
        <v>-47.887999999999998</v>
      </c>
      <c r="C119" s="4">
        <f t="shared" si="7"/>
        <v>-43.268000000000001</v>
      </c>
      <c r="D119" s="4">
        <v>-39.843010574129302</v>
      </c>
      <c r="E119" s="1">
        <v>108.579615845121</v>
      </c>
      <c r="F119" s="4">
        <f t="shared" si="8"/>
        <v>1.0857961584512099</v>
      </c>
      <c r="G119" s="4">
        <f t="shared" si="9"/>
        <v>-36.69474262182117</v>
      </c>
      <c r="H119" s="4">
        <f t="shared" si="10"/>
        <v>1420.965695136294</v>
      </c>
      <c r="L119" s="5"/>
    </row>
    <row r="120" spans="1:12" x14ac:dyDescent="0.25">
      <c r="A120" s="5">
        <v>39706</v>
      </c>
      <c r="B120" s="1">
        <v>-6.87</v>
      </c>
      <c r="C120" s="4">
        <f t="shared" si="7"/>
        <v>-28.487000000000002</v>
      </c>
      <c r="D120" s="4">
        <v>-31.8291319545391</v>
      </c>
      <c r="E120" s="1">
        <v>108.682538515301</v>
      </c>
      <c r="F120" s="4">
        <f t="shared" si="8"/>
        <v>1.0868253851530101</v>
      </c>
      <c r="G120" s="4">
        <f t="shared" si="9"/>
        <v>-29.286334667328365</v>
      </c>
      <c r="H120" s="4">
        <f t="shared" si="10"/>
        <v>1450.2520298036225</v>
      </c>
      <c r="L120" s="5"/>
    </row>
    <row r="121" spans="1:12" x14ac:dyDescent="0.25">
      <c r="A121" s="5">
        <v>39736</v>
      </c>
      <c r="B121" s="1">
        <v>-38.098999999999997</v>
      </c>
      <c r="C121" s="4">
        <f t="shared" si="7"/>
        <v>-23.101999999999997</v>
      </c>
      <c r="D121" s="4">
        <v>-36.253721770833799</v>
      </c>
      <c r="E121" s="1">
        <v>108.64845664243801</v>
      </c>
      <c r="F121" s="4">
        <f t="shared" si="8"/>
        <v>1.0864845664243801</v>
      </c>
      <c r="G121" s="4">
        <f t="shared" si="9"/>
        <v>-33.36791233965225</v>
      </c>
      <c r="H121" s="4">
        <f t="shared" si="10"/>
        <v>1483.6199421432748</v>
      </c>
      <c r="L121" s="5"/>
    </row>
    <row r="122" spans="1:12" x14ac:dyDescent="0.25">
      <c r="A122" s="5">
        <v>39767</v>
      </c>
      <c r="B122" s="1">
        <v>-32.781999999999996</v>
      </c>
      <c r="C122" s="4">
        <f t="shared" si="7"/>
        <v>-29.075999999999997</v>
      </c>
      <c r="D122" s="4">
        <v>-30.974017049486399</v>
      </c>
      <c r="E122" s="1">
        <v>108.28306074785399</v>
      </c>
      <c r="F122" s="4">
        <f t="shared" si="8"/>
        <v>1.0828306074785399</v>
      </c>
      <c r="G122" s="4">
        <f t="shared" si="9"/>
        <v>-28.604674485155112</v>
      </c>
      <c r="H122" s="4">
        <f t="shared" si="10"/>
        <v>1512.2246166284299</v>
      </c>
      <c r="L122" s="5"/>
    </row>
    <row r="123" spans="1:12" x14ac:dyDescent="0.25">
      <c r="A123" s="5">
        <v>39797</v>
      </c>
      <c r="B123" s="1">
        <v>-65.718000000000004</v>
      </c>
      <c r="C123" s="4">
        <f t="shared" si="7"/>
        <v>-61.997</v>
      </c>
      <c r="D123" s="4">
        <v>-74.997114962666302</v>
      </c>
      <c r="E123" s="1">
        <v>107.942392548889</v>
      </c>
      <c r="F123" s="4">
        <f t="shared" si="8"/>
        <v>1.07942392548889</v>
      </c>
      <c r="G123" s="4">
        <f t="shared" si="9"/>
        <v>-69.478833284799393</v>
      </c>
      <c r="H123" s="4">
        <f t="shared" si="10"/>
        <v>1581.7034499132292</v>
      </c>
      <c r="L123" s="5"/>
    </row>
    <row r="124" spans="1:12" x14ac:dyDescent="0.25">
      <c r="A124" s="5">
        <v>39828</v>
      </c>
      <c r="B124" s="1">
        <v>-14.041</v>
      </c>
      <c r="C124" s="4">
        <f t="shared" si="7"/>
        <v>-12.954000000000001</v>
      </c>
      <c r="D124" s="4">
        <v>-31.584236127079201</v>
      </c>
      <c r="E124" s="1">
        <v>107.974378958497</v>
      </c>
      <c r="F124" s="4">
        <f t="shared" si="8"/>
        <v>1.07974378958497</v>
      </c>
      <c r="G124" s="4">
        <f t="shared" si="9"/>
        <v>-29.251602492864993</v>
      </c>
      <c r="H124" s="4">
        <f t="shared" si="10"/>
        <v>1610.9550524060942</v>
      </c>
      <c r="L124" s="5"/>
    </row>
    <row r="125" spans="1:12" x14ac:dyDescent="0.25">
      <c r="A125" s="5">
        <v>39859</v>
      </c>
      <c r="B125" s="1">
        <v>-85.631</v>
      </c>
      <c r="C125" s="4">
        <f t="shared" si="7"/>
        <v>-8.2740000000000009</v>
      </c>
      <c r="D125" s="4">
        <v>-75.624966533172497</v>
      </c>
      <c r="E125" s="1">
        <v>108.25514704646</v>
      </c>
      <c r="F125" s="4">
        <f t="shared" si="8"/>
        <v>1.0825514704646</v>
      </c>
      <c r="G125" s="4">
        <f t="shared" si="9"/>
        <v>-69.858079358311187</v>
      </c>
      <c r="H125" s="4">
        <f t="shared" si="10"/>
        <v>1680.8131317644054</v>
      </c>
      <c r="L125" s="5"/>
    </row>
    <row r="126" spans="1:12" x14ac:dyDescent="0.25">
      <c r="A126" s="5">
        <v>39887</v>
      </c>
      <c r="B126" s="1">
        <v>-68.757000000000005</v>
      </c>
      <c r="C126" s="4">
        <f t="shared" si="7"/>
        <v>-80.900000000000006</v>
      </c>
      <c r="D126" s="4">
        <v>-69.724299619656094</v>
      </c>
      <c r="E126" s="1">
        <v>107.823037279234</v>
      </c>
      <c r="F126" s="4">
        <f t="shared" si="8"/>
        <v>1.0782303727923399</v>
      </c>
      <c r="G126" s="4">
        <f t="shared" si="9"/>
        <v>-64.66549392324022</v>
      </c>
      <c r="H126" s="4">
        <f t="shared" si="10"/>
        <v>1745.4786256876457</v>
      </c>
      <c r="L126" s="5"/>
    </row>
    <row r="127" spans="1:12" x14ac:dyDescent="0.25">
      <c r="A127" s="5">
        <v>39918</v>
      </c>
      <c r="B127" s="1">
        <v>-82.853999999999999</v>
      </c>
      <c r="C127" s="4">
        <f t="shared" si="7"/>
        <v>-26.488999999999997</v>
      </c>
      <c r="D127" s="4">
        <v>-58.795356336805298</v>
      </c>
      <c r="E127" s="1">
        <v>107.89402121245</v>
      </c>
      <c r="F127" s="4">
        <f t="shared" si="8"/>
        <v>1.0789402121245</v>
      </c>
      <c r="G127" s="4">
        <f t="shared" si="9"/>
        <v>-54.49361853057048</v>
      </c>
      <c r="H127" s="4">
        <f t="shared" si="10"/>
        <v>1799.9722442182162</v>
      </c>
      <c r="L127" s="5"/>
    </row>
    <row r="128" spans="1:12" x14ac:dyDescent="0.25">
      <c r="A128" s="5">
        <v>39948</v>
      </c>
      <c r="B128" s="1">
        <v>-70.762</v>
      </c>
      <c r="C128" s="4">
        <f t="shared" ref="C128:C159" si="11">B128-B116</f>
        <v>-33.826999999999998</v>
      </c>
      <c r="D128" s="4">
        <v>-67.631859378622707</v>
      </c>
      <c r="E128" s="1">
        <v>107.933480501829</v>
      </c>
      <c r="F128" s="4">
        <f t="shared" si="8"/>
        <v>1.07933480501829</v>
      </c>
      <c r="G128" s="4">
        <f t="shared" si="9"/>
        <v>-62.660686067171383</v>
      </c>
      <c r="H128" s="4">
        <f t="shared" si="10"/>
        <v>1862.6329302853876</v>
      </c>
      <c r="L128" s="5"/>
    </row>
    <row r="129" spans="1:12" x14ac:dyDescent="0.25">
      <c r="A129" s="5">
        <v>39979</v>
      </c>
      <c r="B129" s="1">
        <v>-47.573</v>
      </c>
      <c r="C129" s="4">
        <f t="shared" si="11"/>
        <v>-93.213999999999999</v>
      </c>
      <c r="D129" s="4">
        <v>-91.642133866079405</v>
      </c>
      <c r="E129" s="1">
        <v>108.193167489567</v>
      </c>
      <c r="F129" s="4">
        <f t="shared" si="8"/>
        <v>1.08193167489567</v>
      </c>
      <c r="G129" s="4">
        <f t="shared" si="9"/>
        <v>-84.702330093918732</v>
      </c>
      <c r="H129" s="4">
        <f t="shared" si="10"/>
        <v>1947.3352603793064</v>
      </c>
      <c r="L129" s="5"/>
    </row>
    <row r="130" spans="1:12" x14ac:dyDescent="0.25">
      <c r="A130" s="5">
        <v>40009</v>
      </c>
      <c r="B130" s="1">
        <v>-133.63</v>
      </c>
      <c r="C130" s="4">
        <f t="shared" si="11"/>
        <v>-46.655000000000001</v>
      </c>
      <c r="D130" s="4">
        <v>-88.902002351722501</v>
      </c>
      <c r="E130" s="1">
        <v>108.115830571852</v>
      </c>
      <c r="F130" s="4">
        <f t="shared" si="8"/>
        <v>1.0811583057185201</v>
      </c>
      <c r="G130" s="4">
        <f t="shared" si="9"/>
        <v>-82.228478365746525</v>
      </c>
      <c r="H130" s="4">
        <f t="shared" si="10"/>
        <v>2029.5637387450529</v>
      </c>
      <c r="L130" s="5"/>
    </row>
    <row r="131" spans="1:12" x14ac:dyDescent="0.25">
      <c r="A131" s="5">
        <v>40040</v>
      </c>
      <c r="B131" s="1">
        <v>-89.025999999999996</v>
      </c>
      <c r="C131" s="4">
        <f t="shared" si="11"/>
        <v>-41.137999999999998</v>
      </c>
      <c r="D131" s="4">
        <v>-80.6783960224259</v>
      </c>
      <c r="E131" s="1">
        <v>108.46495717462101</v>
      </c>
      <c r="F131" s="4">
        <f t="shared" si="8"/>
        <v>1.0846495717462101</v>
      </c>
      <c r="G131" s="4">
        <f t="shared" si="9"/>
        <v>-74.381992234173211</v>
      </c>
      <c r="H131" s="4">
        <f t="shared" si="10"/>
        <v>2103.945730979226</v>
      </c>
      <c r="L131" s="5"/>
    </row>
    <row r="132" spans="1:12" x14ac:dyDescent="0.25">
      <c r="A132" s="5">
        <v>40071</v>
      </c>
      <c r="B132" s="1">
        <v>-62.011000000000003</v>
      </c>
      <c r="C132" s="4">
        <f t="shared" si="11"/>
        <v>-55.141000000000005</v>
      </c>
      <c r="D132" s="4">
        <v>-85.800857409108801</v>
      </c>
      <c r="E132" s="1">
        <v>108.324485791512</v>
      </c>
      <c r="F132" s="4">
        <f t="shared" si="8"/>
        <v>1.0832448579151199</v>
      </c>
      <c r="G132" s="4">
        <f t="shared" si="9"/>
        <v>-79.207260281157886</v>
      </c>
      <c r="H132" s="4">
        <f t="shared" si="10"/>
        <v>2183.1529912603837</v>
      </c>
      <c r="L132" s="5"/>
    </row>
    <row r="133" spans="1:12" x14ac:dyDescent="0.25">
      <c r="A133" s="5">
        <v>40101</v>
      </c>
      <c r="B133" s="1">
        <v>-145.13499999999999</v>
      </c>
      <c r="C133" s="4">
        <f t="shared" si="11"/>
        <v>-107.036</v>
      </c>
      <c r="D133" s="4">
        <v>-141.73057870345099</v>
      </c>
      <c r="E133" s="1">
        <v>108.493991490741</v>
      </c>
      <c r="F133" s="4">
        <f t="shared" si="8"/>
        <v>1.0849399149074099</v>
      </c>
      <c r="G133" s="4">
        <f t="shared" si="9"/>
        <v>-130.63449575043651</v>
      </c>
      <c r="H133" s="4">
        <f t="shared" si="10"/>
        <v>2313.7874870108203</v>
      </c>
      <c r="L133" s="5"/>
    </row>
    <row r="134" spans="1:12" x14ac:dyDescent="0.25">
      <c r="A134" s="5">
        <v>40132</v>
      </c>
      <c r="B134" s="1">
        <v>-87.081000000000003</v>
      </c>
      <c r="C134" s="4">
        <f t="shared" si="11"/>
        <v>-54.299000000000007</v>
      </c>
      <c r="D134" s="4">
        <v>-80.194343590834904</v>
      </c>
      <c r="E134" s="1">
        <v>108.785963452587</v>
      </c>
      <c r="F134" s="4">
        <f t="shared" si="8"/>
        <v>1.08785963452587</v>
      </c>
      <c r="G134" s="4">
        <f t="shared" si="9"/>
        <v>-73.717546865121619</v>
      </c>
      <c r="H134" s="4">
        <f t="shared" si="10"/>
        <v>2387.505033875942</v>
      </c>
      <c r="L134" s="5"/>
    </row>
    <row r="135" spans="1:12" x14ac:dyDescent="0.25">
      <c r="A135" s="5">
        <v>40162</v>
      </c>
      <c r="B135" s="1">
        <v>-48.941000000000003</v>
      </c>
      <c r="C135" s="4">
        <f t="shared" si="11"/>
        <v>16.777000000000001</v>
      </c>
      <c r="D135" s="4">
        <v>-58.193845483613899</v>
      </c>
      <c r="E135" s="1">
        <v>108.901986972617</v>
      </c>
      <c r="F135" s="4">
        <f t="shared" si="8"/>
        <v>1.0890198697261699</v>
      </c>
      <c r="G135" s="4">
        <f t="shared" si="9"/>
        <v>-53.436899639165013</v>
      </c>
      <c r="H135" s="4">
        <f t="shared" si="10"/>
        <v>2440.9419335151069</v>
      </c>
      <c r="L135" s="5"/>
    </row>
    <row r="136" spans="1:12" x14ac:dyDescent="0.25">
      <c r="A136" s="5">
        <v>40193</v>
      </c>
      <c r="B136" s="1">
        <v>-38.622</v>
      </c>
      <c r="C136" s="4">
        <f t="shared" si="11"/>
        <v>-24.581</v>
      </c>
      <c r="D136" s="4">
        <v>-58.911055290818403</v>
      </c>
      <c r="E136" s="1">
        <v>109.021599656739</v>
      </c>
      <c r="F136" s="4">
        <f t="shared" si="8"/>
        <v>1.0902159965673901</v>
      </c>
      <c r="G136" s="4">
        <f t="shared" si="9"/>
        <v>-54.036131809020752</v>
      </c>
      <c r="H136" s="4">
        <f t="shared" si="10"/>
        <v>2494.9780653241278</v>
      </c>
      <c r="L136" s="5"/>
    </row>
    <row r="137" spans="1:12" x14ac:dyDescent="0.25">
      <c r="A137" s="5">
        <v>40224</v>
      </c>
      <c r="B137" s="1">
        <v>-56.866999999999997</v>
      </c>
      <c r="C137" s="4">
        <f t="shared" si="11"/>
        <v>28.764000000000003</v>
      </c>
      <c r="D137" s="4">
        <v>-49.0016470177613</v>
      </c>
      <c r="E137" s="1">
        <v>109.166341896887</v>
      </c>
      <c r="F137" s="4">
        <f t="shared" si="8"/>
        <v>1.0916634189688701</v>
      </c>
      <c r="G137" s="4">
        <f t="shared" si="9"/>
        <v>-44.887138440569686</v>
      </c>
      <c r="H137" s="4">
        <f t="shared" si="10"/>
        <v>2539.8652037646975</v>
      </c>
      <c r="L137" s="5"/>
    </row>
    <row r="138" spans="1:12" x14ac:dyDescent="0.25">
      <c r="A138" s="5">
        <v>40252</v>
      </c>
      <c r="B138" s="1">
        <v>-60.744999999999997</v>
      </c>
      <c r="C138" s="4">
        <f t="shared" si="11"/>
        <v>8.0120000000000076</v>
      </c>
      <c r="D138" s="4">
        <v>-61.393641497382298</v>
      </c>
      <c r="E138" s="1">
        <v>109.410874792332</v>
      </c>
      <c r="F138" s="4">
        <f t="shared" si="8"/>
        <v>1.09410874792332</v>
      </c>
      <c r="G138" s="4">
        <f t="shared" si="9"/>
        <v>-56.112924436360537</v>
      </c>
      <c r="H138" s="4">
        <f t="shared" si="10"/>
        <v>2595.9781282010581</v>
      </c>
      <c r="L138" s="5"/>
    </row>
    <row r="139" spans="1:12" x14ac:dyDescent="0.25">
      <c r="A139" s="5">
        <v>40283</v>
      </c>
      <c r="B139" s="1">
        <v>-86.686999999999998</v>
      </c>
      <c r="C139" s="4">
        <f t="shared" si="11"/>
        <v>-3.8329999999999984</v>
      </c>
      <c r="D139" s="4">
        <v>-61.514247291631897</v>
      </c>
      <c r="E139" s="1">
        <v>109.621985129313</v>
      </c>
      <c r="F139" s="4">
        <f t="shared" si="8"/>
        <v>1.09621985129313</v>
      </c>
      <c r="G139" s="4">
        <f t="shared" si="9"/>
        <v>-56.114881717447517</v>
      </c>
      <c r="H139" s="4">
        <f t="shared" si="10"/>
        <v>2652.0930099185057</v>
      </c>
      <c r="L139" s="5"/>
    </row>
    <row r="140" spans="1:12" x14ac:dyDescent="0.25">
      <c r="A140" s="5">
        <v>40313</v>
      </c>
      <c r="B140" s="1">
        <v>-61.579000000000001</v>
      </c>
      <c r="C140" s="4">
        <f t="shared" si="11"/>
        <v>9.1829999999999998</v>
      </c>
      <c r="D140" s="4">
        <v>-61.668656406636103</v>
      </c>
      <c r="E140" s="1">
        <v>109.759413045721</v>
      </c>
      <c r="F140" s="4">
        <f t="shared" si="8"/>
        <v>1.0975941304572101</v>
      </c>
      <c r="G140" s="4">
        <f t="shared" si="9"/>
        <v>-56.185300827863955</v>
      </c>
      <c r="H140" s="4">
        <f t="shared" si="10"/>
        <v>2708.2783107463697</v>
      </c>
      <c r="L140" s="5"/>
    </row>
    <row r="141" spans="1:12" x14ac:dyDescent="0.25">
      <c r="A141" s="5">
        <v>40344</v>
      </c>
      <c r="B141" s="1">
        <v>-6.3090000000000002</v>
      </c>
      <c r="C141" s="4">
        <f t="shared" si="11"/>
        <v>41.264000000000003</v>
      </c>
      <c r="D141" s="4">
        <v>-48.465879353866001</v>
      </c>
      <c r="E141" s="1">
        <v>109.82737720465001</v>
      </c>
      <c r="F141" s="4">
        <f t="shared" si="8"/>
        <v>1.0982737720465001</v>
      </c>
      <c r="G141" s="4">
        <f t="shared" si="9"/>
        <v>-44.12914210229723</v>
      </c>
      <c r="H141" s="4">
        <f t="shared" si="10"/>
        <v>2752.4074528486667</v>
      </c>
      <c r="L141" s="5"/>
    </row>
    <row r="142" spans="1:12" x14ac:dyDescent="0.25">
      <c r="A142" s="5">
        <v>40374</v>
      </c>
      <c r="B142" s="1">
        <v>-95.94</v>
      </c>
      <c r="C142" s="4">
        <f t="shared" si="11"/>
        <v>37.69</v>
      </c>
      <c r="D142" s="4">
        <v>-52.491718502924897</v>
      </c>
      <c r="E142" s="1">
        <v>110.059891226484</v>
      </c>
      <c r="F142" s="4">
        <f t="shared" si="8"/>
        <v>1.1005989122648401</v>
      </c>
      <c r="G142" s="4">
        <f t="shared" si="9"/>
        <v>-47.693776468401303</v>
      </c>
      <c r="H142" s="4">
        <f t="shared" si="10"/>
        <v>2800.1012293170679</v>
      </c>
      <c r="L142" s="5"/>
    </row>
    <row r="143" spans="1:12" x14ac:dyDescent="0.25">
      <c r="A143" s="5">
        <v>40405</v>
      </c>
      <c r="B143" s="1">
        <v>-76.757999999999996</v>
      </c>
      <c r="C143" s="4">
        <f t="shared" si="11"/>
        <v>12.268000000000001</v>
      </c>
      <c r="D143" s="4">
        <v>-70.907025984910504</v>
      </c>
      <c r="E143" s="1">
        <v>110.206083009138</v>
      </c>
      <c r="F143" s="4">
        <f t="shared" si="8"/>
        <v>1.1020608300913799</v>
      </c>
      <c r="G143" s="4">
        <f t="shared" si="9"/>
        <v>-64.340392153336111</v>
      </c>
      <c r="H143" s="4">
        <f t="shared" si="10"/>
        <v>2864.4416214704042</v>
      </c>
      <c r="L143" s="5"/>
    </row>
    <row r="144" spans="1:12" x14ac:dyDescent="0.25">
      <c r="A144" s="5">
        <v>40436</v>
      </c>
      <c r="B144" s="1">
        <v>-57.771000000000001</v>
      </c>
      <c r="C144" s="4">
        <f t="shared" si="11"/>
        <v>4.240000000000002</v>
      </c>
      <c r="D144" s="4">
        <v>-82.222944038404094</v>
      </c>
      <c r="E144" s="1">
        <v>110.314183361304</v>
      </c>
      <c r="F144" s="4">
        <f t="shared" si="8"/>
        <v>1.1031418336130401</v>
      </c>
      <c r="G144" s="4">
        <f t="shared" si="9"/>
        <v>-74.535242462073327</v>
      </c>
      <c r="H144" s="4">
        <f t="shared" si="10"/>
        <v>2938.9768639324775</v>
      </c>
      <c r="L144" s="5"/>
    </row>
    <row r="145" spans="1:12" x14ac:dyDescent="0.25">
      <c r="A145" s="5">
        <v>40466</v>
      </c>
      <c r="B145" s="1">
        <v>-66.459000000000003</v>
      </c>
      <c r="C145" s="4">
        <f t="shared" si="11"/>
        <v>78.675999999999988</v>
      </c>
      <c r="D145" s="4">
        <v>-62.021040371596399</v>
      </c>
      <c r="E145" s="1">
        <v>110.57331209802101</v>
      </c>
      <c r="F145" s="4">
        <f t="shared" si="8"/>
        <v>1.1057331209802101</v>
      </c>
      <c r="G145" s="4">
        <f t="shared" si="9"/>
        <v>-56.090424709911915</v>
      </c>
      <c r="H145" s="4">
        <f t="shared" si="10"/>
        <v>2995.0672886423895</v>
      </c>
      <c r="L145" s="5"/>
    </row>
    <row r="146" spans="1:12" x14ac:dyDescent="0.25">
      <c r="A146" s="5">
        <v>40497</v>
      </c>
      <c r="B146" s="1">
        <v>-70.402000000000001</v>
      </c>
      <c r="C146" s="4">
        <f t="shared" si="11"/>
        <v>16.679000000000002</v>
      </c>
      <c r="D146" s="4">
        <v>-56.0080145461881</v>
      </c>
      <c r="E146" s="1">
        <v>110.858744236833</v>
      </c>
      <c r="F146" s="4">
        <f t="shared" si="8"/>
        <v>1.10858744236833</v>
      </c>
      <c r="G146" s="4">
        <f t="shared" si="9"/>
        <v>-50.521963722171904</v>
      </c>
      <c r="H146" s="4">
        <f t="shared" si="10"/>
        <v>3045.5892523645616</v>
      </c>
      <c r="L146" s="5"/>
    </row>
    <row r="147" spans="1:12" x14ac:dyDescent="0.25">
      <c r="A147" s="5">
        <v>40527</v>
      </c>
      <c r="B147" s="1">
        <v>-60.302</v>
      </c>
      <c r="C147" s="4">
        <f t="shared" si="11"/>
        <v>-11.360999999999997</v>
      </c>
      <c r="D147" s="4">
        <v>-72.159158085380895</v>
      </c>
      <c r="E147" s="1">
        <v>111.28872902934199</v>
      </c>
      <c r="F147" s="4">
        <f t="shared" si="8"/>
        <v>1.1128872902934199</v>
      </c>
      <c r="G147" s="4">
        <f t="shared" si="9"/>
        <v>-64.839592216347143</v>
      </c>
      <c r="H147" s="4">
        <f t="shared" si="10"/>
        <v>3110.4288445809088</v>
      </c>
      <c r="L147" s="5"/>
    </row>
    <row r="148" spans="1:12" x14ac:dyDescent="0.25">
      <c r="A148" s="5">
        <v>40558</v>
      </c>
      <c r="B148" s="1">
        <v>-31.959</v>
      </c>
      <c r="C148" s="4">
        <f t="shared" si="11"/>
        <v>6.6630000000000003</v>
      </c>
      <c r="D148" s="4">
        <v>-52.677388443063101</v>
      </c>
      <c r="E148" s="1">
        <v>111.59569014584901</v>
      </c>
      <c r="F148" s="4">
        <f t="shared" ref="F148:F179" si="12">E148/100</f>
        <v>1.11595690145849</v>
      </c>
      <c r="G148" s="4">
        <f t="shared" ref="G148:G179" si="13">D148/F148</f>
        <v>-47.203783922315324</v>
      </c>
      <c r="H148" s="4">
        <f t="shared" si="10"/>
        <v>3157.6326285032242</v>
      </c>
      <c r="L148" s="5"/>
    </row>
    <row r="149" spans="1:12" x14ac:dyDescent="0.25">
      <c r="A149" s="5">
        <v>40589</v>
      </c>
      <c r="B149" s="1">
        <v>-47.536999999999999</v>
      </c>
      <c r="C149" s="4">
        <f t="shared" si="11"/>
        <v>9.3299999999999983</v>
      </c>
      <c r="D149" s="4">
        <v>-40.848322743853103</v>
      </c>
      <c r="E149" s="1">
        <v>111.832639702893</v>
      </c>
      <c r="F149" s="4">
        <f t="shared" si="12"/>
        <v>1.1183263970289301</v>
      </c>
      <c r="G149" s="4">
        <f t="shared" si="13"/>
        <v>-36.526297557113274</v>
      </c>
      <c r="H149" s="4">
        <f t="shared" ref="H149:H180" si="14">H148-G149</f>
        <v>3194.1589260603373</v>
      </c>
      <c r="L149" s="5"/>
    </row>
    <row r="150" spans="1:12" x14ac:dyDescent="0.25">
      <c r="A150" s="5">
        <v>40617</v>
      </c>
      <c r="B150" s="1">
        <v>-46.212000000000003</v>
      </c>
      <c r="C150" s="4">
        <f t="shared" si="11"/>
        <v>14.532999999999994</v>
      </c>
      <c r="D150" s="4">
        <v>-46.965756021034203</v>
      </c>
      <c r="E150" s="1">
        <v>112.261502423225</v>
      </c>
      <c r="F150" s="4">
        <f t="shared" si="12"/>
        <v>1.1226150242322499</v>
      </c>
      <c r="G150" s="4">
        <f t="shared" si="13"/>
        <v>-41.836030168181495</v>
      </c>
      <c r="H150" s="4">
        <f t="shared" si="14"/>
        <v>3235.9949562285187</v>
      </c>
      <c r="L150" s="5"/>
    </row>
    <row r="151" spans="1:12" x14ac:dyDescent="0.25">
      <c r="A151" s="5">
        <v>40648</v>
      </c>
      <c r="B151" s="1">
        <v>-63.985999999999997</v>
      </c>
      <c r="C151" s="4">
        <f t="shared" si="11"/>
        <v>22.701000000000001</v>
      </c>
      <c r="D151" s="4">
        <v>-35.942255415800503</v>
      </c>
      <c r="E151" s="1">
        <v>112.735815633936</v>
      </c>
      <c r="F151" s="4">
        <f t="shared" si="12"/>
        <v>1.12735815633936</v>
      </c>
      <c r="G151" s="4">
        <f t="shared" si="13"/>
        <v>-31.881842707829829</v>
      </c>
      <c r="H151" s="4">
        <f t="shared" si="14"/>
        <v>3267.8767989363487</v>
      </c>
      <c r="L151" s="5"/>
    </row>
    <row r="152" spans="1:12" x14ac:dyDescent="0.25">
      <c r="A152" s="5">
        <v>40678</v>
      </c>
      <c r="B152" s="1">
        <v>-31.009</v>
      </c>
      <c r="C152" s="4">
        <f t="shared" si="11"/>
        <v>30.57</v>
      </c>
      <c r="D152" s="4">
        <v>-31.507006737527501</v>
      </c>
      <c r="E152" s="1">
        <v>112.77781264153801</v>
      </c>
      <c r="F152" s="4">
        <f t="shared" si="12"/>
        <v>1.1277781264153801</v>
      </c>
      <c r="G152" s="4">
        <f t="shared" si="13"/>
        <v>-27.937238717044355</v>
      </c>
      <c r="H152" s="4">
        <f t="shared" si="14"/>
        <v>3295.8140376533929</v>
      </c>
      <c r="L152" s="5"/>
    </row>
    <row r="153" spans="1:12" x14ac:dyDescent="0.25">
      <c r="A153" s="5">
        <v>40709</v>
      </c>
      <c r="B153" s="1">
        <v>-46.28</v>
      </c>
      <c r="C153" s="4">
        <f t="shared" si="11"/>
        <v>-39.971000000000004</v>
      </c>
      <c r="D153" s="4">
        <v>-87.200629102358207</v>
      </c>
      <c r="E153" s="1">
        <v>112.860617130508</v>
      </c>
      <c r="F153" s="4">
        <f t="shared" si="12"/>
        <v>1.1286061713050801</v>
      </c>
      <c r="G153" s="4">
        <f t="shared" si="13"/>
        <v>-77.264001668112883</v>
      </c>
      <c r="H153" s="4">
        <f t="shared" si="14"/>
        <v>3373.0780393215059</v>
      </c>
      <c r="L153" s="5"/>
    </row>
    <row r="154" spans="1:12" x14ac:dyDescent="0.25">
      <c r="A154" s="5">
        <v>40739</v>
      </c>
      <c r="B154" s="1">
        <v>-84.441999999999993</v>
      </c>
      <c r="C154" s="4">
        <f t="shared" si="11"/>
        <v>11.498000000000005</v>
      </c>
      <c r="D154" s="4">
        <v>-43.357641213491597</v>
      </c>
      <c r="E154" s="1">
        <v>112.94247062992</v>
      </c>
      <c r="F154" s="4">
        <f t="shared" si="12"/>
        <v>1.1294247062992</v>
      </c>
      <c r="G154" s="4">
        <f t="shared" si="13"/>
        <v>-38.389138268067569</v>
      </c>
      <c r="H154" s="4">
        <f t="shared" si="14"/>
        <v>3411.4671775895736</v>
      </c>
      <c r="L154" s="5"/>
    </row>
    <row r="155" spans="1:12" x14ac:dyDescent="0.25">
      <c r="A155" s="5">
        <v>40770</v>
      </c>
      <c r="B155" s="1">
        <v>-52.427999999999997</v>
      </c>
      <c r="C155" s="4">
        <f t="shared" si="11"/>
        <v>24.33</v>
      </c>
      <c r="D155" s="4">
        <v>-50.571173248175</v>
      </c>
      <c r="E155" s="1">
        <v>113.05757700501999</v>
      </c>
      <c r="F155" s="4">
        <f t="shared" si="12"/>
        <v>1.1305757700501999</v>
      </c>
      <c r="G155" s="4">
        <f t="shared" si="13"/>
        <v>-44.730459105743556</v>
      </c>
      <c r="H155" s="4">
        <f t="shared" si="14"/>
        <v>3456.1976366953172</v>
      </c>
      <c r="L155" s="5"/>
    </row>
    <row r="156" spans="1:12" x14ac:dyDescent="0.25">
      <c r="A156" s="5">
        <v>40801</v>
      </c>
      <c r="B156" s="1">
        <v>-16.782</v>
      </c>
      <c r="C156" s="4">
        <f t="shared" si="11"/>
        <v>40.989000000000004</v>
      </c>
      <c r="D156" s="4">
        <v>-43.582528578234999</v>
      </c>
      <c r="E156" s="1">
        <v>113.549722586263</v>
      </c>
      <c r="F156" s="4">
        <f t="shared" si="12"/>
        <v>1.1354972258626299</v>
      </c>
      <c r="G156" s="4">
        <f t="shared" si="13"/>
        <v>-38.381889083987531</v>
      </c>
      <c r="H156" s="4">
        <f t="shared" si="14"/>
        <v>3494.5795257793047</v>
      </c>
      <c r="L156" s="5"/>
    </row>
    <row r="157" spans="1:12" x14ac:dyDescent="0.25">
      <c r="A157" s="5">
        <v>40831</v>
      </c>
      <c r="B157" s="1">
        <v>-50.072000000000003</v>
      </c>
      <c r="C157" s="4">
        <f t="shared" si="11"/>
        <v>16.387</v>
      </c>
      <c r="D157" s="4">
        <v>-46.638656066748602</v>
      </c>
      <c r="E157" s="1">
        <v>113.89215092265199</v>
      </c>
      <c r="F157" s="4">
        <f t="shared" si="12"/>
        <v>1.1389215092265199</v>
      </c>
      <c r="G157" s="4">
        <f t="shared" si="13"/>
        <v>-40.949842187476548</v>
      </c>
      <c r="H157" s="4">
        <f t="shared" si="14"/>
        <v>3535.5293679667811</v>
      </c>
      <c r="L157" s="5"/>
    </row>
    <row r="158" spans="1:12" x14ac:dyDescent="0.25">
      <c r="A158" s="5">
        <v>40862</v>
      </c>
      <c r="B158" s="1">
        <v>-70.387</v>
      </c>
      <c r="C158" s="4">
        <f t="shared" si="11"/>
        <v>1.5000000000000568E-2</v>
      </c>
      <c r="D158" s="4">
        <v>-50.733665861714798</v>
      </c>
      <c r="E158" s="1">
        <v>114.211370222155</v>
      </c>
      <c r="F158" s="4">
        <f t="shared" si="12"/>
        <v>1.14211370222155</v>
      </c>
      <c r="G158" s="4">
        <f t="shared" si="13"/>
        <v>-44.420853863351482</v>
      </c>
      <c r="H158" s="4">
        <f t="shared" si="14"/>
        <v>3579.9502218301327</v>
      </c>
      <c r="L158" s="5"/>
    </row>
    <row r="159" spans="1:12" x14ac:dyDescent="0.25">
      <c r="A159" s="5">
        <v>40892</v>
      </c>
      <c r="B159" s="1">
        <v>-31.477</v>
      </c>
      <c r="C159" s="4">
        <f t="shared" si="11"/>
        <v>28.824999999999999</v>
      </c>
      <c r="D159" s="4">
        <v>-44.460178334027702</v>
      </c>
      <c r="E159" s="1">
        <v>114.329331191102</v>
      </c>
      <c r="F159" s="4">
        <f t="shared" si="12"/>
        <v>1.14329331191102</v>
      </c>
      <c r="G159" s="4">
        <f t="shared" si="13"/>
        <v>-38.88781458863982</v>
      </c>
      <c r="H159" s="4">
        <f t="shared" si="14"/>
        <v>3618.8380364187724</v>
      </c>
      <c r="L159" s="5"/>
    </row>
    <row r="160" spans="1:12" x14ac:dyDescent="0.25">
      <c r="A160" s="5">
        <v>40923</v>
      </c>
      <c r="B160" s="1">
        <v>-27.277000000000001</v>
      </c>
      <c r="C160" s="4">
        <f t="shared" ref="C160:C191" si="15">B160-B148</f>
        <v>4.6819999999999986</v>
      </c>
      <c r="D160" s="4">
        <v>-46.436437736866303</v>
      </c>
      <c r="E160" s="1">
        <v>114.599713959225</v>
      </c>
      <c r="F160" s="4">
        <f t="shared" si="12"/>
        <v>1.1459971395922499</v>
      </c>
      <c r="G160" s="4">
        <f t="shared" si="13"/>
        <v>-40.520552916378627</v>
      </c>
      <c r="H160" s="4">
        <f t="shared" si="14"/>
        <v>3659.358589335151</v>
      </c>
      <c r="L160" s="5"/>
    </row>
    <row r="161" spans="1:12" x14ac:dyDescent="0.25">
      <c r="A161" s="5">
        <v>40954</v>
      </c>
      <c r="B161" s="1">
        <v>-46.292000000000002</v>
      </c>
      <c r="C161" s="4">
        <f t="shared" si="15"/>
        <v>1.2449999999999974</v>
      </c>
      <c r="D161" s="4">
        <v>-37.184075758784402</v>
      </c>
      <c r="E161" s="1">
        <v>114.90427987479001</v>
      </c>
      <c r="F161" s="4">
        <f t="shared" si="12"/>
        <v>1.1490427987479002</v>
      </c>
      <c r="G161" s="4">
        <f t="shared" si="13"/>
        <v>-32.360914492744307</v>
      </c>
      <c r="H161" s="4">
        <f t="shared" si="14"/>
        <v>3691.7195038278951</v>
      </c>
      <c r="L161" s="5"/>
    </row>
    <row r="162" spans="1:12" x14ac:dyDescent="0.25">
      <c r="A162" s="5">
        <v>40983</v>
      </c>
      <c r="B162" s="1">
        <v>-44.319000000000003</v>
      </c>
      <c r="C162" s="4">
        <f t="shared" si="15"/>
        <v>1.8930000000000007</v>
      </c>
      <c r="D162" s="4">
        <v>-46.400102646774201</v>
      </c>
      <c r="E162" s="1">
        <v>115.216120198102</v>
      </c>
      <c r="F162" s="4">
        <f t="shared" si="12"/>
        <v>1.1521612019810201</v>
      </c>
      <c r="G162" s="4">
        <f t="shared" si="13"/>
        <v>-40.272231495900137</v>
      </c>
      <c r="H162" s="4">
        <f t="shared" si="14"/>
        <v>3731.9917353237952</v>
      </c>
      <c r="L162" s="5"/>
    </row>
    <row r="163" spans="1:12" x14ac:dyDescent="0.25">
      <c r="A163" s="5">
        <v>41014</v>
      </c>
      <c r="B163" s="1">
        <v>-72.3</v>
      </c>
      <c r="C163" s="4">
        <f t="shared" si="15"/>
        <v>-8.3140000000000001</v>
      </c>
      <c r="D163" s="4">
        <v>-40.838228599625502</v>
      </c>
      <c r="E163" s="1">
        <v>115.655928167479</v>
      </c>
      <c r="F163" s="4">
        <f t="shared" si="12"/>
        <v>1.1565592816747901</v>
      </c>
      <c r="G163" s="4">
        <f t="shared" si="13"/>
        <v>-35.310104070487846</v>
      </c>
      <c r="H163" s="4">
        <f t="shared" si="14"/>
        <v>3767.301839394283</v>
      </c>
      <c r="L163" s="5"/>
    </row>
    <row r="164" spans="1:12" x14ac:dyDescent="0.25">
      <c r="A164" s="5">
        <v>41044</v>
      </c>
      <c r="B164" s="1">
        <v>-55.542000000000002</v>
      </c>
      <c r="C164" s="4">
        <f t="shared" si="15"/>
        <v>-24.533000000000001</v>
      </c>
      <c r="D164" s="4">
        <v>-56.837152912871197</v>
      </c>
      <c r="E164" s="1">
        <v>115.536608020223</v>
      </c>
      <c r="F164" s="4">
        <f t="shared" si="12"/>
        <v>1.1553660802022301</v>
      </c>
      <c r="G164" s="4">
        <f t="shared" si="13"/>
        <v>-49.194064017287644</v>
      </c>
      <c r="H164" s="4">
        <f t="shared" si="14"/>
        <v>3816.4959034115705</v>
      </c>
      <c r="L164" s="5"/>
    </row>
    <row r="165" spans="1:12" x14ac:dyDescent="0.25">
      <c r="A165" s="5">
        <v>41075</v>
      </c>
      <c r="B165" s="1">
        <v>7.9749999999999996</v>
      </c>
      <c r="C165" s="4">
        <f t="shared" si="15"/>
        <v>54.255000000000003</v>
      </c>
      <c r="D165" s="4">
        <v>-31.007346191286601</v>
      </c>
      <c r="E165" s="1">
        <v>115.559977852838</v>
      </c>
      <c r="F165" s="4">
        <f t="shared" si="12"/>
        <v>1.15559977852838</v>
      </c>
      <c r="G165" s="4">
        <f t="shared" si="13"/>
        <v>-26.83225349071413</v>
      </c>
      <c r="H165" s="4">
        <f t="shared" si="14"/>
        <v>3843.3281569022847</v>
      </c>
      <c r="L165" s="5"/>
    </row>
    <row r="166" spans="1:12" x14ac:dyDescent="0.25">
      <c r="A166" s="5">
        <v>41105</v>
      </c>
      <c r="B166" s="1">
        <v>-75.406999999999996</v>
      </c>
      <c r="C166" s="4">
        <f t="shared" si="15"/>
        <v>9.0349999999999966</v>
      </c>
      <c r="D166" s="4">
        <v>-35.792489286317704</v>
      </c>
      <c r="E166" s="1">
        <v>115.701528818631</v>
      </c>
      <c r="F166" s="4">
        <f t="shared" si="12"/>
        <v>1.1570152881863101</v>
      </c>
      <c r="G166" s="4">
        <f t="shared" si="13"/>
        <v>-30.935191307994337</v>
      </c>
      <c r="H166" s="4">
        <f t="shared" si="14"/>
        <v>3874.2633482102792</v>
      </c>
      <c r="L166" s="5"/>
    </row>
    <row r="167" spans="1:12" x14ac:dyDescent="0.25">
      <c r="A167" s="5">
        <v>41136</v>
      </c>
      <c r="B167" s="1">
        <v>-27.015999999999998</v>
      </c>
      <c r="C167" s="4">
        <f t="shared" si="15"/>
        <v>25.411999999999999</v>
      </c>
      <c r="D167" s="4">
        <v>-30.1711974252893</v>
      </c>
      <c r="E167" s="1">
        <v>116.032260494227</v>
      </c>
      <c r="F167" s="4">
        <f t="shared" si="12"/>
        <v>1.1603226049422701</v>
      </c>
      <c r="G167" s="4">
        <f t="shared" si="13"/>
        <v>-26.002421478973442</v>
      </c>
      <c r="H167" s="4">
        <f t="shared" si="14"/>
        <v>3900.2657696892525</v>
      </c>
      <c r="L167" s="5"/>
    </row>
    <row r="168" spans="1:12" x14ac:dyDescent="0.25">
      <c r="A168" s="5">
        <v>41167</v>
      </c>
      <c r="B168" s="1">
        <v>-4.2069999999999999</v>
      </c>
      <c r="C168" s="4">
        <f t="shared" si="15"/>
        <v>12.574999999999999</v>
      </c>
      <c r="D168" s="4">
        <v>-34.6182222605159</v>
      </c>
      <c r="E168" s="1">
        <v>116.44529175897701</v>
      </c>
      <c r="F168" s="4">
        <f t="shared" si="12"/>
        <v>1.16445291758977</v>
      </c>
      <c r="G168" s="4">
        <f t="shared" si="13"/>
        <v>-29.729173019867599</v>
      </c>
      <c r="H168" s="4">
        <f t="shared" si="14"/>
        <v>3929.9949427091201</v>
      </c>
      <c r="L168" s="5"/>
    </row>
    <row r="169" spans="1:12" x14ac:dyDescent="0.25">
      <c r="A169" s="5">
        <v>41197</v>
      </c>
      <c r="B169" s="1">
        <v>-44.564999999999998</v>
      </c>
      <c r="C169" s="4">
        <f t="shared" si="15"/>
        <v>5.507000000000005</v>
      </c>
      <c r="D169" s="4">
        <v>-42.564372722948598</v>
      </c>
      <c r="E169" s="1">
        <v>116.707453787207</v>
      </c>
      <c r="F169" s="4">
        <f t="shared" si="12"/>
        <v>1.1670745378720699</v>
      </c>
      <c r="G169" s="4">
        <f t="shared" si="13"/>
        <v>-36.47099764557997</v>
      </c>
      <c r="H169" s="4">
        <f t="shared" si="14"/>
        <v>3966.4659403547003</v>
      </c>
      <c r="L169" s="5"/>
    </row>
    <row r="170" spans="1:12" x14ac:dyDescent="0.25">
      <c r="A170" s="5">
        <v>41228</v>
      </c>
      <c r="B170" s="1">
        <v>-84.978999999999999</v>
      </c>
      <c r="C170" s="4">
        <f t="shared" si="15"/>
        <v>-14.591999999999999</v>
      </c>
      <c r="D170" s="4">
        <v>-61.946444361336198</v>
      </c>
      <c r="E170" s="1">
        <v>116.702572877386</v>
      </c>
      <c r="F170" s="4">
        <f t="shared" si="12"/>
        <v>1.1670257287738601</v>
      </c>
      <c r="G170" s="4">
        <f t="shared" si="13"/>
        <v>-53.080615820201714</v>
      </c>
      <c r="H170" s="4">
        <f t="shared" si="14"/>
        <v>4019.546556174902</v>
      </c>
      <c r="L170" s="5"/>
    </row>
    <row r="171" spans="1:12" x14ac:dyDescent="0.25">
      <c r="A171" s="5">
        <v>41258</v>
      </c>
      <c r="B171" s="1">
        <v>-8.9239999999999995</v>
      </c>
      <c r="C171" s="4">
        <f t="shared" si="15"/>
        <v>22.553000000000001</v>
      </c>
      <c r="D171" s="4">
        <v>-23.091664248013199</v>
      </c>
      <c r="E171" s="1">
        <v>116.86225925477601</v>
      </c>
      <c r="F171" s="4">
        <f t="shared" si="12"/>
        <v>1.16862259254776</v>
      </c>
      <c r="G171" s="4">
        <f t="shared" si="13"/>
        <v>-19.75972773012214</v>
      </c>
      <c r="H171" s="4">
        <f t="shared" si="14"/>
        <v>4039.306283905024</v>
      </c>
      <c r="L171" s="5"/>
    </row>
    <row r="172" spans="1:12" x14ac:dyDescent="0.25">
      <c r="A172" s="5">
        <v>41289</v>
      </c>
      <c r="B172" s="1">
        <v>-24.265000000000001</v>
      </c>
      <c r="C172" s="4">
        <f t="shared" si="15"/>
        <v>3.0120000000000005</v>
      </c>
      <c r="D172" s="4">
        <v>-41.529740083193801</v>
      </c>
      <c r="E172" s="1">
        <v>116.909883247972</v>
      </c>
      <c r="F172" s="4">
        <f t="shared" si="12"/>
        <v>1.16909883247972</v>
      </c>
      <c r="G172" s="4">
        <f t="shared" si="13"/>
        <v>-35.522865073012724</v>
      </c>
      <c r="H172" s="4">
        <f t="shared" si="14"/>
        <v>4074.8291489780368</v>
      </c>
      <c r="L172" s="5"/>
    </row>
    <row r="173" spans="1:12" x14ac:dyDescent="0.25">
      <c r="A173" s="5">
        <v>41320</v>
      </c>
      <c r="B173" s="1">
        <v>-52.838999999999999</v>
      </c>
      <c r="C173" s="4">
        <f t="shared" si="15"/>
        <v>-6.546999999999997</v>
      </c>
      <c r="D173" s="4">
        <v>-39.990338969259803</v>
      </c>
      <c r="E173" s="1">
        <v>117.040531473103</v>
      </c>
      <c r="F173" s="4">
        <f t="shared" si="12"/>
        <v>1.17040531473103</v>
      </c>
      <c r="G173" s="4">
        <f t="shared" si="13"/>
        <v>-34.167940341632807</v>
      </c>
      <c r="H173" s="4">
        <f t="shared" si="14"/>
        <v>4108.9970893196696</v>
      </c>
      <c r="L173" s="5"/>
    </row>
    <row r="174" spans="1:12" x14ac:dyDescent="0.25">
      <c r="A174" s="5">
        <v>41348</v>
      </c>
      <c r="B174" s="1">
        <v>-32.454999999999998</v>
      </c>
      <c r="C174" s="4">
        <f t="shared" si="15"/>
        <v>11.864000000000004</v>
      </c>
      <c r="D174" s="4">
        <v>-35.960598446497599</v>
      </c>
      <c r="E174" s="1">
        <v>117.208702688472</v>
      </c>
      <c r="F174" s="4">
        <f t="shared" si="12"/>
        <v>1.1720870268847201</v>
      </c>
      <c r="G174" s="4">
        <f t="shared" si="13"/>
        <v>-30.680826271131899</v>
      </c>
      <c r="H174" s="4">
        <f t="shared" si="14"/>
        <v>4139.6779155908016</v>
      </c>
      <c r="L174" s="5"/>
    </row>
    <row r="175" spans="1:12" x14ac:dyDescent="0.25">
      <c r="A175" s="5">
        <v>41379</v>
      </c>
      <c r="B175" s="1">
        <v>-81.66</v>
      </c>
      <c r="C175" s="4">
        <f t="shared" si="15"/>
        <v>-9.36</v>
      </c>
      <c r="D175" s="4">
        <v>-46.963164760683597</v>
      </c>
      <c r="E175" s="1">
        <v>117.02935611051301</v>
      </c>
      <c r="F175" s="4">
        <f t="shared" si="12"/>
        <v>1.1702935611051302</v>
      </c>
      <c r="G175" s="4">
        <f t="shared" si="13"/>
        <v>-40.129388318889319</v>
      </c>
      <c r="H175" s="4">
        <f t="shared" si="14"/>
        <v>4179.8073039096907</v>
      </c>
      <c r="L175" s="5"/>
    </row>
    <row r="176" spans="1:12" x14ac:dyDescent="0.25">
      <c r="A176" s="5">
        <v>41409</v>
      </c>
      <c r="B176" s="1">
        <v>-13.888999999999999</v>
      </c>
      <c r="C176" s="4">
        <f t="shared" si="15"/>
        <v>41.653000000000006</v>
      </c>
      <c r="D176" s="4">
        <v>-13.6555717820903</v>
      </c>
      <c r="E176" s="1">
        <v>117.205667727915</v>
      </c>
      <c r="F176" s="4">
        <f t="shared" si="12"/>
        <v>1.1720566772791501</v>
      </c>
      <c r="G176" s="4">
        <f t="shared" si="13"/>
        <v>-11.650948325972411</v>
      </c>
      <c r="H176" s="4">
        <f t="shared" si="14"/>
        <v>4191.4582522356632</v>
      </c>
      <c r="L176" s="5"/>
    </row>
    <row r="177" spans="1:12" x14ac:dyDescent="0.25">
      <c r="A177" s="5">
        <v>41440</v>
      </c>
      <c r="B177" s="1">
        <v>-10.747</v>
      </c>
      <c r="C177" s="4">
        <f t="shared" si="15"/>
        <v>-18.722000000000001</v>
      </c>
      <c r="D177" s="4">
        <v>-49.306854253832299</v>
      </c>
      <c r="E177" s="1">
        <v>117.415649899992</v>
      </c>
      <c r="F177" s="4">
        <f t="shared" si="12"/>
        <v>1.17415649899992</v>
      </c>
      <c r="G177" s="4">
        <f t="shared" si="13"/>
        <v>-41.993426170897223</v>
      </c>
      <c r="H177" s="4">
        <f t="shared" si="14"/>
        <v>4233.4516784065599</v>
      </c>
      <c r="L177" s="5"/>
    </row>
    <row r="178" spans="1:12" x14ac:dyDescent="0.25">
      <c r="A178" s="5">
        <v>41470</v>
      </c>
      <c r="B178" s="1">
        <v>-66.165999999999997</v>
      </c>
      <c r="C178" s="4">
        <f t="shared" si="15"/>
        <v>9.2409999999999997</v>
      </c>
      <c r="D178" s="4">
        <v>-26.942672626610801</v>
      </c>
      <c r="E178" s="1">
        <v>117.551419106578</v>
      </c>
      <c r="F178" s="4">
        <f t="shared" si="12"/>
        <v>1.17551419106578</v>
      </c>
      <c r="G178" s="4">
        <f t="shared" si="13"/>
        <v>-22.919904184383537</v>
      </c>
      <c r="H178" s="4">
        <f t="shared" si="14"/>
        <v>4256.371582590943</v>
      </c>
      <c r="L178" s="5"/>
    </row>
    <row r="179" spans="1:12" x14ac:dyDescent="0.25">
      <c r="A179" s="5">
        <v>41501</v>
      </c>
      <c r="B179" s="1">
        <v>-19.832000000000001</v>
      </c>
      <c r="C179" s="4">
        <f t="shared" si="15"/>
        <v>7.1839999999999975</v>
      </c>
      <c r="D179" s="4">
        <v>-27.614608036302901</v>
      </c>
      <c r="E179" s="1">
        <v>117.585245747139</v>
      </c>
      <c r="F179" s="4">
        <f t="shared" si="12"/>
        <v>1.17585245747139</v>
      </c>
      <c r="G179" s="4">
        <f t="shared" si="13"/>
        <v>-23.484755983490217</v>
      </c>
      <c r="H179" s="4">
        <f t="shared" si="14"/>
        <v>4279.8563385744328</v>
      </c>
      <c r="L179" s="5"/>
    </row>
    <row r="180" spans="1:12" x14ac:dyDescent="0.25">
      <c r="A180" s="5">
        <v>41532</v>
      </c>
      <c r="B180" s="1">
        <v>23.818999999999999</v>
      </c>
      <c r="C180" s="4">
        <f t="shared" si="15"/>
        <v>28.026</v>
      </c>
      <c r="D180" s="4">
        <v>-9.9972273338242008</v>
      </c>
      <c r="E180" s="1">
        <v>117.65522700254201</v>
      </c>
      <c r="F180" s="4">
        <f t="shared" ref="F180:F203" si="16">E180/100</f>
        <v>1.1765522700254201</v>
      </c>
      <c r="G180" s="4">
        <f t="shared" ref="G180:G203" si="17">D180/F180</f>
        <v>-8.4970532874057572</v>
      </c>
      <c r="H180" s="4">
        <f t="shared" si="14"/>
        <v>4288.3533918618386</v>
      </c>
      <c r="L180" s="5"/>
    </row>
    <row r="181" spans="1:12" x14ac:dyDescent="0.25">
      <c r="A181" s="5">
        <v>41562</v>
      </c>
      <c r="B181" s="1">
        <v>-64.569000000000003</v>
      </c>
      <c r="C181" s="4">
        <f t="shared" si="15"/>
        <v>-20.004000000000005</v>
      </c>
      <c r="D181" s="4">
        <v>-64.668453647101003</v>
      </c>
      <c r="E181" s="1">
        <v>117.51870132521501</v>
      </c>
      <c r="F181" s="4">
        <f t="shared" si="16"/>
        <v>1.17518701325215</v>
      </c>
      <c r="G181" s="4">
        <f t="shared" si="17"/>
        <v>-55.028223523455189</v>
      </c>
      <c r="H181" s="4">
        <f t="shared" ref="H181:H201" si="18">H180-G181</f>
        <v>4343.381615385294</v>
      </c>
      <c r="L181" s="5"/>
    </row>
    <row r="182" spans="1:12" x14ac:dyDescent="0.25">
      <c r="A182" s="5">
        <v>41593</v>
      </c>
      <c r="B182" s="1">
        <v>-62.338999999999999</v>
      </c>
      <c r="C182" s="4">
        <f t="shared" si="15"/>
        <v>22.64</v>
      </c>
      <c r="D182" s="4">
        <v>-38.667381713917401</v>
      </c>
      <c r="E182" s="1">
        <v>117.68810478431899</v>
      </c>
      <c r="F182" s="4">
        <f t="shared" si="16"/>
        <v>1.1768810478431899</v>
      </c>
      <c r="G182" s="4">
        <f t="shared" si="17"/>
        <v>-32.855811370895253</v>
      </c>
      <c r="H182" s="4">
        <f t="shared" si="18"/>
        <v>4376.2374267561891</v>
      </c>
      <c r="L182" s="5"/>
    </row>
    <row r="183" spans="1:12" x14ac:dyDescent="0.25">
      <c r="A183" s="5">
        <v>41623</v>
      </c>
      <c r="B183" s="1">
        <v>25.952000000000002</v>
      </c>
      <c r="C183" s="4">
        <f t="shared" si="15"/>
        <v>34.876000000000005</v>
      </c>
      <c r="D183" s="4">
        <v>11.648563379806999</v>
      </c>
      <c r="E183" s="1">
        <v>117.84888790706199</v>
      </c>
      <c r="F183" s="4">
        <f t="shared" si="16"/>
        <v>1.1784888790706198</v>
      </c>
      <c r="G183" s="4">
        <f t="shared" si="17"/>
        <v>9.8843218520596405</v>
      </c>
      <c r="H183" s="4">
        <f t="shared" si="18"/>
        <v>4366.3531049041294</v>
      </c>
      <c r="L183" s="5"/>
    </row>
    <row r="184" spans="1:12" x14ac:dyDescent="0.25">
      <c r="A184" s="5">
        <v>41654</v>
      </c>
      <c r="B184" s="1">
        <v>-17.962</v>
      </c>
      <c r="C184" s="4">
        <f t="shared" si="15"/>
        <v>6.3030000000000008</v>
      </c>
      <c r="D184" s="4">
        <v>-33.764017421306498</v>
      </c>
      <c r="E184" s="1">
        <v>117.823793466211</v>
      </c>
      <c r="F184" s="4">
        <f t="shared" si="16"/>
        <v>1.1782379346621099</v>
      </c>
      <c r="G184" s="4">
        <f t="shared" si="17"/>
        <v>-28.656365941051796</v>
      </c>
      <c r="H184" s="4">
        <f t="shared" si="18"/>
        <v>4395.0094708451816</v>
      </c>
      <c r="L184" s="5"/>
    </row>
    <row r="185" spans="1:12" x14ac:dyDescent="0.25">
      <c r="A185" s="5">
        <v>41685</v>
      </c>
      <c r="B185" s="1">
        <v>-57.262</v>
      </c>
      <c r="C185" s="4">
        <f t="shared" si="15"/>
        <v>-4.4230000000000018</v>
      </c>
      <c r="D185" s="4">
        <v>-39.414562804383898</v>
      </c>
      <c r="E185" s="1">
        <v>117.879395389392</v>
      </c>
      <c r="F185" s="4">
        <f t="shared" si="16"/>
        <v>1.1787939538939201</v>
      </c>
      <c r="G185" s="4">
        <f t="shared" si="17"/>
        <v>-33.436346253885539</v>
      </c>
      <c r="H185" s="4">
        <f t="shared" si="18"/>
        <v>4428.4458170990674</v>
      </c>
      <c r="L185" s="5"/>
    </row>
    <row r="186" spans="1:12" x14ac:dyDescent="0.25">
      <c r="A186" s="5">
        <v>41713</v>
      </c>
      <c r="B186" s="1">
        <v>-21.95</v>
      </c>
      <c r="C186" s="4">
        <f t="shared" si="15"/>
        <v>10.504999999999999</v>
      </c>
      <c r="D186" s="4">
        <v>-26.012085610756799</v>
      </c>
      <c r="E186" s="1">
        <v>117.768793323064</v>
      </c>
      <c r="F186" s="4">
        <f t="shared" si="16"/>
        <v>1.17768793323064</v>
      </c>
      <c r="G186" s="4">
        <f t="shared" si="17"/>
        <v>-22.087417962583945</v>
      </c>
      <c r="H186" s="4">
        <f t="shared" si="18"/>
        <v>4450.5332350616518</v>
      </c>
      <c r="L186" s="5"/>
    </row>
    <row r="187" spans="1:12" x14ac:dyDescent="0.25">
      <c r="A187" s="5">
        <v>41744</v>
      </c>
      <c r="B187" s="1">
        <v>-97.236999999999995</v>
      </c>
      <c r="C187" s="4">
        <f t="shared" si="15"/>
        <v>-15.576999999999998</v>
      </c>
      <c r="D187" s="4">
        <v>-61.342149868300901</v>
      </c>
      <c r="E187" s="1">
        <v>117.88831509890301</v>
      </c>
      <c r="F187" s="4">
        <f t="shared" si="16"/>
        <v>1.1788831509890301</v>
      </c>
      <c r="G187" s="4">
        <f t="shared" si="17"/>
        <v>-52.03412214080555</v>
      </c>
      <c r="H187" s="4">
        <f t="shared" si="18"/>
        <v>4502.5673572024571</v>
      </c>
      <c r="L187" s="5"/>
    </row>
    <row r="188" spans="1:12" x14ac:dyDescent="0.25">
      <c r="A188" s="5">
        <v>41774</v>
      </c>
      <c r="B188" s="1">
        <v>-39.551000000000002</v>
      </c>
      <c r="C188" s="4">
        <f t="shared" si="15"/>
        <v>-25.662000000000003</v>
      </c>
      <c r="D188" s="4">
        <v>-39.095818161313602</v>
      </c>
      <c r="E188" s="1">
        <v>117.801214548085</v>
      </c>
      <c r="F188" s="4">
        <f t="shared" si="16"/>
        <v>1.1780121454808501</v>
      </c>
      <c r="G188" s="4">
        <f t="shared" si="17"/>
        <v>-33.187958469948683</v>
      </c>
      <c r="H188" s="4">
        <f t="shared" si="18"/>
        <v>4535.7553156724061</v>
      </c>
      <c r="L188" s="5"/>
    </row>
    <row r="189" spans="1:12" x14ac:dyDescent="0.25">
      <c r="A189" s="5">
        <v>41805</v>
      </c>
      <c r="B189" s="1">
        <v>14.455</v>
      </c>
      <c r="C189" s="4">
        <f t="shared" si="15"/>
        <v>25.201999999999998</v>
      </c>
      <c r="D189" s="4">
        <v>-23.294144738957002</v>
      </c>
      <c r="E189" s="1">
        <v>117.992807710433</v>
      </c>
      <c r="F189" s="4">
        <f t="shared" si="16"/>
        <v>1.1799280771043299</v>
      </c>
      <c r="G189" s="4">
        <f t="shared" si="17"/>
        <v>-19.74200393309</v>
      </c>
      <c r="H189" s="4">
        <f t="shared" si="18"/>
        <v>4555.4973196054962</v>
      </c>
      <c r="L189" s="5"/>
    </row>
    <row r="190" spans="1:12" x14ac:dyDescent="0.25">
      <c r="A190" s="5">
        <v>41835</v>
      </c>
      <c r="B190" s="1">
        <v>-71.67</v>
      </c>
      <c r="C190" s="4">
        <f t="shared" si="15"/>
        <v>-5.5040000000000049</v>
      </c>
      <c r="D190" s="4">
        <v>-32.565106472471399</v>
      </c>
      <c r="E190" s="1">
        <v>117.98287872026501</v>
      </c>
      <c r="F190" s="4">
        <f t="shared" si="16"/>
        <v>1.1798287872026501</v>
      </c>
      <c r="G190" s="4">
        <f t="shared" si="17"/>
        <v>-27.601552721630568</v>
      </c>
      <c r="H190" s="4">
        <f t="shared" si="18"/>
        <v>4583.0988723271266</v>
      </c>
      <c r="L190" s="5"/>
    </row>
    <row r="191" spans="1:12" x14ac:dyDescent="0.25">
      <c r="A191" s="5">
        <v>41866</v>
      </c>
      <c r="B191" s="1">
        <v>-5.7850000000000001</v>
      </c>
      <c r="C191" s="4">
        <f t="shared" si="15"/>
        <v>14.047000000000001</v>
      </c>
      <c r="D191" s="4">
        <v>-16.4230664153947</v>
      </c>
      <c r="E191" s="1">
        <v>118.014709601381</v>
      </c>
      <c r="F191" s="4">
        <f t="shared" si="16"/>
        <v>1.1801470960138101</v>
      </c>
      <c r="G191" s="4">
        <f t="shared" si="17"/>
        <v>-13.916118143972891</v>
      </c>
      <c r="H191" s="4">
        <f t="shared" si="18"/>
        <v>4597.0149904710997</v>
      </c>
      <c r="L191" s="5"/>
    </row>
    <row r="192" spans="1:12" x14ac:dyDescent="0.25">
      <c r="A192" s="5">
        <v>41897</v>
      </c>
      <c r="B192" s="1">
        <v>10.622999999999999</v>
      </c>
      <c r="C192" s="4">
        <f t="shared" ref="C192:C197" si="19">B192-B180</f>
        <v>-13.196</v>
      </c>
      <c r="D192" s="4">
        <v>-25.212787663396899</v>
      </c>
      <c r="E192" s="1">
        <v>118.002809384664</v>
      </c>
      <c r="F192" s="4">
        <f t="shared" si="16"/>
        <v>1.1800280938466401</v>
      </c>
      <c r="G192" s="4">
        <f t="shared" si="17"/>
        <v>-21.36626051097528</v>
      </c>
      <c r="H192" s="4">
        <f t="shared" si="18"/>
        <v>4618.3812509820746</v>
      </c>
      <c r="L192" s="5"/>
    </row>
    <row r="193" spans="1:12" x14ac:dyDescent="0.25">
      <c r="A193" s="5">
        <v>41927</v>
      </c>
      <c r="B193" s="1">
        <v>-11.180999999999999</v>
      </c>
      <c r="C193" s="4">
        <f t="shared" si="19"/>
        <v>53.388000000000005</v>
      </c>
      <c r="D193" s="4">
        <v>-11.9146333841529</v>
      </c>
      <c r="E193" s="1">
        <v>117.951811772705</v>
      </c>
      <c r="F193" s="4">
        <f t="shared" si="16"/>
        <v>1.17951811772705</v>
      </c>
      <c r="G193" s="4">
        <f t="shared" si="17"/>
        <v>-10.1012720407488</v>
      </c>
      <c r="H193" s="4">
        <f t="shared" si="18"/>
        <v>4628.4825230228234</v>
      </c>
      <c r="L193" s="5"/>
    </row>
    <row r="194" spans="1:12" x14ac:dyDescent="0.25">
      <c r="A194" s="5">
        <v>41958</v>
      </c>
      <c r="B194" s="1">
        <v>-28.294</v>
      </c>
      <c r="C194" s="4">
        <f t="shared" si="19"/>
        <v>34.045000000000002</v>
      </c>
      <c r="D194" s="4">
        <v>-3.5542195957363698</v>
      </c>
      <c r="E194" s="1">
        <v>118.025472209673</v>
      </c>
      <c r="F194" s="4">
        <f t="shared" si="16"/>
        <v>1.1802547220967299</v>
      </c>
      <c r="G194" s="4">
        <f t="shared" si="17"/>
        <v>-3.0114004453396945</v>
      </c>
      <c r="H194" s="4">
        <f t="shared" si="18"/>
        <v>4631.4939234681633</v>
      </c>
    </row>
    <row r="195" spans="1:12" x14ac:dyDescent="0.25">
      <c r="A195" s="5">
        <v>41988</v>
      </c>
      <c r="B195" s="1">
        <v>-20.847999999999999</v>
      </c>
      <c r="C195" s="4">
        <f t="shared" si="19"/>
        <v>-46.8</v>
      </c>
      <c r="D195" s="4">
        <v>-36.221346617117803</v>
      </c>
      <c r="E195" s="1">
        <v>117.64905155460499</v>
      </c>
      <c r="F195" s="4">
        <f t="shared" si="16"/>
        <v>1.1764905155460499</v>
      </c>
      <c r="G195" s="4">
        <f t="shared" si="17"/>
        <v>-30.787623137196498</v>
      </c>
      <c r="H195" s="4">
        <f t="shared" si="18"/>
        <v>4662.2815466053598</v>
      </c>
    </row>
    <row r="196" spans="1:12" x14ac:dyDescent="0.25">
      <c r="A196" s="5">
        <v>42019</v>
      </c>
      <c r="B196" s="1">
        <v>-9.718</v>
      </c>
      <c r="C196" s="4">
        <f t="shared" si="19"/>
        <v>8.2439999999999998</v>
      </c>
      <c r="D196" s="4">
        <v>-24.568711169190699</v>
      </c>
      <c r="E196" s="1">
        <v>117.13247517352301</v>
      </c>
      <c r="F196" s="4">
        <f t="shared" si="16"/>
        <v>1.1713247517352301</v>
      </c>
      <c r="G196" s="4">
        <f t="shared" si="17"/>
        <v>-20.975148977936296</v>
      </c>
      <c r="H196" s="4">
        <f t="shared" si="18"/>
        <v>4683.2566955832963</v>
      </c>
    </row>
    <row r="197" spans="1:12" x14ac:dyDescent="0.25">
      <c r="A197" s="5">
        <v>42050</v>
      </c>
      <c r="B197" s="1">
        <v>-57.622</v>
      </c>
      <c r="C197" s="4">
        <f t="shared" si="19"/>
        <v>-0.35999999999999943</v>
      </c>
      <c r="D197" s="4">
        <v>-36.990910420445601</v>
      </c>
      <c r="E197" s="1">
        <v>117.564088586521</v>
      </c>
      <c r="F197" s="4">
        <f t="shared" si="16"/>
        <v>1.1756408858652099</v>
      </c>
      <c r="G197" s="4">
        <f t="shared" si="17"/>
        <v>-31.464464076733975</v>
      </c>
      <c r="H197" s="4">
        <f t="shared" si="18"/>
        <v>4714.72115966003</v>
      </c>
    </row>
    <row r="198" spans="1:12" x14ac:dyDescent="0.25">
      <c r="A198" s="5">
        <v>42078</v>
      </c>
      <c r="B198" s="1" t="s">
        <v>6</v>
      </c>
      <c r="C198" s="4"/>
      <c r="D198" s="4">
        <v>-36.990910420445601</v>
      </c>
      <c r="E198" s="1">
        <v>117.680587506319</v>
      </c>
      <c r="F198" s="4">
        <f t="shared" si="16"/>
        <v>1.17680587506319</v>
      </c>
      <c r="G198" s="4">
        <f t="shared" si="17"/>
        <v>-31.433315557214847</v>
      </c>
      <c r="H198" s="4">
        <f t="shared" si="18"/>
        <v>4746.1544752172449</v>
      </c>
    </row>
    <row r="199" spans="1:12" x14ac:dyDescent="0.25">
      <c r="A199" s="5">
        <v>42109</v>
      </c>
      <c r="B199" s="1" t="s">
        <v>6</v>
      </c>
      <c r="C199" s="4"/>
      <c r="D199" s="4">
        <v>-36.990910420445601</v>
      </c>
      <c r="E199" s="1">
        <v>117.90827374157401</v>
      </c>
      <c r="F199" s="4">
        <f t="shared" si="16"/>
        <v>1.17908273741574</v>
      </c>
      <c r="G199" s="4">
        <f t="shared" si="17"/>
        <v>-31.372616396301925</v>
      </c>
      <c r="H199" s="4">
        <f t="shared" si="18"/>
        <v>4777.5270916135469</v>
      </c>
    </row>
    <row r="200" spans="1:12" x14ac:dyDescent="0.25">
      <c r="A200" s="5">
        <v>42139</v>
      </c>
      <c r="B200" s="1" t="s">
        <v>6</v>
      </c>
      <c r="C200" s="4"/>
      <c r="D200" s="4">
        <v>-36.990910420445601</v>
      </c>
      <c r="E200" s="1">
        <v>118.21385791465001</v>
      </c>
      <c r="F200" s="4">
        <f t="shared" si="16"/>
        <v>1.1821385791465</v>
      </c>
      <c r="G200" s="4">
        <f t="shared" si="17"/>
        <v>-31.291517824545505</v>
      </c>
      <c r="H200" s="4">
        <f t="shared" si="18"/>
        <v>4808.8186094380926</v>
      </c>
    </row>
    <row r="201" spans="1:12" x14ac:dyDescent="0.25">
      <c r="A201" s="5">
        <v>42170</v>
      </c>
      <c r="B201" s="1" t="s">
        <v>6</v>
      </c>
      <c r="C201" s="4"/>
      <c r="D201" s="4">
        <v>-36.990910420445601</v>
      </c>
      <c r="E201" s="1">
        <v>118.24179917092199</v>
      </c>
      <c r="F201" s="4">
        <f t="shared" si="16"/>
        <v>1.1824179917092199</v>
      </c>
      <c r="G201" s="4">
        <f t="shared" si="17"/>
        <v>-31.284123448573506</v>
      </c>
      <c r="H201" s="4">
        <f t="shared" si="18"/>
        <v>4840.1027328866658</v>
      </c>
    </row>
    <row r="202" spans="1:12" x14ac:dyDescent="0.25">
      <c r="A202" s="5">
        <v>42200</v>
      </c>
      <c r="B202" s="1" t="s">
        <v>6</v>
      </c>
      <c r="C202" s="4"/>
      <c r="D202" s="4"/>
      <c r="E202" s="1">
        <v>118.237478002301</v>
      </c>
      <c r="F202" s="4">
        <f t="shared" si="16"/>
        <v>1.18237478002301</v>
      </c>
      <c r="G202" s="4">
        <f t="shared" si="17"/>
        <v>0</v>
      </c>
    </row>
    <row r="203" spans="1:12" x14ac:dyDescent="0.25">
      <c r="A203" s="5">
        <v>42231</v>
      </c>
      <c r="B203" s="1" t="s">
        <v>6</v>
      </c>
      <c r="C203" s="4"/>
      <c r="E203" s="1">
        <v>118.15661927535599</v>
      </c>
      <c r="F203" s="4">
        <f t="shared" si="16"/>
        <v>1.1815661927535599</v>
      </c>
      <c r="G203" s="4">
        <f t="shared" si="17"/>
        <v>0</v>
      </c>
    </row>
    <row r="204" spans="1:12" x14ac:dyDescent="0.25">
      <c r="A204" s="5">
        <v>42262</v>
      </c>
      <c r="B204" s="1" t="s">
        <v>6</v>
      </c>
      <c r="C204" s="4"/>
    </row>
    <row r="205" spans="1:12" x14ac:dyDescent="0.25">
      <c r="A205" s="5">
        <v>42292</v>
      </c>
      <c r="B205" s="1" t="s">
        <v>6</v>
      </c>
      <c r="C205" s="4"/>
    </row>
    <row r="206" spans="1:12" x14ac:dyDescent="0.25">
      <c r="A206" s="5">
        <v>42323</v>
      </c>
      <c r="B206" s="1" t="s">
        <v>6</v>
      </c>
      <c r="C206" s="4"/>
    </row>
    <row r="207" spans="1:12" x14ac:dyDescent="0.25">
      <c r="A207" s="5">
        <v>42353</v>
      </c>
      <c r="B207" s="1" t="s">
        <v>6</v>
      </c>
      <c r="C207" s="4"/>
    </row>
    <row r="208" spans="1:12" x14ac:dyDescent="0.25">
      <c r="A208" s="5">
        <v>42384</v>
      </c>
    </row>
    <row r="209" spans="1:1" x14ac:dyDescent="0.25">
      <c r="A209" s="5">
        <v>42415</v>
      </c>
    </row>
    <row r="210" spans="1:1" x14ac:dyDescent="0.25">
      <c r="A210" s="5">
        <v>42444</v>
      </c>
    </row>
    <row r="211" spans="1:1" x14ac:dyDescent="0.25">
      <c r="A211" s="5">
        <v>42475</v>
      </c>
    </row>
    <row r="212" spans="1:1" x14ac:dyDescent="0.25">
      <c r="A212" s="5">
        <v>42505</v>
      </c>
    </row>
  </sheetData>
  <dataValidations count="1">
    <dataValidation allowBlank="1" showErrorMessage="1" promptTitle="TRAFO" prompt="$A$1:$B$244" sqref="A1"/>
  </dataValidations>
  <hyperlinks>
    <hyperlink ref="B2" r:id="rId1" tooltip="Link to Datastream Navigator metadata for EKCGOV..A; right-click for more"/>
  </hyperlinks>
  <pageMargins left="0.7" right="0.7" top="0.75" bottom="0.75" header="0.3" footer="0.3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221"/>
  <sheetViews>
    <sheetView topLeftCell="E165" workbookViewId="0">
      <selection activeCell="K191" sqref="K191:K192"/>
    </sheetView>
  </sheetViews>
  <sheetFormatPr baseColWidth="10" defaultColWidth="11.42578125" defaultRowHeight="15" x14ac:dyDescent="0.25"/>
  <cols>
    <col min="1" max="2" width="19.85546875" customWidth="1"/>
    <col min="8" max="8" width="16.42578125" customWidth="1"/>
    <col min="9" max="9" width="27.42578125" customWidth="1"/>
    <col min="10" max="10" width="37.85546875" customWidth="1"/>
  </cols>
  <sheetData>
    <row r="1" spans="1:15" x14ac:dyDescent="0.25">
      <c r="A1" t="e">
        <f ca="1">_xll.Thomson.Reuters.AFOSpreadsheetFormulas.DSGRID("EKCGOV..A"," ","-20Y","TIME","M","RowHeader=true;ColHeader=true;Code=true;Curn=true;SeriesMetaDataLink=true;DispSeriesDescription=false;YearlyTSFormat=false;QuarterlyTSFormat=false","")</f>
        <v>#NAME?</v>
      </c>
      <c r="B1" t="s">
        <v>0</v>
      </c>
      <c r="H1" t="s">
        <v>13</v>
      </c>
      <c r="I1" t="s">
        <v>14</v>
      </c>
      <c r="J1" t="s">
        <v>15</v>
      </c>
      <c r="O1" t="s">
        <v>16</v>
      </c>
    </row>
    <row r="2" spans="1:15" x14ac:dyDescent="0.25">
      <c r="A2" t="s">
        <v>7</v>
      </c>
      <c r="B2" s="6" t="s">
        <v>1</v>
      </c>
      <c r="C2" t="e">
        <f ca="1">_xll.Thomson.Reuters.AFOSpreadsheetFormulas.DSGRID("CMA#(OILBRDT,I,R), CMA#(EUDOLLR,I,R)"," ","1970-01-01","2016-12-31","M","RowHeader=true;ColHeader=true;Code=true;SeriesMetaDataLink=true;DispSeriesDescription=false;YearlyTSFormat=false;QuarterlyTSFormat=false","")</f>
        <v>#NAME?</v>
      </c>
      <c r="D2" t="s">
        <v>9</v>
      </c>
      <c r="E2" t="s">
        <v>10</v>
      </c>
    </row>
    <row r="3" spans="1:15" x14ac:dyDescent="0.25">
      <c r="A3" t="s">
        <v>8</v>
      </c>
      <c r="B3" t="s">
        <v>5</v>
      </c>
      <c r="C3" t="s">
        <v>7</v>
      </c>
      <c r="D3" s="7" t="s">
        <v>11</v>
      </c>
      <c r="E3" s="6" t="s">
        <v>12</v>
      </c>
    </row>
    <row r="4" spans="1:15" x14ac:dyDescent="0.25">
      <c r="A4" s="5">
        <v>36175</v>
      </c>
      <c r="B4" t="s">
        <v>6</v>
      </c>
      <c r="C4" s="5">
        <v>36161</v>
      </c>
      <c r="D4">
        <v>11.09</v>
      </c>
      <c r="E4">
        <v>0.86180999999999996</v>
      </c>
      <c r="G4" s="5">
        <v>36175</v>
      </c>
      <c r="H4" t="e">
        <f>B4*E4</f>
        <v>#VALUE!</v>
      </c>
      <c r="J4">
        <v>73.771670509993001</v>
      </c>
      <c r="K4">
        <f>J4/100</f>
        <v>0.73771670509993004</v>
      </c>
      <c r="N4" s="5">
        <v>36175</v>
      </c>
      <c r="O4" t="s">
        <v>6</v>
      </c>
    </row>
    <row r="5" spans="1:15" x14ac:dyDescent="0.25">
      <c r="A5" s="5">
        <v>36206</v>
      </c>
      <c r="B5" t="s">
        <v>6</v>
      </c>
      <c r="C5" s="5">
        <v>36192</v>
      </c>
      <c r="D5">
        <v>10.27</v>
      </c>
      <c r="E5">
        <v>0.89300000000000002</v>
      </c>
      <c r="G5" s="5">
        <v>36206</v>
      </c>
      <c r="H5" t="e">
        <f t="shared" ref="H5:H68" si="0">B5*E5</f>
        <v>#VALUE!</v>
      </c>
      <c r="J5">
        <v>73.814428699616201</v>
      </c>
      <c r="K5">
        <f t="shared" ref="K5:K68" si="1">J5/100</f>
        <v>0.73814428699616197</v>
      </c>
      <c r="N5" s="5">
        <v>36206</v>
      </c>
      <c r="O5" t="s">
        <v>6</v>
      </c>
    </row>
    <row r="6" spans="1:15" x14ac:dyDescent="0.25">
      <c r="A6" s="5">
        <v>36234</v>
      </c>
      <c r="B6" t="s">
        <v>6</v>
      </c>
      <c r="C6" s="5">
        <v>36220</v>
      </c>
      <c r="D6">
        <v>12.5</v>
      </c>
      <c r="E6">
        <v>0.91879</v>
      </c>
      <c r="G6" s="5">
        <v>36234</v>
      </c>
      <c r="H6" t="e">
        <f t="shared" si="0"/>
        <v>#VALUE!</v>
      </c>
      <c r="J6">
        <v>73.927515878278001</v>
      </c>
      <c r="K6">
        <f t="shared" si="1"/>
        <v>0.73927515878278005</v>
      </c>
      <c r="N6" s="5">
        <v>36234</v>
      </c>
      <c r="O6" t="s">
        <v>6</v>
      </c>
    </row>
    <row r="7" spans="1:15" x14ac:dyDescent="0.25">
      <c r="A7" s="5">
        <v>36265</v>
      </c>
      <c r="B7" t="s">
        <v>6</v>
      </c>
      <c r="C7" s="5">
        <v>36251</v>
      </c>
      <c r="D7">
        <v>15.28</v>
      </c>
      <c r="E7">
        <v>0.93405000000000005</v>
      </c>
      <c r="G7" s="5">
        <v>36265</v>
      </c>
      <c r="H7" t="e">
        <f t="shared" si="0"/>
        <v>#VALUE!</v>
      </c>
      <c r="J7">
        <v>74.077440509831703</v>
      </c>
      <c r="K7">
        <f t="shared" si="1"/>
        <v>0.74077440509831705</v>
      </c>
      <c r="N7" s="5">
        <v>36265</v>
      </c>
      <c r="O7" t="s">
        <v>6</v>
      </c>
    </row>
    <row r="8" spans="1:15" x14ac:dyDescent="0.25">
      <c r="A8" s="5">
        <v>36295</v>
      </c>
      <c r="B8" t="s">
        <v>6</v>
      </c>
      <c r="C8" s="5">
        <v>36281</v>
      </c>
      <c r="D8">
        <v>15.26</v>
      </c>
      <c r="E8">
        <v>0.94120999999999999</v>
      </c>
      <c r="G8" s="5">
        <v>36295</v>
      </c>
      <c r="H8" t="e">
        <f t="shared" si="0"/>
        <v>#VALUE!</v>
      </c>
      <c r="J8">
        <v>74.086573938501402</v>
      </c>
      <c r="K8">
        <f t="shared" si="1"/>
        <v>0.74086573938501399</v>
      </c>
      <c r="N8" s="5">
        <v>36295</v>
      </c>
      <c r="O8" t="s">
        <v>6</v>
      </c>
    </row>
    <row r="9" spans="1:15" x14ac:dyDescent="0.25">
      <c r="A9" s="5">
        <v>36326</v>
      </c>
      <c r="B9" t="s">
        <v>6</v>
      </c>
      <c r="C9" s="5">
        <v>36312</v>
      </c>
      <c r="D9">
        <v>15.85</v>
      </c>
      <c r="E9">
        <v>0.96386000000000005</v>
      </c>
      <c r="G9" s="5">
        <v>36326</v>
      </c>
      <c r="H9" t="e">
        <f t="shared" si="0"/>
        <v>#VALUE!</v>
      </c>
      <c r="J9">
        <v>74.116951723740598</v>
      </c>
      <c r="K9">
        <f t="shared" si="1"/>
        <v>0.74116951723740598</v>
      </c>
      <c r="N9" s="5">
        <v>36326</v>
      </c>
      <c r="O9" t="s">
        <v>6</v>
      </c>
    </row>
    <row r="10" spans="1:15" x14ac:dyDescent="0.25">
      <c r="A10" s="5">
        <v>36356</v>
      </c>
      <c r="B10" t="s">
        <v>6</v>
      </c>
      <c r="C10" s="5">
        <v>36342</v>
      </c>
      <c r="D10">
        <v>19.09</v>
      </c>
      <c r="E10">
        <v>0.96570999999999996</v>
      </c>
      <c r="G10" s="5">
        <v>36356</v>
      </c>
      <c r="H10" t="e">
        <f t="shared" si="0"/>
        <v>#VALUE!</v>
      </c>
      <c r="J10">
        <v>74.344809278166494</v>
      </c>
      <c r="K10">
        <f t="shared" si="1"/>
        <v>0.7434480927816649</v>
      </c>
      <c r="N10" s="5">
        <v>36356</v>
      </c>
      <c r="O10" t="s">
        <v>6</v>
      </c>
    </row>
    <row r="11" spans="1:15" x14ac:dyDescent="0.25">
      <c r="A11" s="5">
        <v>36387</v>
      </c>
      <c r="B11" t="s">
        <v>6</v>
      </c>
      <c r="C11" s="5">
        <v>36373</v>
      </c>
      <c r="D11">
        <v>20.29</v>
      </c>
      <c r="E11">
        <v>0.94301000000000001</v>
      </c>
      <c r="G11" s="5">
        <v>36387</v>
      </c>
      <c r="H11" t="e">
        <f t="shared" si="0"/>
        <v>#VALUE!</v>
      </c>
      <c r="J11">
        <v>74.489526604610504</v>
      </c>
      <c r="K11">
        <f t="shared" si="1"/>
        <v>0.74489526604610501</v>
      </c>
      <c r="N11" s="5">
        <v>36387</v>
      </c>
      <c r="O11" t="s">
        <v>6</v>
      </c>
    </row>
    <row r="12" spans="1:15" x14ac:dyDescent="0.25">
      <c r="A12" s="5">
        <v>36418</v>
      </c>
      <c r="B12" t="s">
        <v>6</v>
      </c>
      <c r="C12" s="5">
        <v>36404</v>
      </c>
      <c r="D12">
        <v>22.48</v>
      </c>
      <c r="E12">
        <v>0.95152000000000003</v>
      </c>
      <c r="G12" s="5">
        <v>36418</v>
      </c>
      <c r="H12" t="e">
        <f t="shared" si="0"/>
        <v>#VALUE!</v>
      </c>
      <c r="J12">
        <v>74.544152657942007</v>
      </c>
      <c r="K12">
        <f t="shared" si="1"/>
        <v>0.74544152657942009</v>
      </c>
      <c r="N12" s="5">
        <v>36418</v>
      </c>
      <c r="O12" t="s">
        <v>6</v>
      </c>
    </row>
    <row r="13" spans="1:15" x14ac:dyDescent="0.25">
      <c r="A13" s="5">
        <v>36448</v>
      </c>
      <c r="B13" t="s">
        <v>6</v>
      </c>
      <c r="C13" s="5">
        <v>36434</v>
      </c>
      <c r="D13">
        <v>22</v>
      </c>
      <c r="E13">
        <v>0.93471000000000004</v>
      </c>
      <c r="G13" s="5">
        <v>36448</v>
      </c>
      <c r="H13" t="e">
        <f t="shared" si="0"/>
        <v>#VALUE!</v>
      </c>
      <c r="J13">
        <v>74.647834467895194</v>
      </c>
      <c r="K13">
        <f t="shared" si="1"/>
        <v>0.74647834467895191</v>
      </c>
      <c r="N13" s="5">
        <v>36448</v>
      </c>
      <c r="O13" t="s">
        <v>6</v>
      </c>
    </row>
    <row r="14" spans="1:15" x14ac:dyDescent="0.25">
      <c r="A14" s="5">
        <v>36479</v>
      </c>
      <c r="B14" t="s">
        <v>6</v>
      </c>
      <c r="C14" s="5">
        <v>36465</v>
      </c>
      <c r="D14">
        <v>24.6</v>
      </c>
      <c r="E14">
        <v>0.96870999999999996</v>
      </c>
      <c r="G14" s="5">
        <v>36479</v>
      </c>
      <c r="H14" t="e">
        <f t="shared" si="0"/>
        <v>#VALUE!</v>
      </c>
      <c r="J14">
        <v>74.8081724288365</v>
      </c>
      <c r="K14">
        <f t="shared" si="1"/>
        <v>0.74808172428836495</v>
      </c>
      <c r="N14" s="5">
        <v>36479</v>
      </c>
      <c r="O14" t="s">
        <v>6</v>
      </c>
    </row>
    <row r="15" spans="1:15" x14ac:dyDescent="0.25">
      <c r="A15" s="5">
        <v>36509</v>
      </c>
      <c r="B15" t="s">
        <v>6</v>
      </c>
      <c r="C15" s="5">
        <v>36495</v>
      </c>
      <c r="D15">
        <v>25.52</v>
      </c>
      <c r="E15">
        <v>0.98926000000000003</v>
      </c>
      <c r="G15" s="5">
        <v>36509</v>
      </c>
      <c r="H15" t="e">
        <f t="shared" si="0"/>
        <v>#VALUE!</v>
      </c>
      <c r="J15">
        <v>75.018541742100595</v>
      </c>
      <c r="K15">
        <f t="shared" si="1"/>
        <v>0.75018541742100597</v>
      </c>
      <c r="N15" s="5">
        <v>36509</v>
      </c>
      <c r="O15" t="s">
        <v>6</v>
      </c>
    </row>
    <row r="16" spans="1:15" x14ac:dyDescent="0.25">
      <c r="A16" s="5">
        <v>36540</v>
      </c>
      <c r="B16" t="s">
        <v>6</v>
      </c>
      <c r="C16" s="5">
        <v>36526</v>
      </c>
      <c r="D16">
        <v>25.48</v>
      </c>
      <c r="E16">
        <v>0.98763000000000001</v>
      </c>
      <c r="G16" s="5">
        <v>36540</v>
      </c>
      <c r="H16" t="e">
        <f t="shared" si="0"/>
        <v>#VALUE!</v>
      </c>
      <c r="J16">
        <v>75.215606687474207</v>
      </c>
      <c r="K16">
        <f t="shared" si="1"/>
        <v>0.75215606687474201</v>
      </c>
      <c r="N16" s="5">
        <v>36540</v>
      </c>
      <c r="O16" t="s">
        <v>6</v>
      </c>
    </row>
    <row r="17" spans="1:15" x14ac:dyDescent="0.25">
      <c r="A17" s="5">
        <v>36571</v>
      </c>
      <c r="B17" t="s">
        <v>6</v>
      </c>
      <c r="C17" s="5">
        <v>36557</v>
      </c>
      <c r="D17">
        <v>27.79</v>
      </c>
      <c r="E17">
        <v>1.0167999999999999</v>
      </c>
      <c r="G17" s="5">
        <v>36571</v>
      </c>
      <c r="H17" t="e">
        <f t="shared" si="0"/>
        <v>#VALUE!</v>
      </c>
      <c r="J17">
        <v>75.346111282792407</v>
      </c>
      <c r="K17">
        <f t="shared" si="1"/>
        <v>0.75346111282792405</v>
      </c>
      <c r="N17" s="5">
        <v>36571</v>
      </c>
      <c r="O17" t="s">
        <v>6</v>
      </c>
    </row>
    <row r="18" spans="1:15" x14ac:dyDescent="0.25">
      <c r="A18" s="5">
        <v>36600</v>
      </c>
      <c r="B18" t="s">
        <v>6</v>
      </c>
      <c r="C18" s="5">
        <v>36586</v>
      </c>
      <c r="D18">
        <v>27.29</v>
      </c>
      <c r="E18">
        <v>1.0363599999999999</v>
      </c>
      <c r="G18" s="5">
        <v>36600</v>
      </c>
      <c r="H18" t="e">
        <f t="shared" si="0"/>
        <v>#VALUE!</v>
      </c>
      <c r="J18">
        <v>75.4444378582307</v>
      </c>
      <c r="K18">
        <f t="shared" si="1"/>
        <v>0.75444437858230695</v>
      </c>
      <c r="N18" s="5">
        <v>36600</v>
      </c>
      <c r="O18" t="s">
        <v>6</v>
      </c>
    </row>
    <row r="19" spans="1:15" x14ac:dyDescent="0.25">
      <c r="A19" s="5">
        <v>36631</v>
      </c>
      <c r="B19" t="s">
        <v>6</v>
      </c>
      <c r="C19" s="5">
        <v>36617</v>
      </c>
      <c r="D19">
        <v>22.75</v>
      </c>
      <c r="E19">
        <v>1.05718</v>
      </c>
      <c r="G19" s="5">
        <v>36631</v>
      </c>
      <c r="H19" t="e">
        <f t="shared" si="0"/>
        <v>#VALUE!</v>
      </c>
      <c r="J19">
        <v>75.380763790114997</v>
      </c>
      <c r="K19">
        <f t="shared" si="1"/>
        <v>0.75380763790115002</v>
      </c>
      <c r="N19" s="5">
        <v>36631</v>
      </c>
      <c r="O19" t="s">
        <v>6</v>
      </c>
    </row>
    <row r="20" spans="1:15" x14ac:dyDescent="0.25">
      <c r="A20" s="5">
        <v>36661</v>
      </c>
      <c r="B20" t="s">
        <v>6</v>
      </c>
      <c r="C20" s="5">
        <v>36647</v>
      </c>
      <c r="D20">
        <v>27.67</v>
      </c>
      <c r="E20">
        <v>1.1032999999999999</v>
      </c>
      <c r="G20" s="5">
        <v>36661</v>
      </c>
      <c r="H20" t="e">
        <f t="shared" si="0"/>
        <v>#VALUE!</v>
      </c>
      <c r="J20">
        <v>75.432300887262301</v>
      </c>
      <c r="K20">
        <f t="shared" si="1"/>
        <v>0.75432300887262305</v>
      </c>
      <c r="N20" s="5">
        <v>36661</v>
      </c>
      <c r="O20" t="s">
        <v>6</v>
      </c>
    </row>
    <row r="21" spans="1:15" x14ac:dyDescent="0.25">
      <c r="A21" s="5">
        <v>36692</v>
      </c>
      <c r="B21" t="s">
        <v>6</v>
      </c>
      <c r="C21" s="5">
        <v>36678</v>
      </c>
      <c r="D21">
        <v>29.76</v>
      </c>
      <c r="E21">
        <v>1.0525899999999999</v>
      </c>
      <c r="G21" s="5">
        <v>36692</v>
      </c>
      <c r="H21" t="e">
        <f t="shared" si="0"/>
        <v>#VALUE!</v>
      </c>
      <c r="J21">
        <v>75.743658534514296</v>
      </c>
      <c r="K21">
        <f t="shared" si="1"/>
        <v>0.75743658534514291</v>
      </c>
      <c r="N21" s="5">
        <v>36692</v>
      </c>
      <c r="O21" t="s">
        <v>6</v>
      </c>
    </row>
    <row r="22" spans="1:15" x14ac:dyDescent="0.25">
      <c r="A22" s="5">
        <v>36722</v>
      </c>
      <c r="B22" t="s">
        <v>6</v>
      </c>
      <c r="C22" s="5">
        <v>36708</v>
      </c>
      <c r="D22">
        <v>28.7</v>
      </c>
      <c r="E22">
        <v>1.0638799999999999</v>
      </c>
      <c r="G22" s="5">
        <v>36722</v>
      </c>
      <c r="H22" t="e">
        <f t="shared" si="0"/>
        <v>#VALUE!</v>
      </c>
      <c r="J22">
        <v>75.964834668018895</v>
      </c>
      <c r="K22">
        <f t="shared" si="1"/>
        <v>0.75964834668018899</v>
      </c>
      <c r="N22" s="5">
        <v>36722</v>
      </c>
      <c r="O22" t="s">
        <v>6</v>
      </c>
    </row>
    <row r="23" spans="1:15" x14ac:dyDescent="0.25">
      <c r="A23" s="5">
        <v>36753</v>
      </c>
      <c r="B23" t="s">
        <v>6</v>
      </c>
      <c r="C23" s="5">
        <v>36739</v>
      </c>
      <c r="D23">
        <v>30.29</v>
      </c>
      <c r="E23">
        <v>1.1055299999999999</v>
      </c>
      <c r="G23" s="5">
        <v>36753</v>
      </c>
      <c r="H23" t="e">
        <f t="shared" si="0"/>
        <v>#VALUE!</v>
      </c>
      <c r="J23">
        <v>76.096575343868494</v>
      </c>
      <c r="K23">
        <f t="shared" si="1"/>
        <v>0.76096575343868489</v>
      </c>
      <c r="N23" s="5">
        <v>36753</v>
      </c>
      <c r="O23" t="s">
        <v>6</v>
      </c>
    </row>
    <row r="24" spans="1:15" x14ac:dyDescent="0.25">
      <c r="A24" s="5">
        <v>36784</v>
      </c>
      <c r="B24" t="s">
        <v>6</v>
      </c>
      <c r="C24" s="5">
        <v>36770</v>
      </c>
      <c r="D24">
        <v>32.950000000000003</v>
      </c>
      <c r="E24">
        <v>1.1476500000000001</v>
      </c>
      <c r="G24" s="5">
        <v>36784</v>
      </c>
      <c r="H24" t="e">
        <f t="shared" si="0"/>
        <v>#VALUE!</v>
      </c>
      <c r="J24">
        <v>76.373854854895001</v>
      </c>
      <c r="K24">
        <f t="shared" si="1"/>
        <v>0.76373854854894996</v>
      </c>
      <c r="N24" s="5">
        <v>36784</v>
      </c>
      <c r="O24" t="s">
        <v>6</v>
      </c>
    </row>
    <row r="25" spans="1:15" x14ac:dyDescent="0.25">
      <c r="A25" s="5">
        <v>36814</v>
      </c>
      <c r="B25" t="s">
        <v>6</v>
      </c>
      <c r="C25" s="5">
        <v>36800</v>
      </c>
      <c r="D25">
        <v>31.01</v>
      </c>
      <c r="E25">
        <v>1.1710799999999999</v>
      </c>
      <c r="G25" s="5">
        <v>36814</v>
      </c>
      <c r="H25" t="e">
        <f t="shared" si="0"/>
        <v>#VALUE!</v>
      </c>
      <c r="J25">
        <v>76.483496639146296</v>
      </c>
      <c r="K25">
        <f t="shared" si="1"/>
        <v>0.76483496639146298</v>
      </c>
      <c r="N25" s="5">
        <v>36814</v>
      </c>
      <c r="O25" t="s">
        <v>6</v>
      </c>
    </row>
    <row r="26" spans="1:15" x14ac:dyDescent="0.25">
      <c r="A26" s="5">
        <v>36845</v>
      </c>
      <c r="B26" t="s">
        <v>6</v>
      </c>
      <c r="C26" s="5">
        <v>36831</v>
      </c>
      <c r="D26">
        <v>32.53</v>
      </c>
      <c r="E26">
        <v>1.1690199999999999</v>
      </c>
      <c r="G26" s="5">
        <v>36845</v>
      </c>
      <c r="H26" t="e">
        <f t="shared" si="0"/>
        <v>#VALUE!</v>
      </c>
      <c r="J26">
        <v>76.715643535057296</v>
      </c>
      <c r="K26">
        <f t="shared" si="1"/>
        <v>0.76715643535057298</v>
      </c>
      <c r="N26" s="5">
        <v>36845</v>
      </c>
      <c r="O26" t="s">
        <v>6</v>
      </c>
    </row>
    <row r="27" spans="1:15" x14ac:dyDescent="0.25">
      <c r="A27" s="5">
        <v>36875</v>
      </c>
      <c r="B27" t="s">
        <v>6</v>
      </c>
      <c r="C27" s="5">
        <v>36861</v>
      </c>
      <c r="D27">
        <v>25.2</v>
      </c>
      <c r="E27">
        <v>1.1114200000000001</v>
      </c>
      <c r="G27" s="5">
        <v>36875</v>
      </c>
      <c r="H27" t="e">
        <f t="shared" si="0"/>
        <v>#VALUE!</v>
      </c>
      <c r="J27">
        <v>76.932592277963494</v>
      </c>
      <c r="K27">
        <f t="shared" si="1"/>
        <v>0.76932592277963496</v>
      </c>
      <c r="N27" s="5">
        <v>36875</v>
      </c>
      <c r="O27" t="s">
        <v>6</v>
      </c>
    </row>
    <row r="28" spans="1:15" x14ac:dyDescent="0.25">
      <c r="A28" s="5">
        <v>36906</v>
      </c>
      <c r="B28" t="s">
        <v>6</v>
      </c>
      <c r="C28" s="5">
        <v>36892</v>
      </c>
      <c r="D28">
        <v>25.56</v>
      </c>
      <c r="E28">
        <v>1.06671</v>
      </c>
      <c r="G28" s="5">
        <v>36906</v>
      </c>
      <c r="H28" t="e">
        <f t="shared" si="0"/>
        <v>#VALUE!</v>
      </c>
      <c r="J28">
        <v>76.809744527787402</v>
      </c>
      <c r="K28">
        <f t="shared" si="1"/>
        <v>0.76809744527787405</v>
      </c>
      <c r="N28" s="5">
        <v>36906</v>
      </c>
      <c r="O28" t="s">
        <v>6</v>
      </c>
    </row>
    <row r="29" spans="1:15" x14ac:dyDescent="0.25">
      <c r="A29" s="5">
        <v>36937</v>
      </c>
      <c r="B29" t="s">
        <v>6</v>
      </c>
      <c r="C29" s="5">
        <v>36923</v>
      </c>
      <c r="D29">
        <v>27.5</v>
      </c>
      <c r="E29">
        <v>1.0861799999999999</v>
      </c>
      <c r="G29" s="5">
        <v>36937</v>
      </c>
      <c r="H29" t="e">
        <f t="shared" si="0"/>
        <v>#VALUE!</v>
      </c>
      <c r="J29">
        <v>76.938126179254596</v>
      </c>
      <c r="K29">
        <f t="shared" si="1"/>
        <v>0.76938126179254596</v>
      </c>
      <c r="N29" s="5">
        <v>36937</v>
      </c>
      <c r="O29" t="s">
        <v>6</v>
      </c>
    </row>
    <row r="30" spans="1:15" x14ac:dyDescent="0.25">
      <c r="A30" s="5">
        <v>36965</v>
      </c>
      <c r="B30" t="s">
        <v>6</v>
      </c>
      <c r="C30" s="5">
        <v>36951</v>
      </c>
      <c r="D30">
        <v>24.51</v>
      </c>
      <c r="E30">
        <v>1.1003700000000001</v>
      </c>
      <c r="G30" s="5">
        <v>36965</v>
      </c>
      <c r="H30" t="e">
        <f t="shared" si="0"/>
        <v>#VALUE!</v>
      </c>
      <c r="J30">
        <v>77.1333012849352</v>
      </c>
      <c r="K30">
        <f t="shared" si="1"/>
        <v>0.77133301284935196</v>
      </c>
      <c r="N30" s="5">
        <v>36965</v>
      </c>
      <c r="O30" t="s">
        <v>6</v>
      </c>
    </row>
    <row r="31" spans="1:15" x14ac:dyDescent="0.25">
      <c r="A31" s="5">
        <v>36996</v>
      </c>
      <c r="B31" t="s">
        <v>6</v>
      </c>
      <c r="C31" s="5">
        <v>36982</v>
      </c>
      <c r="D31">
        <v>25.73</v>
      </c>
      <c r="E31">
        <v>1.1211500000000001</v>
      </c>
      <c r="G31" s="5">
        <v>36996</v>
      </c>
      <c r="H31" t="e">
        <f t="shared" si="0"/>
        <v>#VALUE!</v>
      </c>
      <c r="J31">
        <v>77.435155117052801</v>
      </c>
      <c r="K31">
        <f t="shared" si="1"/>
        <v>0.77435155117052801</v>
      </c>
      <c r="N31" s="5">
        <v>36996</v>
      </c>
      <c r="O31" t="s">
        <v>6</v>
      </c>
    </row>
    <row r="32" spans="1:15" x14ac:dyDescent="0.25">
      <c r="A32" s="5">
        <v>37026</v>
      </c>
      <c r="B32" t="s">
        <v>6</v>
      </c>
      <c r="C32" s="5">
        <v>37012</v>
      </c>
      <c r="D32">
        <v>28.33</v>
      </c>
      <c r="E32">
        <v>1.1432800000000001</v>
      </c>
      <c r="G32" s="5">
        <v>37026</v>
      </c>
      <c r="H32" t="e">
        <f t="shared" si="0"/>
        <v>#VALUE!</v>
      </c>
      <c r="J32">
        <v>77.763186657358602</v>
      </c>
      <c r="K32">
        <f t="shared" si="1"/>
        <v>0.77763186657358607</v>
      </c>
      <c r="N32" s="5">
        <v>37026</v>
      </c>
      <c r="O32" t="s">
        <v>6</v>
      </c>
    </row>
    <row r="33" spans="1:15" x14ac:dyDescent="0.25">
      <c r="A33" s="5">
        <v>37057</v>
      </c>
      <c r="B33" t="s">
        <v>6</v>
      </c>
      <c r="C33" s="5">
        <v>37043</v>
      </c>
      <c r="D33">
        <v>27.8</v>
      </c>
      <c r="E33">
        <v>1.1727399999999999</v>
      </c>
      <c r="G33" s="5">
        <v>37057</v>
      </c>
      <c r="H33" t="e">
        <f t="shared" si="0"/>
        <v>#VALUE!</v>
      </c>
      <c r="J33">
        <v>77.9454769116726</v>
      </c>
      <c r="K33">
        <f t="shared" si="1"/>
        <v>0.77945476911672595</v>
      </c>
      <c r="N33" s="5">
        <v>37057</v>
      </c>
      <c r="O33" t="s">
        <v>6</v>
      </c>
    </row>
    <row r="34" spans="1:15" x14ac:dyDescent="0.25">
      <c r="A34" s="5">
        <v>37087</v>
      </c>
      <c r="B34" t="s">
        <v>6</v>
      </c>
      <c r="C34" s="5">
        <v>37073</v>
      </c>
      <c r="D34">
        <v>24.61</v>
      </c>
      <c r="E34">
        <v>1.1622399999999999</v>
      </c>
      <c r="G34" s="5">
        <v>37087</v>
      </c>
      <c r="H34" t="e">
        <f t="shared" si="0"/>
        <v>#VALUE!</v>
      </c>
      <c r="J34">
        <v>77.954803261089694</v>
      </c>
      <c r="K34">
        <f t="shared" si="1"/>
        <v>0.77954803261089689</v>
      </c>
      <c r="N34" s="5">
        <v>37087</v>
      </c>
      <c r="O34" t="s">
        <v>6</v>
      </c>
    </row>
    <row r="35" spans="1:15" x14ac:dyDescent="0.25">
      <c r="A35" s="5">
        <v>37118</v>
      </c>
      <c r="B35" t="s">
        <v>6</v>
      </c>
      <c r="C35" s="5">
        <v>37104</v>
      </c>
      <c r="D35">
        <v>25.72</v>
      </c>
      <c r="E35">
        <v>1.1103400000000001</v>
      </c>
      <c r="G35" s="5">
        <v>37118</v>
      </c>
      <c r="H35" t="e">
        <f t="shared" si="0"/>
        <v>#VALUE!</v>
      </c>
      <c r="J35">
        <v>77.971613844148706</v>
      </c>
      <c r="K35">
        <f t="shared" si="1"/>
        <v>0.77971613844148702</v>
      </c>
      <c r="N35" s="5">
        <v>37118</v>
      </c>
      <c r="O35" t="s">
        <v>6</v>
      </c>
    </row>
    <row r="36" spans="1:15" x14ac:dyDescent="0.25">
      <c r="A36" s="5">
        <v>37149</v>
      </c>
      <c r="B36" t="s">
        <v>6</v>
      </c>
      <c r="C36" s="5">
        <v>37135</v>
      </c>
      <c r="D36">
        <v>25.69</v>
      </c>
      <c r="E36">
        <v>1.0974999999999999</v>
      </c>
      <c r="G36" s="5">
        <v>37149</v>
      </c>
      <c r="H36" t="e">
        <f t="shared" si="0"/>
        <v>#VALUE!</v>
      </c>
      <c r="J36">
        <v>78.119711805914704</v>
      </c>
      <c r="K36">
        <f t="shared" si="1"/>
        <v>0.78119711805914704</v>
      </c>
      <c r="N36" s="5">
        <v>37149</v>
      </c>
      <c r="O36" t="s">
        <v>6</v>
      </c>
    </row>
    <row r="37" spans="1:15" x14ac:dyDescent="0.25">
      <c r="A37" s="5">
        <v>37179</v>
      </c>
      <c r="B37" t="s">
        <v>6</v>
      </c>
      <c r="C37" s="5">
        <v>37165</v>
      </c>
      <c r="D37">
        <v>20.41</v>
      </c>
      <c r="E37">
        <v>1.1038699999999999</v>
      </c>
      <c r="G37" s="5">
        <v>37179</v>
      </c>
      <c r="H37" t="e">
        <f t="shared" si="0"/>
        <v>#VALUE!</v>
      </c>
      <c r="J37">
        <v>78.224628072743997</v>
      </c>
      <c r="K37">
        <f t="shared" si="1"/>
        <v>0.78224628072743996</v>
      </c>
      <c r="N37" s="5">
        <v>37179</v>
      </c>
      <c r="O37" t="s">
        <v>6</v>
      </c>
    </row>
    <row r="38" spans="1:15" x14ac:dyDescent="0.25">
      <c r="A38" s="5">
        <v>37210</v>
      </c>
      <c r="B38" t="s">
        <v>6</v>
      </c>
      <c r="C38" s="5">
        <v>37196</v>
      </c>
      <c r="D38">
        <v>18.8</v>
      </c>
      <c r="E38">
        <v>1.1260399999999999</v>
      </c>
      <c r="G38" s="5">
        <v>37210</v>
      </c>
      <c r="H38" t="e">
        <f t="shared" si="0"/>
        <v>#VALUE!</v>
      </c>
      <c r="J38">
        <v>78.277181887277607</v>
      </c>
      <c r="K38">
        <f t="shared" si="1"/>
        <v>0.78277181887277603</v>
      </c>
      <c r="N38" s="5">
        <v>37210</v>
      </c>
      <c r="O38" t="s">
        <v>6</v>
      </c>
    </row>
    <row r="39" spans="1:15" x14ac:dyDescent="0.25">
      <c r="A39" s="5">
        <v>37240</v>
      </c>
      <c r="B39" t="s">
        <v>6</v>
      </c>
      <c r="C39" s="5">
        <v>37226</v>
      </c>
      <c r="D39">
        <v>18.7</v>
      </c>
      <c r="E39">
        <v>1.1225499999999999</v>
      </c>
      <c r="G39" s="5">
        <v>37240</v>
      </c>
      <c r="H39" t="e">
        <f t="shared" si="0"/>
        <v>#VALUE!</v>
      </c>
      <c r="J39">
        <v>78.527584349012002</v>
      </c>
      <c r="K39">
        <f t="shared" si="1"/>
        <v>0.78527584349012003</v>
      </c>
      <c r="N39" s="5">
        <v>37240</v>
      </c>
      <c r="O39" t="s">
        <v>6</v>
      </c>
    </row>
    <row r="40" spans="1:15" x14ac:dyDescent="0.25">
      <c r="A40" s="5">
        <v>37271</v>
      </c>
      <c r="B40" t="s">
        <v>6</v>
      </c>
      <c r="C40" s="5">
        <v>37257</v>
      </c>
      <c r="D40">
        <v>19.46</v>
      </c>
      <c r="E40">
        <v>1.1322000000000001</v>
      </c>
      <c r="G40" s="5">
        <v>37271</v>
      </c>
      <c r="H40" t="e">
        <f t="shared" si="0"/>
        <v>#VALUE!</v>
      </c>
      <c r="J40">
        <v>78.869418983579195</v>
      </c>
      <c r="K40">
        <f t="shared" si="1"/>
        <v>0.78869418983579198</v>
      </c>
      <c r="N40" s="5">
        <v>37271</v>
      </c>
      <c r="O40" t="s">
        <v>6</v>
      </c>
    </row>
    <row r="41" spans="1:15" x14ac:dyDescent="0.25">
      <c r="A41" s="5">
        <v>37302</v>
      </c>
      <c r="B41" t="s">
        <v>6</v>
      </c>
      <c r="C41" s="5">
        <v>37288</v>
      </c>
      <c r="D41">
        <v>20.34</v>
      </c>
      <c r="E41">
        <v>1.14879</v>
      </c>
      <c r="G41" s="5">
        <v>37302</v>
      </c>
      <c r="H41" t="e">
        <f t="shared" si="0"/>
        <v>#VALUE!</v>
      </c>
      <c r="J41">
        <v>78.896501425502706</v>
      </c>
      <c r="K41">
        <f t="shared" si="1"/>
        <v>0.78896501425502708</v>
      </c>
      <c r="N41" s="5">
        <v>37302</v>
      </c>
      <c r="O41" t="s">
        <v>6</v>
      </c>
    </row>
    <row r="42" spans="1:15" x14ac:dyDescent="0.25">
      <c r="A42" s="5">
        <v>37330</v>
      </c>
      <c r="B42" t="s">
        <v>6</v>
      </c>
      <c r="C42" s="5">
        <v>37316</v>
      </c>
      <c r="D42">
        <v>23.77</v>
      </c>
      <c r="E42">
        <v>1.1407799999999999</v>
      </c>
      <c r="G42" s="5">
        <v>37330</v>
      </c>
      <c r="H42" t="e">
        <f t="shared" si="0"/>
        <v>#VALUE!</v>
      </c>
      <c r="J42">
        <v>79.084827612303997</v>
      </c>
      <c r="K42">
        <f t="shared" si="1"/>
        <v>0.79084827612303998</v>
      </c>
      <c r="N42" s="5">
        <v>37330</v>
      </c>
      <c r="O42" t="s">
        <v>6</v>
      </c>
    </row>
    <row r="43" spans="1:15" x14ac:dyDescent="0.25">
      <c r="A43" s="5">
        <v>37361</v>
      </c>
      <c r="B43" t="s">
        <v>6</v>
      </c>
      <c r="C43" s="5">
        <v>37347</v>
      </c>
      <c r="D43">
        <v>25.61</v>
      </c>
      <c r="E43">
        <v>1.1283700000000001</v>
      </c>
      <c r="G43" s="5">
        <v>37361</v>
      </c>
      <c r="H43" t="e">
        <f t="shared" si="0"/>
        <v>#VALUE!</v>
      </c>
      <c r="J43">
        <v>79.2524522790916</v>
      </c>
      <c r="K43">
        <f t="shared" si="1"/>
        <v>0.79252452279091601</v>
      </c>
      <c r="N43" s="5">
        <v>37361</v>
      </c>
      <c r="O43" t="s">
        <v>6</v>
      </c>
    </row>
    <row r="44" spans="1:15" x14ac:dyDescent="0.25">
      <c r="A44" s="5">
        <v>37391</v>
      </c>
      <c r="B44" t="s">
        <v>6</v>
      </c>
      <c r="C44" s="5">
        <v>37377</v>
      </c>
      <c r="D44">
        <v>25.36</v>
      </c>
      <c r="E44">
        <v>1.09056</v>
      </c>
      <c r="G44" s="5">
        <v>37391</v>
      </c>
      <c r="H44" t="e">
        <f t="shared" si="0"/>
        <v>#VALUE!</v>
      </c>
      <c r="J44">
        <v>79.352680361496894</v>
      </c>
      <c r="K44">
        <f t="shared" si="1"/>
        <v>0.79352680361496897</v>
      </c>
      <c r="N44" s="5">
        <v>37391</v>
      </c>
      <c r="O44" t="s">
        <v>6</v>
      </c>
    </row>
    <row r="45" spans="1:15" x14ac:dyDescent="0.25">
      <c r="A45" s="5">
        <v>37422</v>
      </c>
      <c r="B45" t="s">
        <v>6</v>
      </c>
      <c r="C45" s="5">
        <v>37408</v>
      </c>
      <c r="D45">
        <v>24.09</v>
      </c>
      <c r="E45">
        <v>1.0459400000000001</v>
      </c>
      <c r="G45" s="5">
        <v>37422</v>
      </c>
      <c r="H45" t="e">
        <f t="shared" si="0"/>
        <v>#VALUE!</v>
      </c>
      <c r="J45">
        <v>79.401635158799706</v>
      </c>
      <c r="K45">
        <f t="shared" si="1"/>
        <v>0.7940163515879971</v>
      </c>
      <c r="N45" s="5">
        <v>37422</v>
      </c>
      <c r="O45" t="s">
        <v>6</v>
      </c>
    </row>
    <row r="46" spans="1:15" x14ac:dyDescent="0.25">
      <c r="A46" s="5">
        <v>37452</v>
      </c>
      <c r="B46" t="s">
        <v>6</v>
      </c>
      <c r="C46" s="5">
        <v>37438</v>
      </c>
      <c r="D46">
        <v>25.85</v>
      </c>
      <c r="E46">
        <v>1.0077199999999999</v>
      </c>
      <c r="G46" s="5">
        <v>37452</v>
      </c>
      <c r="H46" t="e">
        <f t="shared" si="0"/>
        <v>#VALUE!</v>
      </c>
      <c r="J46">
        <v>79.550185531485099</v>
      </c>
      <c r="K46">
        <f t="shared" si="1"/>
        <v>0.79550185531485096</v>
      </c>
      <c r="N46" s="5">
        <v>37452</v>
      </c>
      <c r="O46" t="s">
        <v>6</v>
      </c>
    </row>
    <row r="47" spans="1:15" x14ac:dyDescent="0.25">
      <c r="A47" s="5">
        <v>37483</v>
      </c>
      <c r="B47" t="s">
        <v>6</v>
      </c>
      <c r="C47" s="5">
        <v>37469</v>
      </c>
      <c r="D47">
        <v>26.76</v>
      </c>
      <c r="E47">
        <v>1.02271</v>
      </c>
      <c r="G47" s="5">
        <v>37483</v>
      </c>
      <c r="H47" t="e">
        <f t="shared" si="0"/>
        <v>#VALUE!</v>
      </c>
      <c r="J47">
        <v>79.678081878859999</v>
      </c>
      <c r="K47">
        <f t="shared" si="1"/>
        <v>0.79678081878859996</v>
      </c>
      <c r="N47" s="5">
        <v>37483</v>
      </c>
      <c r="O47" t="s">
        <v>6</v>
      </c>
    </row>
    <row r="48" spans="1:15" x14ac:dyDescent="0.25">
      <c r="A48" s="5">
        <v>37514</v>
      </c>
      <c r="B48" t="s">
        <v>6</v>
      </c>
      <c r="C48" s="5">
        <v>37500</v>
      </c>
      <c r="D48">
        <v>28.35</v>
      </c>
      <c r="E48">
        <v>1.01932</v>
      </c>
      <c r="G48" s="5">
        <v>37514</v>
      </c>
      <c r="H48" t="e">
        <f t="shared" si="0"/>
        <v>#VALUE!</v>
      </c>
      <c r="J48">
        <v>79.795834926829997</v>
      </c>
      <c r="K48">
        <f t="shared" si="1"/>
        <v>0.7979583492683</v>
      </c>
      <c r="N48" s="5">
        <v>37514</v>
      </c>
      <c r="O48" t="s">
        <v>6</v>
      </c>
    </row>
    <row r="49" spans="1:15" x14ac:dyDescent="0.25">
      <c r="A49" s="5">
        <v>37544</v>
      </c>
      <c r="B49" t="s">
        <v>6</v>
      </c>
      <c r="C49" s="5">
        <v>37530</v>
      </c>
      <c r="D49">
        <v>27.56</v>
      </c>
      <c r="E49">
        <v>1.0188600000000001</v>
      </c>
      <c r="G49" s="5">
        <v>37544</v>
      </c>
      <c r="H49" t="e">
        <f t="shared" si="0"/>
        <v>#VALUE!</v>
      </c>
      <c r="J49">
        <v>79.995589764789699</v>
      </c>
      <c r="K49">
        <f t="shared" si="1"/>
        <v>0.79995589764789699</v>
      </c>
      <c r="N49" s="5">
        <v>37544</v>
      </c>
      <c r="O49" t="s">
        <v>6</v>
      </c>
    </row>
    <row r="50" spans="1:15" x14ac:dyDescent="0.25">
      <c r="A50" s="5">
        <v>37575</v>
      </c>
      <c r="B50" t="s">
        <v>6</v>
      </c>
      <c r="C50" s="5">
        <v>37561</v>
      </c>
      <c r="D50">
        <v>24.38</v>
      </c>
      <c r="E50">
        <v>0.99817999999999996</v>
      </c>
      <c r="G50" s="5">
        <v>37575</v>
      </c>
      <c r="H50" t="e">
        <f t="shared" si="0"/>
        <v>#VALUE!</v>
      </c>
      <c r="J50">
        <v>80.071377972978397</v>
      </c>
      <c r="K50">
        <f t="shared" si="1"/>
        <v>0.80071377972978397</v>
      </c>
      <c r="N50" s="5">
        <v>37575</v>
      </c>
      <c r="O50" t="s">
        <v>6</v>
      </c>
    </row>
    <row r="51" spans="1:15" x14ac:dyDescent="0.25">
      <c r="A51" s="5">
        <v>37605</v>
      </c>
      <c r="B51" t="s">
        <v>6</v>
      </c>
      <c r="C51" s="5">
        <v>37591</v>
      </c>
      <c r="D51">
        <v>28.58</v>
      </c>
      <c r="E51">
        <v>0.98018000000000005</v>
      </c>
      <c r="G51" s="5">
        <v>37605</v>
      </c>
      <c r="H51" t="e">
        <f t="shared" si="0"/>
        <v>#VALUE!</v>
      </c>
      <c r="J51">
        <v>80.327220791286706</v>
      </c>
      <c r="K51">
        <f t="shared" si="1"/>
        <v>0.80327220791286702</v>
      </c>
      <c r="N51" s="5">
        <v>37605</v>
      </c>
      <c r="O51" t="s">
        <v>6</v>
      </c>
    </row>
    <row r="52" spans="1:15" x14ac:dyDescent="0.25">
      <c r="A52" s="5">
        <v>37636</v>
      </c>
      <c r="B52">
        <v>-23.72</v>
      </c>
      <c r="C52" s="5">
        <v>37622</v>
      </c>
      <c r="D52">
        <v>31.22</v>
      </c>
      <c r="E52">
        <v>0.94201999999999997</v>
      </c>
      <c r="G52" s="5">
        <v>37636</v>
      </c>
      <c r="H52">
        <f t="shared" si="0"/>
        <v>-22.344714399999997</v>
      </c>
      <c r="I52">
        <v>-10.440864431483799</v>
      </c>
      <c r="J52">
        <v>80.5823740834159</v>
      </c>
      <c r="K52">
        <f t="shared" si="1"/>
        <v>0.80582374083415897</v>
      </c>
      <c r="L52">
        <f>I52/K52</f>
        <v>-12.956759527431895</v>
      </c>
      <c r="N52" s="5">
        <v>37636</v>
      </c>
      <c r="O52">
        <v>-12.956759527431895</v>
      </c>
    </row>
    <row r="53" spans="1:15" x14ac:dyDescent="0.25">
      <c r="A53" s="5">
        <v>37667</v>
      </c>
      <c r="B53">
        <v>-18.486999999999998</v>
      </c>
      <c r="C53" s="5">
        <v>37653</v>
      </c>
      <c r="D53">
        <v>32.82</v>
      </c>
      <c r="E53">
        <v>0.92781999999999998</v>
      </c>
      <c r="G53" s="5">
        <v>37667</v>
      </c>
      <c r="H53">
        <f t="shared" si="0"/>
        <v>-17.152608339999997</v>
      </c>
      <c r="I53">
        <v>0.54409736873736503</v>
      </c>
      <c r="J53">
        <v>80.820543074172804</v>
      </c>
      <c r="K53">
        <f t="shared" si="1"/>
        <v>0.80820543074172801</v>
      </c>
      <c r="L53">
        <f t="shared" ref="L53:L116" si="2">I53/K53</f>
        <v>0.67321666997216456</v>
      </c>
      <c r="N53" s="5">
        <v>37667</v>
      </c>
      <c r="O53">
        <v>0.67321666997216456</v>
      </c>
    </row>
    <row r="54" spans="1:15" x14ac:dyDescent="0.25">
      <c r="A54" s="5">
        <v>37695</v>
      </c>
      <c r="B54">
        <v>-38.409999999999997</v>
      </c>
      <c r="C54" s="5">
        <v>37681</v>
      </c>
      <c r="D54">
        <v>30.28</v>
      </c>
      <c r="E54">
        <v>0.92525000000000002</v>
      </c>
      <c r="G54" s="5">
        <v>37695</v>
      </c>
      <c r="H54">
        <f t="shared" si="0"/>
        <v>-35.538852499999997</v>
      </c>
      <c r="I54">
        <v>-32.608931566771197</v>
      </c>
      <c r="J54">
        <v>80.985298010216894</v>
      </c>
      <c r="K54">
        <f t="shared" si="1"/>
        <v>0.809852980102169</v>
      </c>
      <c r="L54">
        <f t="shared" si="2"/>
        <v>-40.265248591981887</v>
      </c>
      <c r="N54" s="5">
        <v>37695</v>
      </c>
      <c r="O54">
        <v>-40.265248591981887</v>
      </c>
    </row>
    <row r="55" spans="1:15" x14ac:dyDescent="0.25">
      <c r="A55" s="5">
        <v>37726</v>
      </c>
      <c r="B55">
        <v>-37.505000000000003</v>
      </c>
      <c r="C55" s="5">
        <v>37712</v>
      </c>
      <c r="D55">
        <v>24.96</v>
      </c>
      <c r="E55">
        <v>0.92101999999999995</v>
      </c>
      <c r="G55" s="5">
        <v>37726</v>
      </c>
      <c r="H55">
        <f t="shared" si="0"/>
        <v>-34.542855099999997</v>
      </c>
      <c r="I55">
        <v>-14.0206457247361</v>
      </c>
      <c r="J55">
        <v>80.898914976663804</v>
      </c>
      <c r="K55">
        <f t="shared" si="1"/>
        <v>0.80898914976663805</v>
      </c>
      <c r="L55">
        <f t="shared" si="2"/>
        <v>-17.331067701934582</v>
      </c>
      <c r="N55" s="5">
        <v>37726</v>
      </c>
      <c r="O55">
        <v>-17.331067701934582</v>
      </c>
    </row>
    <row r="56" spans="1:15" x14ac:dyDescent="0.25">
      <c r="A56" s="5">
        <v>37756</v>
      </c>
      <c r="B56">
        <v>-26.658000000000001</v>
      </c>
      <c r="C56" s="5">
        <v>37742</v>
      </c>
      <c r="D56">
        <v>25.85</v>
      </c>
      <c r="E56">
        <v>0.86456999999999995</v>
      </c>
      <c r="G56" s="5">
        <v>37756</v>
      </c>
      <c r="H56">
        <f t="shared" si="0"/>
        <v>-23.04770706</v>
      </c>
      <c r="I56">
        <v>-14.8621525851719</v>
      </c>
      <c r="J56">
        <v>80.808547017842301</v>
      </c>
      <c r="K56">
        <f t="shared" si="1"/>
        <v>0.80808547017842303</v>
      </c>
      <c r="L56">
        <f t="shared" si="2"/>
        <v>-18.391807715451655</v>
      </c>
      <c r="N56" s="5">
        <v>37756</v>
      </c>
      <c r="O56">
        <v>-18.391807715451655</v>
      </c>
    </row>
    <row r="57" spans="1:15" x14ac:dyDescent="0.25">
      <c r="A57" s="5">
        <v>37787</v>
      </c>
      <c r="B57">
        <v>-10.99</v>
      </c>
      <c r="C57" s="5">
        <v>37773</v>
      </c>
      <c r="D57">
        <v>27.55</v>
      </c>
      <c r="E57">
        <v>0.85716999999999999</v>
      </c>
      <c r="G57" s="5">
        <v>37787</v>
      </c>
      <c r="H57">
        <f t="shared" si="0"/>
        <v>-9.4202983000000007</v>
      </c>
      <c r="I57">
        <v>-30.366444662836301</v>
      </c>
      <c r="J57">
        <v>81.012242410240702</v>
      </c>
      <c r="K57">
        <f t="shared" si="1"/>
        <v>0.81012242410240698</v>
      </c>
      <c r="L57">
        <f t="shared" si="2"/>
        <v>-37.483772525469192</v>
      </c>
      <c r="N57" s="5">
        <v>37787</v>
      </c>
      <c r="O57">
        <v>-37.483772525469192</v>
      </c>
    </row>
    <row r="58" spans="1:15" x14ac:dyDescent="0.25">
      <c r="A58" s="5">
        <v>37817</v>
      </c>
      <c r="B58">
        <v>-25.713999999999999</v>
      </c>
      <c r="C58" s="5">
        <v>37803</v>
      </c>
      <c r="D58">
        <v>28.52</v>
      </c>
      <c r="E58">
        <v>0.87914999999999999</v>
      </c>
      <c r="G58" s="5">
        <v>37817</v>
      </c>
      <c r="H58">
        <f t="shared" si="0"/>
        <v>-22.606463099999999</v>
      </c>
      <c r="I58">
        <v>-6.6133469696726799</v>
      </c>
      <c r="J58">
        <v>81.145911683255306</v>
      </c>
      <c r="K58">
        <f t="shared" si="1"/>
        <v>0.81145911683255312</v>
      </c>
      <c r="L58">
        <f t="shared" si="2"/>
        <v>-8.149944750743817</v>
      </c>
      <c r="N58" s="5">
        <v>37817</v>
      </c>
      <c r="O58">
        <v>-8.149944750743817</v>
      </c>
    </row>
    <row r="59" spans="1:15" x14ac:dyDescent="0.25">
      <c r="A59" s="5">
        <v>37848</v>
      </c>
      <c r="B59">
        <v>-27.053999999999998</v>
      </c>
      <c r="C59" s="5">
        <v>37834</v>
      </c>
      <c r="D59">
        <v>29.84</v>
      </c>
      <c r="E59">
        <v>0.89676999999999996</v>
      </c>
      <c r="G59" s="5">
        <v>37848</v>
      </c>
      <c r="H59">
        <f t="shared" si="0"/>
        <v>-24.261215579999998</v>
      </c>
      <c r="I59">
        <v>-26.563671376335101</v>
      </c>
      <c r="J59">
        <v>81.315273365427302</v>
      </c>
      <c r="K59">
        <f t="shared" si="1"/>
        <v>0.81315273365427299</v>
      </c>
      <c r="L59">
        <f t="shared" si="2"/>
        <v>-32.667505472138203</v>
      </c>
      <c r="N59" s="5">
        <v>37848</v>
      </c>
      <c r="O59">
        <v>-32.667505472138203</v>
      </c>
    </row>
    <row r="60" spans="1:15" x14ac:dyDescent="0.25">
      <c r="A60" s="5">
        <v>37879</v>
      </c>
      <c r="B60">
        <v>-3.593</v>
      </c>
      <c r="C60" s="5">
        <v>37865</v>
      </c>
      <c r="D60">
        <v>27.07</v>
      </c>
      <c r="E60">
        <v>0.88919999999999999</v>
      </c>
      <c r="G60" s="5">
        <v>37879</v>
      </c>
      <c r="H60">
        <f t="shared" si="0"/>
        <v>-3.1948955999999997</v>
      </c>
      <c r="I60">
        <v>-25.170560187303899</v>
      </c>
      <c r="J60">
        <v>81.534644228261499</v>
      </c>
      <c r="K60">
        <f t="shared" si="1"/>
        <v>0.81534644228261499</v>
      </c>
      <c r="L60">
        <f t="shared" si="2"/>
        <v>-30.871000205553472</v>
      </c>
      <c r="N60" s="5">
        <v>37879</v>
      </c>
      <c r="O60">
        <v>-30.871000205553472</v>
      </c>
    </row>
    <row r="61" spans="1:15" x14ac:dyDescent="0.25">
      <c r="A61" s="5">
        <v>37909</v>
      </c>
      <c r="B61">
        <v>-11.053000000000001</v>
      </c>
      <c r="C61" s="5">
        <v>37895</v>
      </c>
      <c r="D61">
        <v>29.56</v>
      </c>
      <c r="E61">
        <v>0.85387000000000002</v>
      </c>
      <c r="G61" s="5">
        <v>37909</v>
      </c>
      <c r="H61">
        <f t="shared" si="0"/>
        <v>-9.4378251100000004</v>
      </c>
      <c r="I61">
        <v>-19.211448458343501</v>
      </c>
      <c r="J61">
        <v>81.625240562699403</v>
      </c>
      <c r="K61">
        <f t="shared" si="1"/>
        <v>0.81625240562699408</v>
      </c>
      <c r="L61">
        <f t="shared" si="2"/>
        <v>-23.536161518061888</v>
      </c>
      <c r="N61" s="5">
        <v>37909</v>
      </c>
      <c r="O61">
        <v>-23.536161518061888</v>
      </c>
    </row>
    <row r="62" spans="1:15" x14ac:dyDescent="0.25">
      <c r="A62" s="5">
        <v>37940</v>
      </c>
      <c r="B62">
        <v>-20.021999999999998</v>
      </c>
      <c r="C62" s="5">
        <v>37926</v>
      </c>
      <c r="D62">
        <v>28.88</v>
      </c>
      <c r="E62">
        <v>0.85370000000000001</v>
      </c>
      <c r="G62" s="5">
        <v>37940</v>
      </c>
      <c r="H62">
        <f t="shared" si="0"/>
        <v>-17.0927814</v>
      </c>
      <c r="I62">
        <v>-19.610172273344901</v>
      </c>
      <c r="J62">
        <v>81.817640140450095</v>
      </c>
      <c r="K62">
        <f t="shared" si="1"/>
        <v>0.81817640140450099</v>
      </c>
      <c r="L62">
        <f t="shared" si="2"/>
        <v>-23.968147015339987</v>
      </c>
      <c r="N62" s="5">
        <v>37940</v>
      </c>
      <c r="O62">
        <v>-23.968147015339987</v>
      </c>
    </row>
    <row r="63" spans="1:15" x14ac:dyDescent="0.25">
      <c r="A63" s="5">
        <v>37970</v>
      </c>
      <c r="B63">
        <v>0.32200000000000001</v>
      </c>
      <c r="C63" s="5">
        <v>37956</v>
      </c>
      <c r="D63">
        <v>29.91</v>
      </c>
      <c r="E63">
        <v>0.81291999999999998</v>
      </c>
      <c r="G63" s="5">
        <v>37970</v>
      </c>
      <c r="H63">
        <f t="shared" si="0"/>
        <v>0.26176023999999998</v>
      </c>
      <c r="I63">
        <v>-18.9431188143901</v>
      </c>
      <c r="J63">
        <v>81.923339434013201</v>
      </c>
      <c r="K63">
        <f t="shared" si="1"/>
        <v>0.81923339434013198</v>
      </c>
      <c r="L63">
        <f t="shared" si="2"/>
        <v>-23.12298173544087</v>
      </c>
      <c r="N63" s="5">
        <v>37970</v>
      </c>
      <c r="O63">
        <v>-23.12298173544087</v>
      </c>
    </row>
    <row r="64" spans="1:15" x14ac:dyDescent="0.25">
      <c r="A64" s="5">
        <v>38001</v>
      </c>
      <c r="B64">
        <v>-43.124000000000002</v>
      </c>
      <c r="C64" s="5">
        <v>37987</v>
      </c>
      <c r="D64">
        <v>31.27</v>
      </c>
      <c r="E64">
        <v>0.79242000000000001</v>
      </c>
      <c r="G64" s="5">
        <v>38001</v>
      </c>
      <c r="H64">
        <f t="shared" si="0"/>
        <v>-34.172320080000006</v>
      </c>
      <c r="I64">
        <v>-22.9607529202992</v>
      </c>
      <c r="J64">
        <v>82.103429134788897</v>
      </c>
      <c r="K64">
        <f t="shared" si="1"/>
        <v>0.82103429134788897</v>
      </c>
      <c r="L64">
        <f t="shared" si="2"/>
        <v>-27.965644263901105</v>
      </c>
      <c r="N64" s="5">
        <v>38001</v>
      </c>
      <c r="O64">
        <v>-27.965644263901105</v>
      </c>
    </row>
    <row r="65" spans="1:15" x14ac:dyDescent="0.25">
      <c r="A65" s="5">
        <v>38032</v>
      </c>
      <c r="B65">
        <v>-53.091000000000001</v>
      </c>
      <c r="C65" s="5">
        <v>38018</v>
      </c>
      <c r="D65">
        <v>30.87</v>
      </c>
      <c r="E65">
        <v>0.79127000000000003</v>
      </c>
      <c r="G65" s="5">
        <v>38032</v>
      </c>
      <c r="H65">
        <f t="shared" si="0"/>
        <v>-42.009315570000005</v>
      </c>
      <c r="I65">
        <v>-24.236064123508001</v>
      </c>
      <c r="J65">
        <v>82.220461268190405</v>
      </c>
      <c r="K65">
        <f t="shared" si="1"/>
        <v>0.82220461268190403</v>
      </c>
      <c r="L65">
        <f t="shared" si="2"/>
        <v>-29.476925511830583</v>
      </c>
      <c r="N65" s="5">
        <v>38032</v>
      </c>
      <c r="O65">
        <v>-29.476925511830583</v>
      </c>
    </row>
    <row r="66" spans="1:15" x14ac:dyDescent="0.25">
      <c r="A66" s="5">
        <v>38061</v>
      </c>
      <c r="B66">
        <v>-15.247999999999999</v>
      </c>
      <c r="C66" s="5">
        <v>38047</v>
      </c>
      <c r="D66">
        <v>33.799999999999997</v>
      </c>
      <c r="E66">
        <v>0.81515000000000004</v>
      </c>
      <c r="G66" s="5">
        <v>38061</v>
      </c>
      <c r="H66">
        <f t="shared" si="0"/>
        <v>-12.4294072</v>
      </c>
      <c r="I66">
        <v>-9.6613312224353098</v>
      </c>
      <c r="J66">
        <v>82.396745641773194</v>
      </c>
      <c r="K66">
        <f t="shared" si="1"/>
        <v>0.82396745641773195</v>
      </c>
      <c r="L66">
        <f t="shared" si="2"/>
        <v>-11.725379621713172</v>
      </c>
      <c r="N66" s="5">
        <v>38061</v>
      </c>
      <c r="O66">
        <v>-11.725379621713172</v>
      </c>
    </row>
    <row r="67" spans="1:15" x14ac:dyDescent="0.25">
      <c r="A67" s="5">
        <v>38092</v>
      </c>
      <c r="B67">
        <v>-43.29</v>
      </c>
      <c r="C67" s="5">
        <v>38078</v>
      </c>
      <c r="D67">
        <v>33.54</v>
      </c>
      <c r="E67">
        <v>0.83381000000000005</v>
      </c>
      <c r="G67" s="5">
        <v>38092</v>
      </c>
      <c r="H67">
        <f t="shared" si="0"/>
        <v>-36.0956349</v>
      </c>
      <c r="I67">
        <v>-15.163501899675801</v>
      </c>
      <c r="J67">
        <v>82.567832954048399</v>
      </c>
      <c r="K67">
        <f t="shared" si="1"/>
        <v>0.82567832954048404</v>
      </c>
      <c r="L67">
        <f t="shared" si="2"/>
        <v>-18.364902356241767</v>
      </c>
      <c r="N67" s="5">
        <v>38092</v>
      </c>
      <c r="O67">
        <v>-18.364902356241767</v>
      </c>
    </row>
    <row r="68" spans="1:15" x14ac:dyDescent="0.25">
      <c r="A68" s="5">
        <v>38122</v>
      </c>
      <c r="B68">
        <v>-27.251999999999999</v>
      </c>
      <c r="C68" s="5">
        <v>38108</v>
      </c>
      <c r="D68">
        <v>37.549999999999997</v>
      </c>
      <c r="E68">
        <v>0.83281000000000005</v>
      </c>
      <c r="G68" s="5">
        <v>38122</v>
      </c>
      <c r="H68">
        <f t="shared" si="0"/>
        <v>-22.695738120000001</v>
      </c>
      <c r="I68">
        <v>-14.086609376017</v>
      </c>
      <c r="J68">
        <v>82.800250584773394</v>
      </c>
      <c r="K68">
        <f t="shared" si="1"/>
        <v>0.82800250584773394</v>
      </c>
      <c r="L68">
        <f t="shared" si="2"/>
        <v>-17.012761768872551</v>
      </c>
      <c r="N68" s="5">
        <v>38122</v>
      </c>
      <c r="O68">
        <v>-17.012761768872551</v>
      </c>
    </row>
    <row r="69" spans="1:15" x14ac:dyDescent="0.25">
      <c r="A69" s="5">
        <v>38153</v>
      </c>
      <c r="B69">
        <v>-13.727</v>
      </c>
      <c r="C69" s="5">
        <v>38139</v>
      </c>
      <c r="D69">
        <v>35.24</v>
      </c>
      <c r="E69">
        <v>0.82355999999999996</v>
      </c>
      <c r="G69" s="5">
        <v>38153</v>
      </c>
      <c r="H69">
        <f t="shared" ref="H69:H132" si="3">B69*E69</f>
        <v>-11.30500812</v>
      </c>
      <c r="I69">
        <v>-33.972260044555298</v>
      </c>
      <c r="J69">
        <v>82.954559527294705</v>
      </c>
      <c r="K69">
        <f t="shared" ref="K69:K132" si="4">J69/100</f>
        <v>0.82954559527294702</v>
      </c>
      <c r="L69">
        <f t="shared" si="2"/>
        <v>-40.952854476163353</v>
      </c>
      <c r="N69" s="5">
        <v>38153</v>
      </c>
      <c r="O69">
        <v>-40.952854476163353</v>
      </c>
    </row>
    <row r="70" spans="1:15" x14ac:dyDescent="0.25">
      <c r="A70" s="5">
        <v>38183</v>
      </c>
      <c r="B70">
        <v>-29.814</v>
      </c>
      <c r="C70" s="5">
        <v>38169</v>
      </c>
      <c r="D70">
        <v>38.32</v>
      </c>
      <c r="E70">
        <v>0.81530000000000002</v>
      </c>
      <c r="G70" s="5">
        <v>38183</v>
      </c>
      <c r="H70">
        <f t="shared" si="3"/>
        <v>-24.307354200000002</v>
      </c>
      <c r="I70">
        <v>-6.8741580570808702</v>
      </c>
      <c r="J70">
        <v>83.049566679385194</v>
      </c>
      <c r="K70">
        <f t="shared" si="4"/>
        <v>0.83049566679385189</v>
      </c>
      <c r="L70">
        <f t="shared" si="2"/>
        <v>-8.2771751038975552</v>
      </c>
      <c r="N70" s="5">
        <v>38183</v>
      </c>
      <c r="O70">
        <v>-8.2771751038975552</v>
      </c>
    </row>
    <row r="71" spans="1:15" x14ac:dyDescent="0.25">
      <c r="A71" s="5">
        <v>38214</v>
      </c>
      <c r="B71">
        <v>-7.13</v>
      </c>
      <c r="C71" s="5">
        <v>38200</v>
      </c>
      <c r="D71">
        <v>42.68</v>
      </c>
      <c r="E71">
        <v>0.82032000000000005</v>
      </c>
      <c r="G71" s="5">
        <v>38214</v>
      </c>
      <c r="H71">
        <f t="shared" si="3"/>
        <v>-5.8488816000000003</v>
      </c>
      <c r="I71">
        <v>-8.2543412369583304</v>
      </c>
      <c r="J71">
        <v>83.246728009062807</v>
      </c>
      <c r="K71">
        <f t="shared" si="4"/>
        <v>0.83246728009062809</v>
      </c>
      <c r="L71">
        <f t="shared" si="2"/>
        <v>-9.9155143203462686</v>
      </c>
      <c r="N71" s="5">
        <v>38214</v>
      </c>
      <c r="O71">
        <v>-9.9155143203462686</v>
      </c>
    </row>
    <row r="72" spans="1:15" x14ac:dyDescent="0.25">
      <c r="A72" s="5">
        <v>38245</v>
      </c>
      <c r="B72">
        <v>9.2970000000000006</v>
      </c>
      <c r="C72" s="5">
        <v>38231</v>
      </c>
      <c r="D72">
        <v>43.31</v>
      </c>
      <c r="E72">
        <v>0.81894999999999996</v>
      </c>
      <c r="G72" s="5">
        <v>38245</v>
      </c>
      <c r="H72">
        <f t="shared" si="3"/>
        <v>7.6137781499999999</v>
      </c>
      <c r="I72">
        <v>-14.9100785195028</v>
      </c>
      <c r="J72">
        <v>83.288082030695705</v>
      </c>
      <c r="K72">
        <f t="shared" si="4"/>
        <v>0.83288082030695709</v>
      </c>
      <c r="L72">
        <f t="shared" si="2"/>
        <v>-17.901815188885863</v>
      </c>
      <c r="N72" s="5">
        <v>38245</v>
      </c>
      <c r="O72">
        <v>-17.901815188885863</v>
      </c>
    </row>
    <row r="73" spans="1:15" x14ac:dyDescent="0.25">
      <c r="A73" s="5">
        <v>38275</v>
      </c>
      <c r="B73">
        <v>-1.222</v>
      </c>
      <c r="C73" s="5">
        <v>38261</v>
      </c>
      <c r="D73">
        <v>49.84</v>
      </c>
      <c r="E73">
        <v>0.80030999999999997</v>
      </c>
      <c r="G73" s="5">
        <v>38275</v>
      </c>
      <c r="H73">
        <f t="shared" si="3"/>
        <v>-0.97797881999999992</v>
      </c>
      <c r="I73">
        <v>-9.9525100833300701</v>
      </c>
      <c r="J73">
        <v>83.554277699550994</v>
      </c>
      <c r="K73">
        <f t="shared" si="4"/>
        <v>0.83554277699550994</v>
      </c>
      <c r="L73">
        <f t="shared" si="2"/>
        <v>-11.911430937285875</v>
      </c>
      <c r="N73" s="5">
        <v>38275</v>
      </c>
      <c r="O73">
        <v>-11.911430937285875</v>
      </c>
    </row>
    <row r="74" spans="1:15" x14ac:dyDescent="0.25">
      <c r="A74" s="5">
        <v>38306</v>
      </c>
      <c r="B74">
        <v>-20.548999999999999</v>
      </c>
      <c r="C74" s="5">
        <v>38292</v>
      </c>
      <c r="D74">
        <v>43.43</v>
      </c>
      <c r="E74">
        <v>0.76934000000000002</v>
      </c>
      <c r="G74" s="5">
        <v>38306</v>
      </c>
      <c r="H74">
        <f t="shared" si="3"/>
        <v>-15.80916766</v>
      </c>
      <c r="I74">
        <v>-19.041301828130901</v>
      </c>
      <c r="J74">
        <v>83.663060948725999</v>
      </c>
      <c r="K74">
        <f t="shared" si="4"/>
        <v>0.83663060948725998</v>
      </c>
      <c r="L74">
        <f t="shared" si="2"/>
        <v>-22.759508930471252</v>
      </c>
      <c r="N74" s="5">
        <v>38306</v>
      </c>
      <c r="O74">
        <v>-22.759508930471252</v>
      </c>
    </row>
    <row r="75" spans="1:15" x14ac:dyDescent="0.25">
      <c r="A75" s="5">
        <v>38336</v>
      </c>
      <c r="B75">
        <v>12.393000000000001</v>
      </c>
      <c r="C75" s="5">
        <v>38322</v>
      </c>
      <c r="D75">
        <v>39.79</v>
      </c>
      <c r="E75">
        <v>0.74604999999999999</v>
      </c>
      <c r="G75" s="5">
        <v>38336</v>
      </c>
      <c r="H75">
        <f t="shared" si="3"/>
        <v>9.2457976500000001</v>
      </c>
      <c r="I75">
        <v>-8.7386837786108007</v>
      </c>
      <c r="J75">
        <v>83.830708881661494</v>
      </c>
      <c r="K75">
        <f t="shared" si="4"/>
        <v>0.83830708881661498</v>
      </c>
      <c r="L75">
        <f t="shared" si="2"/>
        <v>-10.424203606516851</v>
      </c>
      <c r="N75" s="5">
        <v>38336</v>
      </c>
      <c r="O75">
        <v>-10.424203606516851</v>
      </c>
    </row>
    <row r="76" spans="1:15" x14ac:dyDescent="0.25">
      <c r="A76" s="5">
        <v>38367</v>
      </c>
      <c r="B76">
        <v>-37.475999999999999</v>
      </c>
      <c r="C76" s="5">
        <v>38353</v>
      </c>
      <c r="D76">
        <v>44.1</v>
      </c>
      <c r="E76">
        <v>0.76280999999999999</v>
      </c>
      <c r="G76" s="5">
        <v>38367</v>
      </c>
      <c r="H76">
        <f t="shared" si="3"/>
        <v>-28.587067559999998</v>
      </c>
      <c r="I76">
        <v>-18.935664769682699</v>
      </c>
      <c r="J76">
        <v>83.742533098604</v>
      </c>
      <c r="K76">
        <f t="shared" si="4"/>
        <v>0.83742533098604</v>
      </c>
      <c r="L76">
        <f t="shared" si="2"/>
        <v>-22.611764976570022</v>
      </c>
      <c r="N76" s="5">
        <v>38367</v>
      </c>
      <c r="O76">
        <v>-22.611764976570022</v>
      </c>
    </row>
    <row r="77" spans="1:15" x14ac:dyDescent="0.25">
      <c r="A77" s="5">
        <v>38398</v>
      </c>
      <c r="B77">
        <v>-38.362000000000002</v>
      </c>
      <c r="C77" s="5">
        <v>38384</v>
      </c>
      <c r="D77">
        <v>45.42</v>
      </c>
      <c r="E77">
        <v>0.76844000000000001</v>
      </c>
      <c r="G77" s="5">
        <v>38398</v>
      </c>
      <c r="H77">
        <f t="shared" si="3"/>
        <v>-29.478895280000003</v>
      </c>
      <c r="I77">
        <v>-11.3474048502054</v>
      </c>
      <c r="J77">
        <v>83.989497525833599</v>
      </c>
      <c r="K77">
        <f t="shared" si="4"/>
        <v>0.83989497525833601</v>
      </c>
      <c r="L77">
        <f t="shared" si="2"/>
        <v>-13.51050450887047</v>
      </c>
      <c r="N77" s="5">
        <v>38398</v>
      </c>
      <c r="O77">
        <v>-13.51050450887047</v>
      </c>
    </row>
    <row r="78" spans="1:15" x14ac:dyDescent="0.25">
      <c r="A78" s="5">
        <v>38426</v>
      </c>
      <c r="B78">
        <v>-27.137</v>
      </c>
      <c r="C78" s="5">
        <v>38412</v>
      </c>
      <c r="D78">
        <v>53.1</v>
      </c>
      <c r="E78">
        <v>0.75846999999999998</v>
      </c>
      <c r="G78" s="5">
        <v>38426</v>
      </c>
      <c r="H78">
        <f t="shared" si="3"/>
        <v>-20.58260039</v>
      </c>
      <c r="I78">
        <v>-17.850110492663301</v>
      </c>
      <c r="J78">
        <v>84.212046969941198</v>
      </c>
      <c r="K78">
        <f t="shared" si="4"/>
        <v>0.84212046969941201</v>
      </c>
      <c r="L78">
        <f t="shared" si="2"/>
        <v>-21.196623446327997</v>
      </c>
      <c r="N78" s="5">
        <v>38426</v>
      </c>
      <c r="O78">
        <v>-21.196623446327997</v>
      </c>
    </row>
    <row r="79" spans="1:15" x14ac:dyDescent="0.25">
      <c r="A79" s="5">
        <v>38457</v>
      </c>
      <c r="B79">
        <v>-51.497</v>
      </c>
      <c r="C79" s="5">
        <v>38443</v>
      </c>
      <c r="D79">
        <v>51.12</v>
      </c>
      <c r="E79">
        <v>0.77283999999999997</v>
      </c>
      <c r="G79" s="5">
        <v>38457</v>
      </c>
      <c r="H79">
        <f t="shared" si="3"/>
        <v>-39.798941479999996</v>
      </c>
      <c r="I79">
        <v>-17.803494423440998</v>
      </c>
      <c r="J79">
        <v>84.2961121538398</v>
      </c>
      <c r="K79">
        <f t="shared" si="4"/>
        <v>0.84296112153839797</v>
      </c>
      <c r="L79">
        <f t="shared" si="2"/>
        <v>-21.120184512127615</v>
      </c>
      <c r="N79" s="5">
        <v>38457</v>
      </c>
      <c r="O79">
        <v>-21.120184512127615</v>
      </c>
    </row>
    <row r="80" spans="1:15" x14ac:dyDescent="0.25">
      <c r="A80" s="5">
        <v>38487</v>
      </c>
      <c r="B80">
        <v>-31.683</v>
      </c>
      <c r="C80" s="5">
        <v>38473</v>
      </c>
      <c r="D80">
        <v>48.04</v>
      </c>
      <c r="E80">
        <v>0.78852</v>
      </c>
      <c r="G80" s="5">
        <v>38487</v>
      </c>
      <c r="H80">
        <f t="shared" si="3"/>
        <v>-24.98267916</v>
      </c>
      <c r="I80">
        <v>-15.600800622135599</v>
      </c>
      <c r="J80">
        <v>84.435878924130193</v>
      </c>
      <c r="K80">
        <f t="shared" si="4"/>
        <v>0.84435878924130192</v>
      </c>
      <c r="L80">
        <f t="shared" si="2"/>
        <v>-18.476506457821905</v>
      </c>
      <c r="N80" s="5">
        <v>38487</v>
      </c>
      <c r="O80">
        <v>-18.476506457821905</v>
      </c>
    </row>
    <row r="81" spans="1:15" x14ac:dyDescent="0.25">
      <c r="A81" s="5">
        <v>38518</v>
      </c>
      <c r="B81">
        <v>9.89</v>
      </c>
      <c r="C81" s="5">
        <v>38504</v>
      </c>
      <c r="D81">
        <v>53.96</v>
      </c>
      <c r="E81">
        <v>0.82252000000000003</v>
      </c>
      <c r="G81" s="5">
        <v>38518</v>
      </c>
      <c r="H81">
        <f t="shared" si="3"/>
        <v>8.1347228000000005</v>
      </c>
      <c r="I81">
        <v>-18.340691961953102</v>
      </c>
      <c r="J81">
        <v>84.622285952461297</v>
      </c>
      <c r="K81">
        <f t="shared" si="4"/>
        <v>0.84622285952461296</v>
      </c>
      <c r="L81">
        <f t="shared" si="2"/>
        <v>-21.673595502083753</v>
      </c>
      <c r="N81" s="5">
        <v>38518</v>
      </c>
      <c r="O81">
        <v>-21.673595502083753</v>
      </c>
    </row>
    <row r="82" spans="1:15" x14ac:dyDescent="0.25">
      <c r="A82" s="5">
        <v>38548</v>
      </c>
      <c r="B82">
        <v>-34.493000000000002</v>
      </c>
      <c r="C82" s="5">
        <v>38534</v>
      </c>
      <c r="D82">
        <v>57.68</v>
      </c>
      <c r="E82">
        <v>0.83089000000000002</v>
      </c>
      <c r="G82" s="5">
        <v>38548</v>
      </c>
      <c r="H82">
        <f t="shared" si="3"/>
        <v>-28.659888770000002</v>
      </c>
      <c r="I82">
        <v>-8.6784945782426703</v>
      </c>
      <c r="J82">
        <v>84.821984081319798</v>
      </c>
      <c r="K82">
        <f t="shared" si="4"/>
        <v>0.84821984081319801</v>
      </c>
      <c r="L82">
        <f t="shared" si="2"/>
        <v>-10.231421337565623</v>
      </c>
      <c r="N82" s="5">
        <v>38548</v>
      </c>
      <c r="O82">
        <v>-10.231421337565623</v>
      </c>
    </row>
    <row r="83" spans="1:15" x14ac:dyDescent="0.25">
      <c r="A83" s="5">
        <v>38579</v>
      </c>
      <c r="B83">
        <v>-8.4589999999999996</v>
      </c>
      <c r="C83" s="5">
        <v>38565</v>
      </c>
      <c r="D83">
        <v>64.39</v>
      </c>
      <c r="E83">
        <v>0.81335000000000002</v>
      </c>
      <c r="G83" s="5">
        <v>38579</v>
      </c>
      <c r="H83">
        <f t="shared" si="3"/>
        <v>-6.8801276499999995</v>
      </c>
      <c r="I83">
        <v>-9.2065751738500907</v>
      </c>
      <c r="J83">
        <v>85.055215524980596</v>
      </c>
      <c r="K83">
        <f t="shared" si="4"/>
        <v>0.85055215524980599</v>
      </c>
      <c r="L83">
        <f t="shared" si="2"/>
        <v>-10.824233548789412</v>
      </c>
      <c r="N83" s="5">
        <v>38579</v>
      </c>
      <c r="O83">
        <v>-10.824233548789412</v>
      </c>
    </row>
    <row r="84" spans="1:15" x14ac:dyDescent="0.25">
      <c r="A84" s="5">
        <v>38610</v>
      </c>
      <c r="B84">
        <v>17.678999999999998</v>
      </c>
      <c r="C84" s="5">
        <v>38596</v>
      </c>
      <c r="D84">
        <v>62.66</v>
      </c>
      <c r="E84">
        <v>0.81657000000000002</v>
      </c>
      <c r="G84" s="5">
        <v>38610</v>
      </c>
      <c r="H84">
        <f t="shared" si="3"/>
        <v>14.43614103</v>
      </c>
      <c r="I84">
        <v>-9.0808783740204504</v>
      </c>
      <c r="J84">
        <v>85.456883431936802</v>
      </c>
      <c r="K84">
        <f t="shared" si="4"/>
        <v>0.85456883431936803</v>
      </c>
      <c r="L84">
        <f t="shared" si="2"/>
        <v>-10.626269071997026</v>
      </c>
      <c r="N84" s="5">
        <v>38610</v>
      </c>
      <c r="O84">
        <v>-10.626269071997026</v>
      </c>
    </row>
    <row r="85" spans="1:15" x14ac:dyDescent="0.25">
      <c r="A85" s="5">
        <v>38640</v>
      </c>
      <c r="B85">
        <v>-1.3740000000000001</v>
      </c>
      <c r="C85" s="5">
        <v>38626</v>
      </c>
      <c r="D85">
        <v>58.32</v>
      </c>
      <c r="E85">
        <v>0.83189999999999997</v>
      </c>
      <c r="G85" s="5">
        <v>38640</v>
      </c>
      <c r="H85">
        <f t="shared" si="3"/>
        <v>-1.1430306000000001</v>
      </c>
      <c r="I85">
        <v>-8.8155127189084403</v>
      </c>
      <c r="J85">
        <v>85.608782436792097</v>
      </c>
      <c r="K85">
        <f t="shared" si="4"/>
        <v>0.85608782436792097</v>
      </c>
      <c r="L85">
        <f t="shared" si="2"/>
        <v>-10.297439664461104</v>
      </c>
      <c r="N85" s="5">
        <v>38640</v>
      </c>
      <c r="O85">
        <v>-10.297439664461104</v>
      </c>
    </row>
    <row r="86" spans="1:15" x14ac:dyDescent="0.25">
      <c r="A86" s="5">
        <v>38671</v>
      </c>
      <c r="B86">
        <v>-20.042000000000002</v>
      </c>
      <c r="C86" s="5">
        <v>38657</v>
      </c>
      <c r="D86">
        <v>55.01</v>
      </c>
      <c r="E86">
        <v>0.84884000000000004</v>
      </c>
      <c r="G86" s="5">
        <v>38671</v>
      </c>
      <c r="H86">
        <f t="shared" si="3"/>
        <v>-17.012451280000001</v>
      </c>
      <c r="I86">
        <v>-21.504645236899101</v>
      </c>
      <c r="J86">
        <v>85.588672451067694</v>
      </c>
      <c r="K86">
        <f t="shared" si="4"/>
        <v>0.85588672451067693</v>
      </c>
      <c r="L86">
        <f t="shared" si="2"/>
        <v>-25.125574005361077</v>
      </c>
      <c r="N86" s="5">
        <v>38671</v>
      </c>
      <c r="O86">
        <v>-25.125574005361077</v>
      </c>
    </row>
    <row r="87" spans="1:15" x14ac:dyDescent="0.25">
      <c r="A87" s="5">
        <v>38701</v>
      </c>
      <c r="B87">
        <v>15.997999999999999</v>
      </c>
      <c r="C87" s="5">
        <v>38687</v>
      </c>
      <c r="D87">
        <v>56.52</v>
      </c>
      <c r="E87">
        <v>0.84325000000000006</v>
      </c>
      <c r="G87" s="5">
        <v>38701</v>
      </c>
      <c r="H87">
        <f t="shared" si="3"/>
        <v>13.490313500000001</v>
      </c>
      <c r="I87">
        <v>-2.4409493727833498</v>
      </c>
      <c r="J87">
        <v>85.719051713808199</v>
      </c>
      <c r="K87">
        <f t="shared" si="4"/>
        <v>0.85719051713808203</v>
      </c>
      <c r="L87">
        <f t="shared" si="2"/>
        <v>-2.8476159313252705</v>
      </c>
      <c r="N87" s="5">
        <v>38701</v>
      </c>
      <c r="O87">
        <v>-2.8476159313252705</v>
      </c>
    </row>
    <row r="88" spans="1:15" x14ac:dyDescent="0.25">
      <c r="A88" s="5">
        <v>38732</v>
      </c>
      <c r="B88">
        <v>-13.202999999999999</v>
      </c>
      <c r="C88" s="5">
        <v>38718</v>
      </c>
      <c r="D88">
        <v>62.68</v>
      </c>
      <c r="E88">
        <v>0.82591999999999999</v>
      </c>
      <c r="G88" s="5">
        <v>38732</v>
      </c>
      <c r="H88">
        <f t="shared" si="3"/>
        <v>-10.904621759999999</v>
      </c>
      <c r="I88">
        <v>-3.6786335143298499</v>
      </c>
      <c r="J88">
        <v>85.860332973406798</v>
      </c>
      <c r="K88">
        <f t="shared" si="4"/>
        <v>0.85860332973406794</v>
      </c>
      <c r="L88">
        <f t="shared" si="2"/>
        <v>-4.2844389101882703</v>
      </c>
      <c r="N88" s="5">
        <v>38732</v>
      </c>
      <c r="O88">
        <v>-4.2844389101882703</v>
      </c>
    </row>
    <row r="89" spans="1:15" x14ac:dyDescent="0.25">
      <c r="A89" s="5">
        <v>38763</v>
      </c>
      <c r="B89">
        <v>-24.501000000000001</v>
      </c>
      <c r="C89" s="5">
        <v>38749</v>
      </c>
      <c r="D89">
        <v>59.66</v>
      </c>
      <c r="E89">
        <v>0.83786000000000005</v>
      </c>
      <c r="G89" s="5">
        <v>38763</v>
      </c>
      <c r="H89">
        <f t="shared" si="3"/>
        <v>-20.528407860000002</v>
      </c>
      <c r="I89">
        <v>-1.7380056033023501</v>
      </c>
      <c r="J89">
        <v>86.033004963811607</v>
      </c>
      <c r="K89">
        <f t="shared" si="4"/>
        <v>0.8603300496381161</v>
      </c>
      <c r="L89">
        <f t="shared" si="2"/>
        <v>-2.0201614531927765</v>
      </c>
      <c r="N89" s="5">
        <v>38763</v>
      </c>
      <c r="O89">
        <v>-2.0201614531927765</v>
      </c>
    </row>
    <row r="90" spans="1:15" x14ac:dyDescent="0.25">
      <c r="A90" s="5">
        <v>38791</v>
      </c>
      <c r="B90">
        <v>-16.475999999999999</v>
      </c>
      <c r="C90" s="5">
        <v>38777</v>
      </c>
      <c r="D90">
        <v>61.59</v>
      </c>
      <c r="E90">
        <v>0.83169999999999999</v>
      </c>
      <c r="G90" s="5">
        <v>38791</v>
      </c>
      <c r="H90">
        <f t="shared" si="3"/>
        <v>-13.703089199999999</v>
      </c>
      <c r="I90">
        <v>-10.7136531628634</v>
      </c>
      <c r="J90">
        <v>86.082501286949096</v>
      </c>
      <c r="K90">
        <f t="shared" si="4"/>
        <v>0.86082501286949098</v>
      </c>
      <c r="L90">
        <f t="shared" si="2"/>
        <v>-12.445796767859123</v>
      </c>
      <c r="N90" s="5">
        <v>38791</v>
      </c>
      <c r="O90">
        <v>-12.445796767859123</v>
      </c>
    </row>
    <row r="91" spans="1:15" x14ac:dyDescent="0.25">
      <c r="A91" s="5">
        <v>38822</v>
      </c>
      <c r="B91">
        <v>-26.606000000000002</v>
      </c>
      <c r="C91" s="5">
        <v>38808</v>
      </c>
      <c r="D91">
        <v>70.42</v>
      </c>
      <c r="E91">
        <v>0.81511999999999996</v>
      </c>
      <c r="G91" s="5">
        <v>38822</v>
      </c>
      <c r="H91">
        <f t="shared" si="3"/>
        <v>-21.687082719999999</v>
      </c>
      <c r="I91">
        <v>0.88072378943863705</v>
      </c>
      <c r="J91">
        <v>86.359484662208999</v>
      </c>
      <c r="K91">
        <f t="shared" si="4"/>
        <v>0.86359484662208996</v>
      </c>
      <c r="L91">
        <f t="shared" si="2"/>
        <v>1.0198344662240009</v>
      </c>
      <c r="N91" s="5">
        <v>38822</v>
      </c>
      <c r="O91">
        <v>1.0198344662240009</v>
      </c>
    </row>
    <row r="92" spans="1:15" x14ac:dyDescent="0.25">
      <c r="A92" s="5">
        <v>38852</v>
      </c>
      <c r="B92">
        <v>-18.634</v>
      </c>
      <c r="C92" s="5">
        <v>38838</v>
      </c>
      <c r="D92">
        <v>69.47</v>
      </c>
      <c r="E92">
        <v>0.78320999999999996</v>
      </c>
      <c r="G92" s="5">
        <v>38852</v>
      </c>
      <c r="H92">
        <f t="shared" si="3"/>
        <v>-14.59433514</v>
      </c>
      <c r="I92">
        <v>-5.4270158710522196</v>
      </c>
      <c r="J92">
        <v>86.558413478625297</v>
      </c>
      <c r="K92">
        <f t="shared" si="4"/>
        <v>0.86558413478625296</v>
      </c>
      <c r="L92">
        <f t="shared" si="2"/>
        <v>-6.2697728076917274</v>
      </c>
      <c r="N92" s="5">
        <v>38852</v>
      </c>
      <c r="O92">
        <v>-6.2697728076917274</v>
      </c>
    </row>
    <row r="93" spans="1:15" x14ac:dyDescent="0.25">
      <c r="A93" s="5">
        <v>38883</v>
      </c>
      <c r="B93">
        <v>34.466999999999999</v>
      </c>
      <c r="C93" s="5">
        <v>38869</v>
      </c>
      <c r="D93">
        <v>68.14</v>
      </c>
      <c r="E93">
        <v>0.79017000000000004</v>
      </c>
      <c r="G93" s="5">
        <v>38883</v>
      </c>
      <c r="H93">
        <f t="shared" si="3"/>
        <v>27.23478939</v>
      </c>
      <c r="I93">
        <v>-2.6729940340071101</v>
      </c>
      <c r="J93">
        <v>86.669187266302998</v>
      </c>
      <c r="K93">
        <f t="shared" si="4"/>
        <v>0.86669187266302994</v>
      </c>
      <c r="L93">
        <f t="shared" si="2"/>
        <v>-3.0841341869215508</v>
      </c>
      <c r="N93" s="5">
        <v>38883</v>
      </c>
      <c r="O93">
        <v>-3.0841341869215508</v>
      </c>
    </row>
    <row r="94" spans="1:15" x14ac:dyDescent="0.25">
      <c r="A94" s="5">
        <v>38913</v>
      </c>
      <c r="B94">
        <v>-37.338000000000001</v>
      </c>
      <c r="C94" s="5">
        <v>38899</v>
      </c>
      <c r="D94">
        <v>73.459999999999994</v>
      </c>
      <c r="E94">
        <v>0.78822000000000003</v>
      </c>
      <c r="G94" s="5">
        <v>38913</v>
      </c>
      <c r="H94">
        <f t="shared" si="3"/>
        <v>-29.430558360000003</v>
      </c>
      <c r="I94">
        <v>-5.9103782128070703</v>
      </c>
      <c r="J94">
        <v>86.920683196106197</v>
      </c>
      <c r="K94">
        <f t="shared" si="4"/>
        <v>0.86920683196106197</v>
      </c>
      <c r="L94">
        <f t="shared" si="2"/>
        <v>-6.7997374105681656</v>
      </c>
      <c r="N94" s="5">
        <v>38913</v>
      </c>
      <c r="O94">
        <v>-6.7997374105681656</v>
      </c>
    </row>
    <row r="95" spans="1:15" x14ac:dyDescent="0.25">
      <c r="A95" s="5">
        <v>38944</v>
      </c>
      <c r="B95">
        <v>-26.806000000000001</v>
      </c>
      <c r="C95" s="5">
        <v>38930</v>
      </c>
      <c r="D95">
        <v>73.040000000000006</v>
      </c>
      <c r="E95">
        <v>0.78052999999999995</v>
      </c>
      <c r="G95" s="5">
        <v>38944</v>
      </c>
      <c r="H95">
        <f t="shared" si="3"/>
        <v>-20.92288718</v>
      </c>
      <c r="I95">
        <v>-22.865544502926699</v>
      </c>
      <c r="J95">
        <v>87.024294713985498</v>
      </c>
      <c r="K95">
        <f t="shared" si="4"/>
        <v>0.87024294713985495</v>
      </c>
      <c r="L95">
        <f t="shared" si="2"/>
        <v>-26.274897806499574</v>
      </c>
      <c r="N95" s="5">
        <v>38944</v>
      </c>
      <c r="O95">
        <v>-26.274897806499574</v>
      </c>
    </row>
    <row r="96" spans="1:15" x14ac:dyDescent="0.25">
      <c r="A96" s="5">
        <v>38975</v>
      </c>
      <c r="B96">
        <v>25.835999999999999</v>
      </c>
      <c r="C96" s="5">
        <v>38961</v>
      </c>
      <c r="D96">
        <v>61.2</v>
      </c>
      <c r="E96">
        <v>0.78588999999999998</v>
      </c>
      <c r="G96" s="5">
        <v>38975</v>
      </c>
      <c r="H96">
        <f t="shared" si="3"/>
        <v>20.30425404</v>
      </c>
      <c r="I96">
        <v>-3.8388115922775699</v>
      </c>
      <c r="J96">
        <v>86.982135756024704</v>
      </c>
      <c r="K96">
        <f t="shared" si="4"/>
        <v>0.86982135756024703</v>
      </c>
      <c r="L96">
        <f t="shared" si="2"/>
        <v>-4.4133333343814565</v>
      </c>
      <c r="N96" s="5">
        <v>38975</v>
      </c>
      <c r="O96">
        <v>-4.4133333343814565</v>
      </c>
    </row>
    <row r="97" spans="1:15" x14ac:dyDescent="0.25">
      <c r="A97" s="5">
        <v>39005</v>
      </c>
      <c r="B97">
        <v>-2.1579999999999999</v>
      </c>
      <c r="C97" s="5">
        <v>38991</v>
      </c>
      <c r="D97">
        <v>57.18</v>
      </c>
      <c r="E97">
        <v>0.79285000000000005</v>
      </c>
      <c r="G97" s="5">
        <v>39005</v>
      </c>
      <c r="H97">
        <f t="shared" si="3"/>
        <v>-1.7109703000000001</v>
      </c>
      <c r="I97">
        <v>-7.6581985195584901</v>
      </c>
      <c r="J97">
        <v>86.982829318835499</v>
      </c>
      <c r="K97">
        <f t="shared" si="4"/>
        <v>0.86982829318835497</v>
      </c>
      <c r="L97">
        <f t="shared" si="2"/>
        <v>-8.8042646802018467</v>
      </c>
      <c r="N97" s="5">
        <v>39005</v>
      </c>
      <c r="O97">
        <v>-8.8042646802018467</v>
      </c>
    </row>
    <row r="98" spans="1:15" x14ac:dyDescent="0.25">
      <c r="A98" s="5">
        <v>39036</v>
      </c>
      <c r="B98">
        <v>-1.125</v>
      </c>
      <c r="C98" s="5">
        <v>39022</v>
      </c>
      <c r="D98">
        <v>58.42</v>
      </c>
      <c r="E98">
        <v>0.77603</v>
      </c>
      <c r="G98" s="5">
        <v>39036</v>
      </c>
      <c r="H98">
        <f t="shared" si="3"/>
        <v>-0.87303375000000005</v>
      </c>
      <c r="I98">
        <v>-6.7910120989671698</v>
      </c>
      <c r="J98">
        <v>87.174364567443206</v>
      </c>
      <c r="K98">
        <f t="shared" si="4"/>
        <v>0.87174364567443208</v>
      </c>
      <c r="L98">
        <f t="shared" si="2"/>
        <v>-7.7901480930362776</v>
      </c>
      <c r="N98" s="5">
        <v>39036</v>
      </c>
      <c r="O98">
        <v>-7.7901480930362776</v>
      </c>
    </row>
    <row r="99" spans="1:15" x14ac:dyDescent="0.25">
      <c r="A99" s="5">
        <v>39066</v>
      </c>
      <c r="B99">
        <v>2.3639999999999999</v>
      </c>
      <c r="C99" s="5">
        <v>39052</v>
      </c>
      <c r="D99">
        <v>63</v>
      </c>
      <c r="E99">
        <v>0.75727</v>
      </c>
      <c r="G99" s="5">
        <v>39066</v>
      </c>
      <c r="H99">
        <f t="shared" si="3"/>
        <v>1.7901862799999999</v>
      </c>
      <c r="I99">
        <v>-12.615451873217401</v>
      </c>
      <c r="J99">
        <v>87.353672504502399</v>
      </c>
      <c r="K99">
        <f t="shared" si="4"/>
        <v>0.873536725045024</v>
      </c>
      <c r="L99">
        <f t="shared" si="2"/>
        <v>-14.441810528993125</v>
      </c>
      <c r="N99" s="5">
        <v>39066</v>
      </c>
      <c r="O99">
        <v>-14.441810528993125</v>
      </c>
    </row>
    <row r="100" spans="1:15" x14ac:dyDescent="0.25">
      <c r="A100" s="5">
        <v>39097</v>
      </c>
      <c r="B100">
        <v>-14.941000000000001</v>
      </c>
      <c r="C100" s="5">
        <v>39083</v>
      </c>
      <c r="D100">
        <v>53.78</v>
      </c>
      <c r="E100">
        <v>0.76939999999999997</v>
      </c>
      <c r="G100" s="5">
        <v>39097</v>
      </c>
      <c r="H100">
        <f t="shared" si="3"/>
        <v>-11.495605400000001</v>
      </c>
      <c r="I100">
        <v>-7.5549317359733799</v>
      </c>
      <c r="J100">
        <v>87.521031048813796</v>
      </c>
      <c r="K100">
        <f t="shared" si="4"/>
        <v>0.87521031048813791</v>
      </c>
      <c r="L100">
        <f t="shared" si="2"/>
        <v>-8.6321329232966963</v>
      </c>
      <c r="N100" s="5">
        <v>39097</v>
      </c>
      <c r="O100">
        <v>-8.6321329232966963</v>
      </c>
    </row>
    <row r="101" spans="1:15" x14ac:dyDescent="0.25">
      <c r="A101" s="5">
        <v>39128</v>
      </c>
      <c r="B101">
        <v>-33.631</v>
      </c>
      <c r="C101" s="5">
        <v>39114</v>
      </c>
      <c r="D101">
        <v>57.57</v>
      </c>
      <c r="E101">
        <v>0.76451999999999998</v>
      </c>
      <c r="G101" s="5">
        <v>39128</v>
      </c>
      <c r="H101">
        <f t="shared" si="3"/>
        <v>-25.71157212</v>
      </c>
      <c r="I101">
        <v>-6.6848749350451797</v>
      </c>
      <c r="J101">
        <v>87.690285635470602</v>
      </c>
      <c r="K101">
        <f t="shared" si="4"/>
        <v>0.876902856354706</v>
      </c>
      <c r="L101">
        <f t="shared" si="2"/>
        <v>-7.62327877780473</v>
      </c>
      <c r="N101" s="5">
        <v>39128</v>
      </c>
      <c r="O101">
        <v>-7.62327877780473</v>
      </c>
    </row>
    <row r="102" spans="1:15" x14ac:dyDescent="0.25">
      <c r="A102" s="5">
        <v>39156</v>
      </c>
      <c r="B102">
        <v>2E-3</v>
      </c>
      <c r="C102" s="5">
        <v>39142</v>
      </c>
      <c r="D102">
        <v>62.29</v>
      </c>
      <c r="E102">
        <v>0.75517000000000001</v>
      </c>
      <c r="G102" s="5">
        <v>39156</v>
      </c>
      <c r="H102">
        <f t="shared" si="3"/>
        <v>1.51034E-3</v>
      </c>
      <c r="I102">
        <v>4.1967512506961997</v>
      </c>
      <c r="J102">
        <v>87.762539440301694</v>
      </c>
      <c r="K102">
        <f t="shared" si="4"/>
        <v>0.8776253944030169</v>
      </c>
      <c r="L102">
        <f t="shared" si="2"/>
        <v>4.7819391706992898</v>
      </c>
      <c r="N102" s="5">
        <v>39156</v>
      </c>
      <c r="O102">
        <v>4.7819391706992898</v>
      </c>
    </row>
    <row r="103" spans="1:15" x14ac:dyDescent="0.25">
      <c r="A103" s="5">
        <v>39187</v>
      </c>
      <c r="B103">
        <v>-44.609000000000002</v>
      </c>
      <c r="C103" s="5">
        <v>39173</v>
      </c>
      <c r="D103">
        <v>67.81</v>
      </c>
      <c r="E103">
        <v>0.73970000000000002</v>
      </c>
      <c r="G103" s="5">
        <v>39187</v>
      </c>
      <c r="H103">
        <f t="shared" si="3"/>
        <v>-32.9972773</v>
      </c>
      <c r="I103">
        <v>-10.3247184537584</v>
      </c>
      <c r="J103">
        <v>88.004205364115506</v>
      </c>
      <c r="K103">
        <f t="shared" si="4"/>
        <v>0.88004205364115506</v>
      </c>
      <c r="L103">
        <f t="shared" si="2"/>
        <v>-11.732073951511863</v>
      </c>
      <c r="N103" s="5">
        <v>39187</v>
      </c>
      <c r="O103">
        <v>-11.732073951511863</v>
      </c>
    </row>
    <row r="104" spans="1:15" x14ac:dyDescent="0.25">
      <c r="A104" s="5">
        <v>39217</v>
      </c>
      <c r="B104">
        <v>-22.283999999999999</v>
      </c>
      <c r="C104" s="5">
        <v>39203</v>
      </c>
      <c r="D104">
        <v>67.540000000000006</v>
      </c>
      <c r="E104">
        <v>0.73978999999999995</v>
      </c>
      <c r="G104" s="5">
        <v>39217</v>
      </c>
      <c r="H104">
        <f t="shared" si="3"/>
        <v>-16.485480359999997</v>
      </c>
      <c r="I104">
        <v>-8.01750637963743</v>
      </c>
      <c r="J104">
        <v>88.1789757626388</v>
      </c>
      <c r="K104">
        <f t="shared" si="4"/>
        <v>0.881789757626388</v>
      </c>
      <c r="L104">
        <f t="shared" si="2"/>
        <v>-9.0923106220002463</v>
      </c>
      <c r="N104" s="5">
        <v>39217</v>
      </c>
      <c r="O104">
        <v>-9.0923106220002463</v>
      </c>
    </row>
    <row r="105" spans="1:15" x14ac:dyDescent="0.25">
      <c r="A105" s="5">
        <v>39248</v>
      </c>
      <c r="B105">
        <v>47.051000000000002</v>
      </c>
      <c r="C105" s="5">
        <v>39234</v>
      </c>
      <c r="D105">
        <v>71.78</v>
      </c>
      <c r="E105">
        <v>0.74539</v>
      </c>
      <c r="G105" s="5">
        <v>39248</v>
      </c>
      <c r="H105">
        <f t="shared" si="3"/>
        <v>35.071344889999999</v>
      </c>
      <c r="I105">
        <v>1.49400949180384</v>
      </c>
      <c r="J105">
        <v>88.293286439210505</v>
      </c>
      <c r="K105">
        <f t="shared" si="4"/>
        <v>0.88293286439210505</v>
      </c>
      <c r="L105">
        <f t="shared" si="2"/>
        <v>1.6920986317940019</v>
      </c>
      <c r="N105" s="5">
        <v>39248</v>
      </c>
      <c r="O105">
        <v>1.6920986317940019</v>
      </c>
    </row>
    <row r="106" spans="1:15" x14ac:dyDescent="0.25">
      <c r="A106" s="5">
        <v>39278</v>
      </c>
      <c r="B106">
        <v>-46.44</v>
      </c>
      <c r="C106" s="5">
        <v>39264</v>
      </c>
      <c r="D106">
        <v>77.86</v>
      </c>
      <c r="E106">
        <v>0.72879000000000005</v>
      </c>
      <c r="G106" s="5">
        <v>39278</v>
      </c>
      <c r="H106">
        <f t="shared" si="3"/>
        <v>-33.845007600000002</v>
      </c>
      <c r="I106">
        <v>-7.1206083916784104</v>
      </c>
      <c r="J106">
        <v>88.491251408916597</v>
      </c>
      <c r="K106">
        <f t="shared" si="4"/>
        <v>0.88491251408916594</v>
      </c>
      <c r="L106">
        <f t="shared" si="2"/>
        <v>-8.0466806360034369</v>
      </c>
      <c r="N106" s="5">
        <v>39278</v>
      </c>
      <c r="O106">
        <v>-8.0466806360034369</v>
      </c>
    </row>
    <row r="107" spans="1:15" x14ac:dyDescent="0.25">
      <c r="A107" s="5">
        <v>39309</v>
      </c>
      <c r="B107">
        <v>6.2359999999999998</v>
      </c>
      <c r="C107" s="5">
        <v>39295</v>
      </c>
      <c r="D107">
        <v>71.61</v>
      </c>
      <c r="E107">
        <v>0.73404999999999998</v>
      </c>
      <c r="G107" s="5">
        <v>39309</v>
      </c>
      <c r="H107">
        <f t="shared" si="3"/>
        <v>4.5775357999999997</v>
      </c>
      <c r="I107">
        <v>4.0754469807081604</v>
      </c>
      <c r="J107">
        <v>88.577967306891395</v>
      </c>
      <c r="K107">
        <f t="shared" si="4"/>
        <v>0.88577967306891392</v>
      </c>
      <c r="L107">
        <f t="shared" si="2"/>
        <v>4.6009714431447444</v>
      </c>
      <c r="N107" s="5">
        <v>39309</v>
      </c>
      <c r="O107">
        <v>4.6009714431447444</v>
      </c>
    </row>
    <row r="108" spans="1:15" x14ac:dyDescent="0.25">
      <c r="A108" s="5">
        <v>39340</v>
      </c>
      <c r="B108">
        <v>34.396999999999998</v>
      </c>
      <c r="C108" s="5">
        <v>39326</v>
      </c>
      <c r="D108">
        <v>78.19</v>
      </c>
      <c r="E108">
        <v>0.71916000000000002</v>
      </c>
      <c r="G108" s="5">
        <v>39340</v>
      </c>
      <c r="H108">
        <f t="shared" si="3"/>
        <v>24.73694652</v>
      </c>
      <c r="I108">
        <v>0.93623276145051904</v>
      </c>
      <c r="J108">
        <v>88.860841993391801</v>
      </c>
      <c r="K108">
        <f t="shared" si="4"/>
        <v>0.88860841993391804</v>
      </c>
      <c r="L108">
        <f t="shared" si="2"/>
        <v>1.0535942946839763</v>
      </c>
      <c r="N108" s="5">
        <v>39340</v>
      </c>
      <c r="O108">
        <v>1.0535942946839763</v>
      </c>
    </row>
    <row r="109" spans="1:15" x14ac:dyDescent="0.25">
      <c r="A109" s="5">
        <v>39370</v>
      </c>
      <c r="B109">
        <v>-1.556</v>
      </c>
      <c r="C109" s="5">
        <v>39356</v>
      </c>
      <c r="D109">
        <v>82.83</v>
      </c>
      <c r="E109">
        <v>0.70284999999999997</v>
      </c>
      <c r="G109" s="5">
        <v>39370</v>
      </c>
      <c r="H109">
        <f t="shared" si="3"/>
        <v>-1.0936345999999999</v>
      </c>
      <c r="I109">
        <v>-5.7928567726224598</v>
      </c>
      <c r="J109">
        <v>89.234206509946304</v>
      </c>
      <c r="K109">
        <f t="shared" si="4"/>
        <v>0.89234206509946301</v>
      </c>
      <c r="L109">
        <f t="shared" si="2"/>
        <v>-6.4917445889730319</v>
      </c>
      <c r="N109" s="5">
        <v>39370</v>
      </c>
      <c r="O109">
        <v>-6.4917445889730319</v>
      </c>
    </row>
    <row r="110" spans="1:15" x14ac:dyDescent="0.25">
      <c r="A110" s="5">
        <v>39401</v>
      </c>
      <c r="B110">
        <v>10.271000000000001</v>
      </c>
      <c r="C110" s="5">
        <v>39387</v>
      </c>
      <c r="D110">
        <v>92.98</v>
      </c>
      <c r="E110">
        <v>0.68142999999999998</v>
      </c>
      <c r="G110" s="5">
        <v>39401</v>
      </c>
      <c r="H110">
        <f t="shared" si="3"/>
        <v>6.9989675300000007</v>
      </c>
      <c r="I110">
        <v>0.244044561637112</v>
      </c>
      <c r="J110">
        <v>89.872955830808095</v>
      </c>
      <c r="K110">
        <f t="shared" si="4"/>
        <v>0.89872955830808099</v>
      </c>
      <c r="L110">
        <f t="shared" si="2"/>
        <v>0.27154393597173143</v>
      </c>
      <c r="N110" s="5">
        <v>39401</v>
      </c>
      <c r="O110">
        <v>0.27154393597173143</v>
      </c>
    </row>
    <row r="111" spans="1:15" x14ac:dyDescent="0.25">
      <c r="A111" s="5">
        <v>39431</v>
      </c>
      <c r="B111">
        <v>8.7780000000000005</v>
      </c>
      <c r="C111" s="5">
        <v>39417</v>
      </c>
      <c r="D111">
        <v>91.29</v>
      </c>
      <c r="E111">
        <v>0.68733999999999995</v>
      </c>
      <c r="G111" s="5">
        <v>39431</v>
      </c>
      <c r="H111">
        <f t="shared" si="3"/>
        <v>6.0334705199999998</v>
      </c>
      <c r="I111">
        <v>-6.6907441609846501</v>
      </c>
      <c r="J111">
        <v>90.055260296593303</v>
      </c>
      <c r="K111">
        <f t="shared" si="4"/>
        <v>0.90055260296593298</v>
      </c>
      <c r="L111">
        <f t="shared" si="2"/>
        <v>-7.42959838098181</v>
      </c>
      <c r="N111" s="5">
        <v>39431</v>
      </c>
      <c r="O111">
        <v>-7.42959838098181</v>
      </c>
    </row>
    <row r="112" spans="1:15" x14ac:dyDescent="0.25">
      <c r="A112" s="5">
        <v>39462</v>
      </c>
      <c r="B112">
        <v>-1.476</v>
      </c>
      <c r="C112" s="5">
        <v>39448</v>
      </c>
      <c r="D112">
        <v>92.71</v>
      </c>
      <c r="E112">
        <v>0.67966000000000004</v>
      </c>
      <c r="G112" s="5">
        <v>39462</v>
      </c>
      <c r="H112">
        <f t="shared" si="3"/>
        <v>-1.00317816</v>
      </c>
      <c r="I112">
        <v>-0.29987927474245502</v>
      </c>
      <c r="J112">
        <v>90.4370350084058</v>
      </c>
      <c r="K112">
        <f t="shared" si="4"/>
        <v>0.90437035008405797</v>
      </c>
      <c r="L112">
        <f t="shared" si="2"/>
        <v>-0.33158901628584164</v>
      </c>
      <c r="N112" s="5">
        <v>39462</v>
      </c>
      <c r="O112">
        <v>-0.33158901628584164</v>
      </c>
    </row>
    <row r="113" spans="1:15" x14ac:dyDescent="0.25">
      <c r="A113" s="5">
        <v>39493</v>
      </c>
      <c r="B113">
        <v>-77.515000000000001</v>
      </c>
      <c r="C113" s="5">
        <v>39479</v>
      </c>
      <c r="D113">
        <v>95.79</v>
      </c>
      <c r="E113">
        <v>0.67815000000000003</v>
      </c>
      <c r="G113" s="5">
        <v>39493</v>
      </c>
      <c r="H113">
        <f t="shared" si="3"/>
        <v>-52.56679725</v>
      </c>
      <c r="I113">
        <v>-34.085873609026798</v>
      </c>
      <c r="J113">
        <v>90.650742219536696</v>
      </c>
      <c r="K113">
        <f t="shared" si="4"/>
        <v>0.90650742219536695</v>
      </c>
      <c r="L113">
        <f t="shared" si="2"/>
        <v>-37.601317732708807</v>
      </c>
      <c r="N113" s="5">
        <v>39493</v>
      </c>
      <c r="O113">
        <v>-37.601317732708807</v>
      </c>
    </row>
    <row r="114" spans="1:15" x14ac:dyDescent="0.25">
      <c r="A114" s="5">
        <v>39522</v>
      </c>
      <c r="B114">
        <v>12.566000000000001</v>
      </c>
      <c r="C114" s="5">
        <v>39508</v>
      </c>
      <c r="D114">
        <v>104.02</v>
      </c>
      <c r="E114">
        <v>0.64434000000000002</v>
      </c>
      <c r="G114" s="5">
        <v>39522</v>
      </c>
      <c r="H114">
        <f t="shared" si="3"/>
        <v>8.0967764400000011</v>
      </c>
      <c r="I114">
        <v>13.3188539287737</v>
      </c>
      <c r="J114">
        <v>90.928054979115899</v>
      </c>
      <c r="K114">
        <f t="shared" si="4"/>
        <v>0.90928054979115902</v>
      </c>
      <c r="L114">
        <f t="shared" si="2"/>
        <v>14.647683744948395</v>
      </c>
      <c r="N114" s="5">
        <v>39522</v>
      </c>
      <c r="O114">
        <v>14.647683744948395</v>
      </c>
    </row>
    <row r="115" spans="1:15" x14ac:dyDescent="0.25">
      <c r="A115" s="5">
        <v>39553</v>
      </c>
      <c r="B115">
        <v>-55.078000000000003</v>
      </c>
      <c r="C115" s="5">
        <v>39539</v>
      </c>
      <c r="D115">
        <v>108.82</v>
      </c>
      <c r="E115">
        <v>0.63482000000000005</v>
      </c>
      <c r="G115" s="5">
        <v>39553</v>
      </c>
      <c r="H115">
        <f t="shared" si="3"/>
        <v>-34.964615960000003</v>
      </c>
      <c r="I115">
        <v>-12.7435965675049</v>
      </c>
      <c r="J115">
        <v>90.916134509568707</v>
      </c>
      <c r="K115">
        <f t="shared" si="4"/>
        <v>0.90916134509568702</v>
      </c>
      <c r="L115">
        <f t="shared" si="2"/>
        <v>-14.016870202685165</v>
      </c>
      <c r="N115" s="5">
        <v>39553</v>
      </c>
      <c r="O115">
        <v>-14.016870202685165</v>
      </c>
    </row>
    <row r="116" spans="1:15" x14ac:dyDescent="0.25">
      <c r="A116" s="5">
        <v>39583</v>
      </c>
      <c r="B116">
        <v>-29.216999999999999</v>
      </c>
      <c r="C116" s="5">
        <v>39569</v>
      </c>
      <c r="D116">
        <v>122.76</v>
      </c>
      <c r="E116">
        <v>0.64290999999999998</v>
      </c>
      <c r="G116" s="5">
        <v>39583</v>
      </c>
      <c r="H116">
        <f t="shared" si="3"/>
        <v>-18.78390147</v>
      </c>
      <c r="I116">
        <v>-12.3820698984375</v>
      </c>
      <c r="J116">
        <v>91.459706018090003</v>
      </c>
      <c r="K116">
        <f t="shared" si="4"/>
        <v>0.91459706018090003</v>
      </c>
      <c r="L116">
        <f t="shared" si="2"/>
        <v>-13.538278699461843</v>
      </c>
      <c r="N116" s="5">
        <v>39583</v>
      </c>
      <c r="O116">
        <v>-13.538278699461843</v>
      </c>
    </row>
    <row r="117" spans="1:15" x14ac:dyDescent="0.25">
      <c r="A117" s="5">
        <v>39614</v>
      </c>
      <c r="B117">
        <v>57.104999999999997</v>
      </c>
      <c r="C117" s="5">
        <v>39600</v>
      </c>
      <c r="D117">
        <v>131.97</v>
      </c>
      <c r="E117">
        <v>0.64278999999999997</v>
      </c>
      <c r="G117" s="5">
        <v>39614</v>
      </c>
      <c r="H117">
        <f t="shared" si="3"/>
        <v>36.706522949999993</v>
      </c>
      <c r="I117">
        <v>1.6771497969531</v>
      </c>
      <c r="J117">
        <v>91.826054347389004</v>
      </c>
      <c r="K117">
        <f t="shared" si="4"/>
        <v>0.91826054347389008</v>
      </c>
      <c r="L117">
        <f t="shared" ref="L117:L180" si="5">I117/K117</f>
        <v>1.8264421888457067</v>
      </c>
      <c r="N117" s="5">
        <v>39614</v>
      </c>
      <c r="O117">
        <v>1.8264421888457067</v>
      </c>
    </row>
    <row r="118" spans="1:15" x14ac:dyDescent="0.25">
      <c r="A118" s="5">
        <v>39644</v>
      </c>
      <c r="B118">
        <v>-72.369</v>
      </c>
      <c r="C118" s="5">
        <v>39630</v>
      </c>
      <c r="D118">
        <v>132.84</v>
      </c>
      <c r="E118">
        <v>0.63458999999999999</v>
      </c>
      <c r="G118" s="5">
        <v>39644</v>
      </c>
      <c r="H118">
        <f t="shared" si="3"/>
        <v>-45.924643709999998</v>
      </c>
      <c r="I118">
        <v>-16.756597608285698</v>
      </c>
      <c r="J118">
        <v>92.185186885920004</v>
      </c>
      <c r="K118">
        <f t="shared" si="4"/>
        <v>0.92185186885920001</v>
      </c>
      <c r="L118">
        <f t="shared" si="5"/>
        <v>-18.17710434217825</v>
      </c>
      <c r="N118" s="5">
        <v>39644</v>
      </c>
      <c r="O118">
        <v>-18.17710434217825</v>
      </c>
    </row>
    <row r="119" spans="1:15" x14ac:dyDescent="0.25">
      <c r="A119" s="5">
        <v>39675</v>
      </c>
      <c r="B119">
        <v>-31.466999999999999</v>
      </c>
      <c r="C119" s="5">
        <v>39661</v>
      </c>
      <c r="D119">
        <v>113.99</v>
      </c>
      <c r="E119">
        <v>0.66852</v>
      </c>
      <c r="G119" s="5">
        <v>39675</v>
      </c>
      <c r="H119">
        <f t="shared" si="3"/>
        <v>-21.03631884</v>
      </c>
      <c r="I119">
        <v>-20.142493449205599</v>
      </c>
      <c r="J119">
        <v>92.060971118775797</v>
      </c>
      <c r="K119">
        <f t="shared" si="4"/>
        <v>0.92060971118775792</v>
      </c>
      <c r="L119">
        <f t="shared" si="5"/>
        <v>-21.879514417915527</v>
      </c>
      <c r="N119" s="5">
        <v>39675</v>
      </c>
      <c r="O119">
        <v>-21.879514417915527</v>
      </c>
    </row>
    <row r="120" spans="1:15" x14ac:dyDescent="0.25">
      <c r="A120" s="5">
        <v>39706</v>
      </c>
      <c r="B120">
        <v>9.4250000000000007</v>
      </c>
      <c r="C120" s="5">
        <v>39692</v>
      </c>
      <c r="D120">
        <v>98.24</v>
      </c>
      <c r="E120">
        <v>0.69686999999999999</v>
      </c>
      <c r="G120" s="5">
        <v>39706</v>
      </c>
      <c r="H120">
        <f t="shared" si="3"/>
        <v>6.5679997500000002</v>
      </c>
      <c r="I120">
        <v>-16.2938915912849</v>
      </c>
      <c r="J120">
        <v>92.158760341189307</v>
      </c>
      <c r="K120">
        <f t="shared" si="4"/>
        <v>0.92158760341189305</v>
      </c>
      <c r="L120">
        <f t="shared" si="5"/>
        <v>-17.680241716535473</v>
      </c>
      <c r="N120" s="5">
        <v>39706</v>
      </c>
      <c r="O120">
        <v>-17.680241716535473</v>
      </c>
    </row>
    <row r="121" spans="1:15" x14ac:dyDescent="0.25">
      <c r="A121" s="5">
        <v>39736</v>
      </c>
      <c r="B121">
        <v>-22.436</v>
      </c>
      <c r="C121" s="5">
        <v>39722</v>
      </c>
      <c r="D121">
        <v>71.989999999999995</v>
      </c>
      <c r="E121">
        <v>0.75365000000000004</v>
      </c>
      <c r="G121" s="5">
        <v>39736</v>
      </c>
      <c r="H121">
        <f t="shared" si="3"/>
        <v>-16.908891400000002</v>
      </c>
      <c r="I121">
        <v>-20.717554119716901</v>
      </c>
      <c r="J121">
        <v>92.114642679208004</v>
      </c>
      <c r="K121">
        <f t="shared" si="4"/>
        <v>0.92114642679208003</v>
      </c>
      <c r="L121">
        <f t="shared" si="5"/>
        <v>-22.491054100775706</v>
      </c>
      <c r="N121" s="5">
        <v>39736</v>
      </c>
      <c r="O121">
        <v>-22.491054100775706</v>
      </c>
    </row>
    <row r="122" spans="1:15" x14ac:dyDescent="0.25">
      <c r="A122" s="5">
        <v>39767</v>
      </c>
      <c r="B122">
        <v>-14.933999999999999</v>
      </c>
      <c r="C122" s="5">
        <v>39753</v>
      </c>
      <c r="D122">
        <v>52.73</v>
      </c>
      <c r="E122">
        <v>0.78525</v>
      </c>
      <c r="G122" s="5">
        <v>39767</v>
      </c>
      <c r="H122">
        <f t="shared" si="3"/>
        <v>-11.7269235</v>
      </c>
      <c r="I122">
        <v>-17.749550027074001</v>
      </c>
      <c r="J122">
        <v>91.818396592496995</v>
      </c>
      <c r="K122">
        <f t="shared" si="4"/>
        <v>0.91818396592496998</v>
      </c>
      <c r="L122">
        <f t="shared" si="5"/>
        <v>-19.331147880798888</v>
      </c>
      <c r="N122" s="5">
        <v>39767</v>
      </c>
      <c r="O122">
        <v>-19.331147880798888</v>
      </c>
    </row>
    <row r="123" spans="1:15" x14ac:dyDescent="0.25">
      <c r="A123" s="5">
        <v>39797</v>
      </c>
      <c r="B123">
        <v>-48.082999999999998</v>
      </c>
      <c r="C123" s="5">
        <v>39783</v>
      </c>
      <c r="D123">
        <v>40.06</v>
      </c>
      <c r="E123">
        <v>0.74065999999999999</v>
      </c>
      <c r="G123" s="5">
        <v>39797</v>
      </c>
      <c r="H123">
        <f t="shared" si="3"/>
        <v>-35.613154779999995</v>
      </c>
      <c r="I123">
        <v>-48.375665846130197</v>
      </c>
      <c r="J123">
        <v>91.516773068447506</v>
      </c>
      <c r="K123">
        <f t="shared" si="4"/>
        <v>0.9151677306844751</v>
      </c>
      <c r="L123">
        <f t="shared" si="5"/>
        <v>-52.859890295682646</v>
      </c>
      <c r="N123" s="5">
        <v>39797</v>
      </c>
      <c r="O123">
        <v>-52.859890295682646</v>
      </c>
    </row>
    <row r="124" spans="1:15" x14ac:dyDescent="0.25">
      <c r="A124" s="5">
        <v>39828</v>
      </c>
      <c r="B124">
        <v>-14.449</v>
      </c>
      <c r="C124" s="5">
        <v>39814</v>
      </c>
      <c r="D124">
        <v>43.1</v>
      </c>
      <c r="E124">
        <v>0.75427999999999995</v>
      </c>
      <c r="G124" s="5">
        <v>39828</v>
      </c>
      <c r="H124">
        <f t="shared" si="3"/>
        <v>-10.898591719999999</v>
      </c>
      <c r="I124">
        <v>-12.721070028188301</v>
      </c>
      <c r="J124">
        <v>91.551276554909904</v>
      </c>
      <c r="K124">
        <f t="shared" si="4"/>
        <v>0.91551276554909899</v>
      </c>
      <c r="L124">
        <f t="shared" si="5"/>
        <v>-13.895022010488907</v>
      </c>
      <c r="N124" s="5">
        <v>39828</v>
      </c>
      <c r="O124">
        <v>-13.895022010488907</v>
      </c>
    </row>
    <row r="125" spans="1:15" x14ac:dyDescent="0.25">
      <c r="A125" s="5">
        <v>39859</v>
      </c>
      <c r="B125">
        <v>-83.783000000000001</v>
      </c>
      <c r="C125" s="5">
        <v>39845</v>
      </c>
      <c r="D125">
        <v>43.34</v>
      </c>
      <c r="E125">
        <v>0.78171000000000002</v>
      </c>
      <c r="G125" s="5">
        <v>39859</v>
      </c>
      <c r="H125">
        <f t="shared" si="3"/>
        <v>-65.494008930000007</v>
      </c>
      <c r="I125">
        <v>-48.312723355827899</v>
      </c>
      <c r="J125">
        <v>91.791570625117004</v>
      </c>
      <c r="K125">
        <f t="shared" si="4"/>
        <v>0.91791570625117003</v>
      </c>
      <c r="L125">
        <f t="shared" si="5"/>
        <v>-52.633071889727582</v>
      </c>
      <c r="N125" s="5">
        <v>39859</v>
      </c>
      <c r="O125">
        <v>-52.633071889727582</v>
      </c>
    </row>
    <row r="126" spans="1:15" x14ac:dyDescent="0.25">
      <c r="A126" s="5">
        <v>39887</v>
      </c>
      <c r="B126">
        <v>-62.350999999999999</v>
      </c>
      <c r="C126" s="5">
        <v>39873</v>
      </c>
      <c r="D126">
        <v>46.75</v>
      </c>
      <c r="E126">
        <v>0.76702000000000004</v>
      </c>
      <c r="G126" s="5">
        <v>39887</v>
      </c>
      <c r="H126">
        <f t="shared" si="3"/>
        <v>-47.824464020000001</v>
      </c>
      <c r="I126">
        <v>-41.194160739028703</v>
      </c>
      <c r="J126">
        <v>91.426655796212103</v>
      </c>
      <c r="K126">
        <f t="shared" si="4"/>
        <v>0.91426655796212097</v>
      </c>
      <c r="L126">
        <f t="shared" si="5"/>
        <v>-45.057057354093246</v>
      </c>
      <c r="N126" s="5">
        <v>39887</v>
      </c>
      <c r="O126">
        <v>-45.057057354093246</v>
      </c>
    </row>
    <row r="127" spans="1:15" x14ac:dyDescent="0.25">
      <c r="A127" s="5">
        <v>39918</v>
      </c>
      <c r="B127">
        <v>-72.540000000000006</v>
      </c>
      <c r="C127" s="5">
        <v>39904</v>
      </c>
      <c r="D127">
        <v>50.3</v>
      </c>
      <c r="E127">
        <v>0.75787000000000004</v>
      </c>
      <c r="G127" s="5">
        <v>39918</v>
      </c>
      <c r="H127">
        <f t="shared" si="3"/>
        <v>-54.975889800000004</v>
      </c>
      <c r="I127">
        <v>-32.713314431291302</v>
      </c>
      <c r="J127">
        <v>91.493494033072395</v>
      </c>
      <c r="K127">
        <f t="shared" si="4"/>
        <v>0.91493494033072398</v>
      </c>
      <c r="L127">
        <f t="shared" si="5"/>
        <v>-35.754798499078341</v>
      </c>
      <c r="N127" s="5">
        <v>39918</v>
      </c>
      <c r="O127">
        <v>-35.754798499078341</v>
      </c>
    </row>
    <row r="128" spans="1:15" x14ac:dyDescent="0.25">
      <c r="A128" s="5">
        <v>39948</v>
      </c>
      <c r="B128">
        <v>-55.904000000000003</v>
      </c>
      <c r="C128" s="5">
        <v>39934</v>
      </c>
      <c r="D128">
        <v>57.48</v>
      </c>
      <c r="E128">
        <v>0.73231999999999997</v>
      </c>
      <c r="G128" s="5">
        <v>39948</v>
      </c>
      <c r="H128">
        <f t="shared" si="3"/>
        <v>-40.93961728</v>
      </c>
      <c r="I128">
        <v>-35.978464279768602</v>
      </c>
      <c r="J128">
        <v>91.520827856175501</v>
      </c>
      <c r="K128">
        <f t="shared" si="4"/>
        <v>0.91520827856175502</v>
      </c>
      <c r="L128">
        <f t="shared" si="5"/>
        <v>-39.311777572978876</v>
      </c>
      <c r="N128" s="5">
        <v>39948</v>
      </c>
      <c r="O128">
        <v>-39.311777572978876</v>
      </c>
    </row>
    <row r="129" spans="1:15" x14ac:dyDescent="0.25">
      <c r="A129" s="5">
        <v>39979</v>
      </c>
      <c r="B129">
        <v>-26.620999999999999</v>
      </c>
      <c r="C129" s="5">
        <v>39965</v>
      </c>
      <c r="D129">
        <v>68.849999999999994</v>
      </c>
      <c r="E129">
        <v>0.71379000000000004</v>
      </c>
      <c r="G129" s="5">
        <v>39979</v>
      </c>
      <c r="H129">
        <f t="shared" si="3"/>
        <v>-19.001803590000002</v>
      </c>
      <c r="I129">
        <v>-55.173532781202297</v>
      </c>
      <c r="J129">
        <v>91.731268249663103</v>
      </c>
      <c r="K129">
        <f t="shared" si="4"/>
        <v>0.917312682496631</v>
      </c>
      <c r="L129">
        <f t="shared" si="5"/>
        <v>-60.146920274815812</v>
      </c>
      <c r="N129" s="5">
        <v>39979</v>
      </c>
      <c r="O129">
        <v>-60.146920274815812</v>
      </c>
    </row>
    <row r="130" spans="1:15" x14ac:dyDescent="0.25">
      <c r="A130" s="5">
        <v>40009</v>
      </c>
      <c r="B130">
        <v>-108.568</v>
      </c>
      <c r="C130" s="5">
        <v>39995</v>
      </c>
      <c r="D130">
        <v>64.7</v>
      </c>
      <c r="E130">
        <v>0.71016000000000001</v>
      </c>
      <c r="G130" s="5">
        <v>40009</v>
      </c>
      <c r="H130">
        <f t="shared" si="3"/>
        <v>-77.100650880000003</v>
      </c>
      <c r="I130">
        <v>-47.0888977818339</v>
      </c>
      <c r="J130">
        <v>91.673470358504503</v>
      </c>
      <c r="K130">
        <f t="shared" si="4"/>
        <v>0.91673470358504505</v>
      </c>
      <c r="L130">
        <f t="shared" si="5"/>
        <v>-51.36589418692764</v>
      </c>
      <c r="N130" s="5">
        <v>40009</v>
      </c>
      <c r="O130">
        <v>-51.36589418692764</v>
      </c>
    </row>
    <row r="131" spans="1:15" x14ac:dyDescent="0.25">
      <c r="A131" s="5">
        <v>40040</v>
      </c>
      <c r="B131">
        <v>-60.533999999999999</v>
      </c>
      <c r="C131" s="5">
        <v>40026</v>
      </c>
      <c r="D131">
        <v>72.790000000000006</v>
      </c>
      <c r="E131">
        <v>0.70101000000000002</v>
      </c>
      <c r="G131" s="5">
        <v>40040</v>
      </c>
      <c r="H131">
        <f t="shared" si="3"/>
        <v>-42.43493934</v>
      </c>
      <c r="I131">
        <v>-40.924160691169</v>
      </c>
      <c r="J131">
        <v>91.952822023908098</v>
      </c>
      <c r="K131">
        <f t="shared" si="4"/>
        <v>0.91952822023908098</v>
      </c>
      <c r="L131">
        <f t="shared" si="5"/>
        <v>-44.505606016668587</v>
      </c>
      <c r="N131" s="5">
        <v>40040</v>
      </c>
      <c r="O131">
        <v>-44.505606016668587</v>
      </c>
    </row>
    <row r="132" spans="1:15" x14ac:dyDescent="0.25">
      <c r="A132" s="5">
        <v>40071</v>
      </c>
      <c r="B132">
        <v>-30.57</v>
      </c>
      <c r="C132" s="5">
        <v>40057</v>
      </c>
      <c r="D132">
        <v>67.66</v>
      </c>
      <c r="E132">
        <v>0.68664999999999998</v>
      </c>
      <c r="G132" s="5">
        <v>40071</v>
      </c>
      <c r="H132">
        <f t="shared" si="3"/>
        <v>-20.990890499999999</v>
      </c>
      <c r="I132">
        <v>-43.119097751165199</v>
      </c>
      <c r="J132">
        <v>91.853654377492703</v>
      </c>
      <c r="K132">
        <f t="shared" si="4"/>
        <v>0.91853654377492699</v>
      </c>
      <c r="L132">
        <f t="shared" si="5"/>
        <v>-46.943257776068251</v>
      </c>
      <c r="N132" s="5">
        <v>40071</v>
      </c>
      <c r="O132">
        <v>-46.943257776068251</v>
      </c>
    </row>
    <row r="133" spans="1:15" x14ac:dyDescent="0.25">
      <c r="A133" s="5">
        <v>40101</v>
      </c>
      <c r="B133">
        <v>-111.13800000000001</v>
      </c>
      <c r="C133" s="5">
        <v>40087</v>
      </c>
      <c r="D133">
        <v>73.069999999999993</v>
      </c>
      <c r="E133">
        <v>0.67467999999999995</v>
      </c>
      <c r="G133" s="5">
        <v>40101</v>
      </c>
      <c r="H133">
        <f t="shared" ref="H133:H196" si="6">B133*E133</f>
        <v>-74.982585839999999</v>
      </c>
      <c r="I133">
        <v>-78.369529655523095</v>
      </c>
      <c r="J133">
        <v>91.985140915473494</v>
      </c>
      <c r="K133">
        <f t="shared" ref="K133:K196" si="7">J133/100</f>
        <v>0.91985140915473496</v>
      </c>
      <c r="L133">
        <f t="shared" si="5"/>
        <v>-85.198031851185632</v>
      </c>
      <c r="N133" s="5">
        <v>40101</v>
      </c>
      <c r="O133">
        <v>-85.198031851185632</v>
      </c>
    </row>
    <row r="134" spans="1:15" x14ac:dyDescent="0.25">
      <c r="A134" s="5">
        <v>40132</v>
      </c>
      <c r="B134">
        <v>-49.703000000000003</v>
      </c>
      <c r="C134" s="5">
        <v>40118</v>
      </c>
      <c r="D134">
        <v>76.89</v>
      </c>
      <c r="E134">
        <v>0.67035999999999996</v>
      </c>
      <c r="G134" s="5">
        <v>40132</v>
      </c>
      <c r="H134">
        <f t="shared" si="6"/>
        <v>-33.318903079999998</v>
      </c>
      <c r="I134">
        <v>-36.859966744153198</v>
      </c>
      <c r="J134">
        <v>92.247523748557597</v>
      </c>
      <c r="K134">
        <f t="shared" si="7"/>
        <v>0.92247523748557603</v>
      </c>
      <c r="L134">
        <f t="shared" si="5"/>
        <v>-39.957676093966207</v>
      </c>
      <c r="N134" s="5">
        <v>40132</v>
      </c>
      <c r="O134">
        <v>-39.957676093966207</v>
      </c>
    </row>
    <row r="135" spans="1:15" x14ac:dyDescent="0.25">
      <c r="A135" s="5">
        <v>40162</v>
      </c>
      <c r="B135">
        <v>-15.669</v>
      </c>
      <c r="C135" s="5">
        <v>40148</v>
      </c>
      <c r="D135">
        <v>74.78</v>
      </c>
      <c r="E135">
        <v>0.68628999999999996</v>
      </c>
      <c r="G135" s="5">
        <v>40162</v>
      </c>
      <c r="H135">
        <f t="shared" si="6"/>
        <v>-10.75347801</v>
      </c>
      <c r="I135">
        <v>-24.7442652580323</v>
      </c>
      <c r="J135">
        <v>92.331903027903806</v>
      </c>
      <c r="K135">
        <f t="shared" si="7"/>
        <v>0.92331903027903806</v>
      </c>
      <c r="L135">
        <f t="shared" si="5"/>
        <v>-26.799258378281543</v>
      </c>
      <c r="N135" s="5">
        <v>40162</v>
      </c>
      <c r="O135">
        <v>-26.799258378281543</v>
      </c>
    </row>
    <row r="136" spans="1:15" x14ac:dyDescent="0.25">
      <c r="A136" s="5">
        <v>40193</v>
      </c>
      <c r="B136">
        <v>-39.316000000000003</v>
      </c>
      <c r="C136" s="5">
        <v>40179</v>
      </c>
      <c r="D136">
        <v>76.66</v>
      </c>
      <c r="E136">
        <v>0.70069000000000004</v>
      </c>
      <c r="G136" s="5">
        <v>40193</v>
      </c>
      <c r="H136">
        <f t="shared" si="6"/>
        <v>-27.548328040000005</v>
      </c>
      <c r="I136">
        <v>-30.577734399072501</v>
      </c>
      <c r="J136">
        <v>92.440443774455403</v>
      </c>
      <c r="K136">
        <f t="shared" si="7"/>
        <v>0.92440443774455405</v>
      </c>
      <c r="L136">
        <f t="shared" si="5"/>
        <v>-33.07830766550498</v>
      </c>
      <c r="N136" s="5">
        <v>40193</v>
      </c>
      <c r="O136">
        <v>-33.07830766550498</v>
      </c>
    </row>
    <row r="137" spans="1:15" x14ac:dyDescent="0.25">
      <c r="A137" s="5">
        <v>40224</v>
      </c>
      <c r="B137">
        <v>-58.046999999999997</v>
      </c>
      <c r="C137" s="5">
        <v>40210</v>
      </c>
      <c r="D137">
        <v>74.069999999999993</v>
      </c>
      <c r="E137">
        <v>0.73107999999999995</v>
      </c>
      <c r="G137" s="5">
        <v>40224</v>
      </c>
      <c r="H137">
        <f t="shared" si="6"/>
        <v>-42.437000759999997</v>
      </c>
      <c r="I137">
        <v>-26.284496734542898</v>
      </c>
      <c r="J137">
        <v>92.569584450730204</v>
      </c>
      <c r="K137">
        <f t="shared" si="7"/>
        <v>0.92569584450730202</v>
      </c>
      <c r="L137">
        <f t="shared" si="5"/>
        <v>-28.394312117208131</v>
      </c>
      <c r="N137" s="5">
        <v>40224</v>
      </c>
      <c r="O137">
        <v>-28.394312117208131</v>
      </c>
    </row>
    <row r="138" spans="1:15" x14ac:dyDescent="0.25">
      <c r="A138" s="5">
        <v>40252</v>
      </c>
      <c r="B138">
        <v>-59.646999999999998</v>
      </c>
      <c r="C138" s="5">
        <v>40238</v>
      </c>
      <c r="D138">
        <v>78.88</v>
      </c>
      <c r="E138">
        <v>0.73692999999999997</v>
      </c>
      <c r="G138" s="5">
        <v>40252</v>
      </c>
      <c r="H138">
        <f t="shared" si="6"/>
        <v>-43.955663709999996</v>
      </c>
      <c r="I138">
        <v>-36.400757680338899</v>
      </c>
      <c r="J138">
        <v>92.7757324395279</v>
      </c>
      <c r="K138">
        <f t="shared" si="7"/>
        <v>0.92775732439527903</v>
      </c>
      <c r="L138">
        <f t="shared" si="5"/>
        <v>-39.235214557928991</v>
      </c>
      <c r="N138" s="5">
        <v>40252</v>
      </c>
      <c r="O138">
        <v>-39.235214557928991</v>
      </c>
    </row>
    <row r="139" spans="1:15" x14ac:dyDescent="0.25">
      <c r="A139" s="5">
        <v>40283</v>
      </c>
      <c r="B139">
        <v>-80.649000000000001</v>
      </c>
      <c r="C139" s="5">
        <v>40269</v>
      </c>
      <c r="D139">
        <v>84.54</v>
      </c>
      <c r="E139">
        <v>0.74494000000000005</v>
      </c>
      <c r="G139" s="5">
        <v>40283</v>
      </c>
      <c r="H139">
        <f t="shared" si="6"/>
        <v>-60.078666060000003</v>
      </c>
      <c r="I139">
        <v>-36.934763242304001</v>
      </c>
      <c r="J139">
        <v>92.961564103895498</v>
      </c>
      <c r="K139">
        <f t="shared" si="7"/>
        <v>0.929615641038955</v>
      </c>
      <c r="L139">
        <f t="shared" si="5"/>
        <v>-39.731219669480872</v>
      </c>
      <c r="N139" s="5">
        <v>40283</v>
      </c>
      <c r="O139">
        <v>-39.731219669480872</v>
      </c>
    </row>
    <row r="140" spans="1:15" x14ac:dyDescent="0.25">
      <c r="A140" s="5">
        <v>40313</v>
      </c>
      <c r="B140">
        <v>-53.383000000000003</v>
      </c>
      <c r="C140" s="5">
        <v>40299</v>
      </c>
      <c r="D140">
        <v>75.83</v>
      </c>
      <c r="E140">
        <v>0.79798999999999998</v>
      </c>
      <c r="G140" s="5">
        <v>40313</v>
      </c>
      <c r="H140">
        <f t="shared" si="6"/>
        <v>-42.59910017</v>
      </c>
      <c r="I140">
        <v>-40.187018761855697</v>
      </c>
      <c r="J140">
        <v>93.066359518514005</v>
      </c>
      <c r="K140">
        <f t="shared" si="7"/>
        <v>0.93066359518514008</v>
      </c>
      <c r="L140">
        <f t="shared" si="5"/>
        <v>-43.181036595571527</v>
      </c>
      <c r="N140" s="5">
        <v>40313</v>
      </c>
      <c r="O140">
        <v>-43.181036595571527</v>
      </c>
    </row>
    <row r="141" spans="1:15" x14ac:dyDescent="0.25">
      <c r="A141" s="5">
        <v>40344</v>
      </c>
      <c r="B141">
        <v>4.883</v>
      </c>
      <c r="C141" s="5">
        <v>40330</v>
      </c>
      <c r="D141">
        <v>74.95</v>
      </c>
      <c r="E141">
        <v>0.81862999999999997</v>
      </c>
      <c r="G141" s="5">
        <v>40344</v>
      </c>
      <c r="H141">
        <f t="shared" si="6"/>
        <v>3.9973702899999997</v>
      </c>
      <c r="I141">
        <v>-30.2834776395209</v>
      </c>
      <c r="J141">
        <v>93.115985475731094</v>
      </c>
      <c r="K141">
        <f t="shared" si="7"/>
        <v>0.93115985475731089</v>
      </c>
      <c r="L141">
        <f t="shared" si="5"/>
        <v>-32.522318788553996</v>
      </c>
      <c r="N141" s="5">
        <v>40344</v>
      </c>
      <c r="O141">
        <v>-32.522318788553996</v>
      </c>
    </row>
    <row r="142" spans="1:15" x14ac:dyDescent="0.25">
      <c r="A142" s="5">
        <v>40374</v>
      </c>
      <c r="B142">
        <v>-82.840999999999994</v>
      </c>
      <c r="C142" s="5">
        <v>40360</v>
      </c>
      <c r="D142">
        <v>76.23</v>
      </c>
      <c r="E142">
        <v>0.78181</v>
      </c>
      <c r="G142" s="5">
        <v>40374</v>
      </c>
      <c r="H142">
        <f t="shared" si="6"/>
        <v>-64.765922209999999</v>
      </c>
      <c r="I142">
        <v>-35.221352156987003</v>
      </c>
      <c r="J142">
        <v>93.310520079829502</v>
      </c>
      <c r="K142">
        <f t="shared" si="7"/>
        <v>0.93310520079829506</v>
      </c>
      <c r="L142">
        <f t="shared" si="5"/>
        <v>-37.746389289068638</v>
      </c>
      <c r="N142" s="5">
        <v>40374</v>
      </c>
      <c r="O142">
        <v>-37.746389289068638</v>
      </c>
    </row>
    <row r="143" spans="1:15" x14ac:dyDescent="0.25">
      <c r="A143" s="5">
        <v>40405</v>
      </c>
      <c r="B143">
        <v>-60.412999999999997</v>
      </c>
      <c r="C143" s="5">
        <v>40391</v>
      </c>
      <c r="D143">
        <v>77.86</v>
      </c>
      <c r="E143">
        <v>0.77546999999999999</v>
      </c>
      <c r="G143" s="5">
        <v>40405</v>
      </c>
      <c r="H143">
        <f t="shared" si="6"/>
        <v>-46.848469109999996</v>
      </c>
      <c r="I143">
        <v>-46.463197387768503</v>
      </c>
      <c r="J143">
        <v>93.438686430160004</v>
      </c>
      <c r="K143">
        <f t="shared" si="7"/>
        <v>0.93438686430160001</v>
      </c>
      <c r="L143">
        <f t="shared" si="5"/>
        <v>-49.725867478345862</v>
      </c>
      <c r="N143" s="5">
        <v>40405</v>
      </c>
      <c r="O143">
        <v>-49.725867478345862</v>
      </c>
    </row>
    <row r="144" spans="1:15" x14ac:dyDescent="0.25">
      <c r="A144" s="5">
        <v>40436</v>
      </c>
      <c r="B144">
        <v>-37.569000000000003</v>
      </c>
      <c r="C144" s="5">
        <v>40422</v>
      </c>
      <c r="D144">
        <v>78.400000000000006</v>
      </c>
      <c r="E144">
        <v>0.76415999999999995</v>
      </c>
      <c r="G144" s="5">
        <v>40436</v>
      </c>
      <c r="H144">
        <f t="shared" si="6"/>
        <v>-28.708727039999999</v>
      </c>
      <c r="I144">
        <v>-51.525493830938601</v>
      </c>
      <c r="J144">
        <v>93.530221610841394</v>
      </c>
      <c r="K144">
        <f t="shared" si="7"/>
        <v>0.93530221610841391</v>
      </c>
      <c r="L144">
        <f t="shared" si="5"/>
        <v>-55.089673630117986</v>
      </c>
      <c r="N144" s="5">
        <v>40436</v>
      </c>
      <c r="O144">
        <v>-55.089673630117986</v>
      </c>
    </row>
    <row r="145" spans="1:15" x14ac:dyDescent="0.25">
      <c r="A145" s="5">
        <v>40466</v>
      </c>
      <c r="B145">
        <v>-42.466000000000001</v>
      </c>
      <c r="C145" s="5">
        <v>40452</v>
      </c>
      <c r="D145">
        <v>83.01</v>
      </c>
      <c r="E145">
        <v>0.71948000000000001</v>
      </c>
      <c r="G145" s="5">
        <v>40466</v>
      </c>
      <c r="H145">
        <f t="shared" si="6"/>
        <v>-30.553437680000002</v>
      </c>
      <c r="I145">
        <v>-33.510273470027201</v>
      </c>
      <c r="J145">
        <v>93.746887522864597</v>
      </c>
      <c r="K145">
        <f t="shared" si="7"/>
        <v>0.93746887522864597</v>
      </c>
      <c r="L145">
        <f t="shared" si="5"/>
        <v>-35.745478442528707</v>
      </c>
      <c r="N145" s="5">
        <v>40466</v>
      </c>
      <c r="O145">
        <v>-35.745478442528707</v>
      </c>
    </row>
    <row r="146" spans="1:15" x14ac:dyDescent="0.25">
      <c r="A146" s="5">
        <v>40497</v>
      </c>
      <c r="B146">
        <v>-44.713000000000001</v>
      </c>
      <c r="C146" s="5">
        <v>40483</v>
      </c>
      <c r="D146">
        <v>85.82</v>
      </c>
      <c r="E146">
        <v>0.73333999999999999</v>
      </c>
      <c r="G146" s="5">
        <v>40497</v>
      </c>
      <c r="H146">
        <f t="shared" si="6"/>
        <v>-32.789831419999999</v>
      </c>
      <c r="I146">
        <v>-31.708105342065799</v>
      </c>
      <c r="J146">
        <v>93.996938257304805</v>
      </c>
      <c r="K146">
        <f t="shared" si="7"/>
        <v>0.93996938257304807</v>
      </c>
      <c r="L146">
        <f t="shared" si="5"/>
        <v>-33.733125705934</v>
      </c>
      <c r="N146" s="5">
        <v>40497</v>
      </c>
      <c r="O146">
        <v>-33.733125705934</v>
      </c>
    </row>
    <row r="147" spans="1:15" x14ac:dyDescent="0.25">
      <c r="A147" s="5">
        <v>40527</v>
      </c>
      <c r="B147">
        <v>-32.067999999999998</v>
      </c>
      <c r="C147" s="5">
        <v>40513</v>
      </c>
      <c r="D147">
        <v>92.3</v>
      </c>
      <c r="E147">
        <v>0.75678999999999996</v>
      </c>
      <c r="G147" s="5">
        <v>40527</v>
      </c>
      <c r="H147">
        <f t="shared" si="6"/>
        <v>-24.268741719999998</v>
      </c>
      <c r="I147">
        <v>-40.751278319698699</v>
      </c>
      <c r="J147">
        <v>94.363366483118895</v>
      </c>
      <c r="K147">
        <f t="shared" si="7"/>
        <v>0.94363366483118893</v>
      </c>
      <c r="L147">
        <f t="shared" si="5"/>
        <v>-43.185485891910062</v>
      </c>
      <c r="N147" s="5">
        <v>40527</v>
      </c>
      <c r="O147">
        <v>-43.185485891910062</v>
      </c>
    </row>
    <row r="148" spans="1:15" x14ac:dyDescent="0.25">
      <c r="A148" s="5">
        <v>40558</v>
      </c>
      <c r="B148">
        <v>-32.587000000000003</v>
      </c>
      <c r="C148" s="5">
        <v>40544</v>
      </c>
      <c r="D148">
        <v>97.33</v>
      </c>
      <c r="E148">
        <v>0.74829999999999997</v>
      </c>
      <c r="G148" s="5">
        <v>40558</v>
      </c>
      <c r="H148">
        <f t="shared" si="6"/>
        <v>-24.3848521</v>
      </c>
      <c r="I148">
        <v>-28.2692217763218</v>
      </c>
      <c r="J148">
        <v>94.626290116474607</v>
      </c>
      <c r="K148">
        <f t="shared" si="7"/>
        <v>0.9462629011647461</v>
      </c>
      <c r="L148">
        <f t="shared" si="5"/>
        <v>-29.874595888230935</v>
      </c>
      <c r="N148" s="5">
        <v>40558</v>
      </c>
      <c r="O148">
        <v>-29.874595888230935</v>
      </c>
    </row>
    <row r="149" spans="1:15" x14ac:dyDescent="0.25">
      <c r="A149" s="5">
        <v>40589</v>
      </c>
      <c r="B149">
        <v>-48.177999999999997</v>
      </c>
      <c r="C149" s="5">
        <v>40575</v>
      </c>
      <c r="D149">
        <v>103.71</v>
      </c>
      <c r="E149">
        <v>0.73253000000000001</v>
      </c>
      <c r="G149" s="5">
        <v>40589</v>
      </c>
      <c r="H149">
        <f t="shared" si="6"/>
        <v>-35.291830339999997</v>
      </c>
      <c r="I149">
        <v>-20.188024603848401</v>
      </c>
      <c r="J149">
        <v>94.824551130909001</v>
      </c>
      <c r="K149">
        <f t="shared" si="7"/>
        <v>0.94824551130908996</v>
      </c>
      <c r="L149">
        <f t="shared" si="5"/>
        <v>-21.289870991298493</v>
      </c>
      <c r="N149" s="5">
        <v>40589</v>
      </c>
      <c r="O149">
        <v>-21.289870991298493</v>
      </c>
    </row>
    <row r="150" spans="1:15" x14ac:dyDescent="0.25">
      <c r="A150" s="5">
        <v>40617</v>
      </c>
      <c r="B150">
        <v>-44.746000000000002</v>
      </c>
      <c r="C150" s="5">
        <v>40603</v>
      </c>
      <c r="D150">
        <v>115.39</v>
      </c>
      <c r="E150">
        <v>0.71333000000000002</v>
      </c>
      <c r="G150" s="5">
        <v>40617</v>
      </c>
      <c r="H150">
        <f t="shared" si="6"/>
        <v>-31.918664180000004</v>
      </c>
      <c r="I150">
        <v>-24.2545529613746</v>
      </c>
      <c r="J150">
        <v>95.211544206626499</v>
      </c>
      <c r="K150">
        <f t="shared" si="7"/>
        <v>0.95211544206626497</v>
      </c>
      <c r="L150">
        <f t="shared" si="5"/>
        <v>-25.474382506324837</v>
      </c>
      <c r="N150" s="5">
        <v>40617</v>
      </c>
      <c r="O150">
        <v>-25.474382506324837</v>
      </c>
    </row>
    <row r="151" spans="1:15" x14ac:dyDescent="0.25">
      <c r="A151" s="5">
        <v>40648</v>
      </c>
      <c r="B151">
        <v>-57.024000000000001</v>
      </c>
      <c r="C151" s="5">
        <v>40634</v>
      </c>
      <c r="D151">
        <v>124.58</v>
      </c>
      <c r="E151">
        <v>0.69171000000000005</v>
      </c>
      <c r="G151" s="5">
        <v>40648</v>
      </c>
      <c r="H151">
        <f t="shared" si="6"/>
        <v>-39.444071040000004</v>
      </c>
      <c r="I151">
        <v>-13.2183841187551</v>
      </c>
      <c r="J151">
        <v>95.605773259525805</v>
      </c>
      <c r="K151">
        <f t="shared" si="7"/>
        <v>0.95605773259525806</v>
      </c>
      <c r="L151">
        <f t="shared" si="5"/>
        <v>-13.825926686323903</v>
      </c>
      <c r="N151" s="5">
        <v>40648</v>
      </c>
      <c r="O151">
        <v>-13.825926686323903</v>
      </c>
    </row>
    <row r="152" spans="1:15" x14ac:dyDescent="0.25">
      <c r="A152" s="5">
        <v>40678</v>
      </c>
      <c r="B152">
        <v>-20.376999999999999</v>
      </c>
      <c r="C152" s="5">
        <v>40664</v>
      </c>
      <c r="D152">
        <v>116.26</v>
      </c>
      <c r="E152">
        <v>0.69793000000000005</v>
      </c>
      <c r="G152" s="5">
        <v>40678</v>
      </c>
      <c r="H152">
        <f t="shared" si="6"/>
        <v>-14.221719610000001</v>
      </c>
      <c r="I152">
        <v>-12.772819879036801</v>
      </c>
      <c r="J152">
        <v>95.622276893078194</v>
      </c>
      <c r="K152">
        <f t="shared" si="7"/>
        <v>0.95622276893078195</v>
      </c>
      <c r="L152">
        <f t="shared" si="5"/>
        <v>-13.357577641995457</v>
      </c>
      <c r="N152" s="5">
        <v>40678</v>
      </c>
      <c r="O152">
        <v>-13.357577641995457</v>
      </c>
    </row>
    <row r="153" spans="1:15" x14ac:dyDescent="0.25">
      <c r="A153" s="5">
        <v>40709</v>
      </c>
      <c r="B153">
        <v>-32.319000000000003</v>
      </c>
      <c r="C153" s="5">
        <v>40695</v>
      </c>
      <c r="D153">
        <v>114.91</v>
      </c>
      <c r="E153">
        <v>0.69460999999999995</v>
      </c>
      <c r="G153" s="5">
        <v>40709</v>
      </c>
      <c r="H153">
        <f t="shared" si="6"/>
        <v>-22.44910059</v>
      </c>
      <c r="I153">
        <v>-55.549564605033602</v>
      </c>
      <c r="J153">
        <v>95.6766055948722</v>
      </c>
      <c r="K153">
        <f t="shared" si="7"/>
        <v>0.95676605594872199</v>
      </c>
      <c r="L153">
        <f t="shared" si="5"/>
        <v>-58.059715078364768</v>
      </c>
      <c r="N153" s="5">
        <v>40709</v>
      </c>
      <c r="O153">
        <v>-58.059715078364768</v>
      </c>
    </row>
    <row r="154" spans="1:15" x14ac:dyDescent="0.25">
      <c r="A154" s="5">
        <v>40739</v>
      </c>
      <c r="B154">
        <v>-65.834999999999994</v>
      </c>
      <c r="C154" s="5">
        <v>40725</v>
      </c>
      <c r="D154">
        <v>117.43</v>
      </c>
      <c r="E154">
        <v>0.70045999999999997</v>
      </c>
      <c r="G154" s="5">
        <v>40739</v>
      </c>
      <c r="H154">
        <f t="shared" si="6"/>
        <v>-46.114784099999994</v>
      </c>
      <c r="I154">
        <v>-17.509548696557101</v>
      </c>
      <c r="J154">
        <v>95.745806620251599</v>
      </c>
      <c r="K154">
        <f t="shared" si="7"/>
        <v>0.95745806620251594</v>
      </c>
      <c r="L154">
        <f t="shared" si="5"/>
        <v>-18.287535835385174</v>
      </c>
      <c r="N154" s="5">
        <v>40739</v>
      </c>
      <c r="O154">
        <v>-18.287535835385174</v>
      </c>
    </row>
    <row r="155" spans="1:15" x14ac:dyDescent="0.25">
      <c r="A155" s="5">
        <v>40770</v>
      </c>
      <c r="B155">
        <v>-29.369</v>
      </c>
      <c r="C155" s="5">
        <v>40756</v>
      </c>
      <c r="D155">
        <v>111.23</v>
      </c>
      <c r="E155">
        <v>0.69821999999999995</v>
      </c>
      <c r="G155" s="5">
        <v>40770</v>
      </c>
      <c r="H155">
        <f t="shared" si="6"/>
        <v>-20.50602318</v>
      </c>
      <c r="I155">
        <v>-22.573439976538101</v>
      </c>
      <c r="J155">
        <v>95.856403740043802</v>
      </c>
      <c r="K155">
        <f t="shared" si="7"/>
        <v>0.95856403740043805</v>
      </c>
      <c r="L155">
        <f t="shared" si="5"/>
        <v>-23.549224773501589</v>
      </c>
      <c r="N155" s="5">
        <v>40770</v>
      </c>
      <c r="O155">
        <v>-23.549224773501589</v>
      </c>
    </row>
    <row r="156" spans="1:15" x14ac:dyDescent="0.25">
      <c r="A156" s="5">
        <v>40801</v>
      </c>
      <c r="B156">
        <v>7.7359999999999998</v>
      </c>
      <c r="C156" s="5">
        <v>40787</v>
      </c>
      <c r="D156">
        <v>114.92</v>
      </c>
      <c r="E156">
        <v>0.72696000000000005</v>
      </c>
      <c r="G156" s="5">
        <v>40801</v>
      </c>
      <c r="H156">
        <f t="shared" si="6"/>
        <v>5.6237625600000003</v>
      </c>
      <c r="I156">
        <v>-18.923221196638199</v>
      </c>
      <c r="J156">
        <v>96.275679459166696</v>
      </c>
      <c r="K156">
        <f t="shared" si="7"/>
        <v>0.96275679459166696</v>
      </c>
      <c r="L156">
        <f t="shared" si="5"/>
        <v>-19.655245543776282</v>
      </c>
      <c r="N156" s="5">
        <v>40801</v>
      </c>
      <c r="O156">
        <v>-19.655245543776282</v>
      </c>
    </row>
    <row r="157" spans="1:15" x14ac:dyDescent="0.25">
      <c r="A157" s="5">
        <v>40831</v>
      </c>
      <c r="B157">
        <v>-23.797999999999998</v>
      </c>
      <c r="C157" s="5">
        <v>40817</v>
      </c>
      <c r="D157">
        <v>110.86</v>
      </c>
      <c r="E157">
        <v>0.72906000000000004</v>
      </c>
      <c r="G157" s="5">
        <v>40831</v>
      </c>
      <c r="H157">
        <f t="shared" si="6"/>
        <v>-17.350169879999999</v>
      </c>
      <c r="I157">
        <v>-20.872278321097799</v>
      </c>
      <c r="J157">
        <v>96.569678133516007</v>
      </c>
      <c r="K157">
        <f t="shared" si="7"/>
        <v>0.96569678133516001</v>
      </c>
      <c r="L157">
        <f t="shared" si="5"/>
        <v>-21.61369772014778</v>
      </c>
      <c r="N157" s="5">
        <v>40831</v>
      </c>
      <c r="O157">
        <v>-21.61369772014778</v>
      </c>
    </row>
    <row r="158" spans="1:15" x14ac:dyDescent="0.25">
      <c r="A158" s="5">
        <v>40862</v>
      </c>
      <c r="B158">
        <v>-41.878999999999998</v>
      </c>
      <c r="C158" s="5">
        <v>40848</v>
      </c>
      <c r="D158">
        <v>111.35</v>
      </c>
      <c r="E158">
        <v>0.73782000000000003</v>
      </c>
      <c r="G158" s="5">
        <v>40862</v>
      </c>
      <c r="H158">
        <f t="shared" si="6"/>
        <v>-30.899163779999999</v>
      </c>
      <c r="I158">
        <v>-25.933642016568299</v>
      </c>
      <c r="J158">
        <v>96.823128863186099</v>
      </c>
      <c r="K158">
        <f t="shared" si="7"/>
        <v>0.96823128863186103</v>
      </c>
      <c r="L158">
        <f t="shared" si="5"/>
        <v>-26.784552741745507</v>
      </c>
      <c r="N158" s="5">
        <v>40862</v>
      </c>
      <c r="O158">
        <v>-26.784552741745507</v>
      </c>
    </row>
    <row r="159" spans="1:15" x14ac:dyDescent="0.25">
      <c r="A159" s="5">
        <v>40892</v>
      </c>
      <c r="B159">
        <v>-1.5940000000000001</v>
      </c>
      <c r="C159" s="5">
        <v>40878</v>
      </c>
      <c r="D159">
        <v>108.95</v>
      </c>
      <c r="E159">
        <v>0.76049</v>
      </c>
      <c r="G159" s="5">
        <v>40892</v>
      </c>
      <c r="H159">
        <f t="shared" si="6"/>
        <v>-1.2122210600000001</v>
      </c>
      <c r="I159">
        <v>-18.106364734379699</v>
      </c>
      <c r="J159">
        <v>96.939349965348697</v>
      </c>
      <c r="K159">
        <f t="shared" si="7"/>
        <v>0.96939349965348698</v>
      </c>
      <c r="L159">
        <f t="shared" si="5"/>
        <v>-18.678033988108936</v>
      </c>
      <c r="N159" s="5">
        <v>40892</v>
      </c>
      <c r="O159">
        <v>-18.678033988108936</v>
      </c>
    </row>
    <row r="160" spans="1:15" x14ac:dyDescent="0.25">
      <c r="A160" s="5">
        <v>40923</v>
      </c>
      <c r="B160">
        <v>-27.277000000000001</v>
      </c>
      <c r="C160" s="5">
        <v>40909</v>
      </c>
      <c r="D160">
        <v>111.32</v>
      </c>
      <c r="E160">
        <v>0.77571999999999997</v>
      </c>
      <c r="G160" s="5">
        <v>40923</v>
      </c>
      <c r="H160">
        <f t="shared" si="6"/>
        <v>-21.159314439999999</v>
      </c>
      <c r="I160">
        <v>-25.736065325032399</v>
      </c>
      <c r="J160">
        <v>97.178305625097494</v>
      </c>
      <c r="K160">
        <f t="shared" si="7"/>
        <v>0.97178305625097494</v>
      </c>
      <c r="L160">
        <f t="shared" si="5"/>
        <v>-26.483344363215306</v>
      </c>
      <c r="N160" s="5">
        <v>40923</v>
      </c>
      <c r="O160">
        <v>-26.483344363215306</v>
      </c>
    </row>
    <row r="161" spans="1:15" x14ac:dyDescent="0.25">
      <c r="A161" s="5">
        <v>40954</v>
      </c>
      <c r="B161">
        <v>-45.643000000000001</v>
      </c>
      <c r="C161" s="5">
        <v>40940</v>
      </c>
      <c r="D161">
        <v>120.6</v>
      </c>
      <c r="E161">
        <v>0.75566</v>
      </c>
      <c r="G161" s="5">
        <v>40954</v>
      </c>
      <c r="H161">
        <f t="shared" si="6"/>
        <v>-34.490589380000003</v>
      </c>
      <c r="I161">
        <v>-18.323367803021199</v>
      </c>
      <c r="J161">
        <v>97.441137292956199</v>
      </c>
      <c r="K161">
        <f t="shared" si="7"/>
        <v>0.97441137292956204</v>
      </c>
      <c r="L161">
        <f t="shared" si="5"/>
        <v>-18.80455043123327</v>
      </c>
      <c r="N161" s="5">
        <v>40954</v>
      </c>
      <c r="O161">
        <v>-18.80455043123327</v>
      </c>
    </row>
    <row r="162" spans="1:15" x14ac:dyDescent="0.25">
      <c r="A162" s="5">
        <v>40983</v>
      </c>
      <c r="B162">
        <v>-43.664999999999999</v>
      </c>
      <c r="C162" s="5">
        <v>40969</v>
      </c>
      <c r="D162">
        <v>126.75</v>
      </c>
      <c r="E162">
        <v>0.75719999999999998</v>
      </c>
      <c r="G162" s="5">
        <v>40983</v>
      </c>
      <c r="H162">
        <f t="shared" si="6"/>
        <v>-33.063138000000002</v>
      </c>
      <c r="I162">
        <v>-26.5163816883802</v>
      </c>
      <c r="J162">
        <v>97.732841109836599</v>
      </c>
      <c r="K162">
        <f t="shared" si="7"/>
        <v>0.97732841109836599</v>
      </c>
      <c r="L162">
        <f t="shared" si="5"/>
        <v>-27.131495807616897</v>
      </c>
      <c r="N162" s="5">
        <v>40983</v>
      </c>
      <c r="O162">
        <v>-27.131495807616897</v>
      </c>
    </row>
    <row r="163" spans="1:15" x14ac:dyDescent="0.25">
      <c r="A163" s="5">
        <v>41014</v>
      </c>
      <c r="B163">
        <v>-62.719000000000001</v>
      </c>
      <c r="C163" s="5">
        <v>41000</v>
      </c>
      <c r="D163">
        <v>120.63</v>
      </c>
      <c r="E163">
        <v>0.76</v>
      </c>
      <c r="G163" s="5">
        <v>41014</v>
      </c>
      <c r="H163">
        <f t="shared" si="6"/>
        <v>-47.666440000000001</v>
      </c>
      <c r="I163">
        <v>-17.614759384538701</v>
      </c>
      <c r="J163">
        <v>98.096804152280797</v>
      </c>
      <c r="K163">
        <f t="shared" si="7"/>
        <v>0.98096804152280792</v>
      </c>
      <c r="L163">
        <f t="shared" si="5"/>
        <v>-17.956506877833032</v>
      </c>
      <c r="N163" s="5">
        <v>41014</v>
      </c>
      <c r="O163">
        <v>-17.956506877833032</v>
      </c>
    </row>
    <row r="164" spans="1:15" x14ac:dyDescent="0.25">
      <c r="A164" s="5">
        <v>41044</v>
      </c>
      <c r="B164">
        <v>-43.844000000000001</v>
      </c>
      <c r="C164" s="5">
        <v>41030</v>
      </c>
      <c r="D164">
        <v>110.92</v>
      </c>
      <c r="E164">
        <v>0.78169</v>
      </c>
      <c r="G164" s="5">
        <v>41044</v>
      </c>
      <c r="H164">
        <f t="shared" si="6"/>
        <v>-34.272416360000001</v>
      </c>
      <c r="I164">
        <v>-34.085218232337297</v>
      </c>
      <c r="J164">
        <v>97.968192075524499</v>
      </c>
      <c r="K164">
        <f t="shared" si="7"/>
        <v>0.97968192075524496</v>
      </c>
      <c r="L164">
        <f t="shared" si="5"/>
        <v>-34.792127434648094</v>
      </c>
      <c r="N164" s="5">
        <v>41044</v>
      </c>
      <c r="O164">
        <v>-34.792127434648094</v>
      </c>
    </row>
    <row r="165" spans="1:15" x14ac:dyDescent="0.25">
      <c r="A165" s="5">
        <v>41075</v>
      </c>
      <c r="B165">
        <v>21.622</v>
      </c>
      <c r="C165" s="5">
        <v>41061</v>
      </c>
      <c r="D165">
        <v>95.65</v>
      </c>
      <c r="E165">
        <v>0.79779</v>
      </c>
      <c r="G165" s="5">
        <v>41075</v>
      </c>
      <c r="H165">
        <f t="shared" si="6"/>
        <v>17.249815380000001</v>
      </c>
      <c r="I165">
        <v>-13.767370937145699</v>
      </c>
      <c r="J165">
        <v>97.954072527101104</v>
      </c>
      <c r="K165">
        <f t="shared" si="7"/>
        <v>0.97954072527101099</v>
      </c>
      <c r="L165">
        <f t="shared" si="5"/>
        <v>-14.05492449876105</v>
      </c>
      <c r="N165" s="5">
        <v>41075</v>
      </c>
      <c r="O165">
        <v>-14.05492449876105</v>
      </c>
    </row>
    <row r="166" spans="1:15" x14ac:dyDescent="0.25">
      <c r="A166" s="5">
        <v>41105</v>
      </c>
      <c r="B166">
        <v>-60.069000000000003</v>
      </c>
      <c r="C166" s="5">
        <v>41091</v>
      </c>
      <c r="D166">
        <v>103.14</v>
      </c>
      <c r="E166">
        <v>0.81394999999999995</v>
      </c>
      <c r="G166" s="5">
        <v>41105</v>
      </c>
      <c r="H166">
        <f t="shared" si="6"/>
        <v>-48.89316255</v>
      </c>
      <c r="I166">
        <v>-21.956038655395801</v>
      </c>
      <c r="J166">
        <v>98.075839657995999</v>
      </c>
      <c r="K166">
        <f t="shared" si="7"/>
        <v>0.98075839657996</v>
      </c>
      <c r="L166">
        <f t="shared" si="5"/>
        <v>-22.386796515797919</v>
      </c>
      <c r="N166" s="5">
        <v>41105</v>
      </c>
      <c r="O166">
        <v>-22.386796515797919</v>
      </c>
    </row>
    <row r="167" spans="1:15" x14ac:dyDescent="0.25">
      <c r="A167" s="5">
        <v>41136</v>
      </c>
      <c r="B167">
        <v>-10.622999999999999</v>
      </c>
      <c r="C167" s="5">
        <v>41122</v>
      </c>
      <c r="D167">
        <v>114.11</v>
      </c>
      <c r="E167">
        <v>0.80615999999999999</v>
      </c>
      <c r="G167" s="5">
        <v>41136</v>
      </c>
      <c r="H167">
        <f t="shared" si="6"/>
        <v>-8.5638376799999989</v>
      </c>
      <c r="I167">
        <v>-13.877631156881799</v>
      </c>
      <c r="J167">
        <v>98.366492274914407</v>
      </c>
      <c r="K167">
        <f t="shared" si="7"/>
        <v>0.98366492274914408</v>
      </c>
      <c r="L167">
        <f t="shared" si="5"/>
        <v>-14.108087861968924</v>
      </c>
      <c r="N167" s="5">
        <v>41136</v>
      </c>
      <c r="O167">
        <v>-14.108087861968924</v>
      </c>
    </row>
    <row r="168" spans="1:15" x14ac:dyDescent="0.25">
      <c r="A168" s="5">
        <v>41167</v>
      </c>
      <c r="B168">
        <v>11.865</v>
      </c>
      <c r="C168" s="5">
        <v>41153</v>
      </c>
      <c r="D168">
        <v>113.16</v>
      </c>
      <c r="E168">
        <v>0.77715000000000001</v>
      </c>
      <c r="G168" s="5">
        <v>41167</v>
      </c>
      <c r="H168">
        <f t="shared" si="6"/>
        <v>9.2208847499999997</v>
      </c>
      <c r="I168">
        <v>-17.808500369121301</v>
      </c>
      <c r="J168">
        <v>98.732320972534595</v>
      </c>
      <c r="K168">
        <f t="shared" si="7"/>
        <v>0.98732320972534593</v>
      </c>
      <c r="L168">
        <f t="shared" si="5"/>
        <v>-18.037153582235021</v>
      </c>
      <c r="N168" s="5">
        <v>41167</v>
      </c>
      <c r="O168">
        <v>-18.037153582235021</v>
      </c>
    </row>
    <row r="169" spans="1:15" x14ac:dyDescent="0.25">
      <c r="A169" s="5">
        <v>41197</v>
      </c>
      <c r="B169">
        <v>-28.068999999999999</v>
      </c>
      <c r="C169" s="5">
        <v>41183</v>
      </c>
      <c r="D169">
        <v>112.37</v>
      </c>
      <c r="E169">
        <v>0.77073999999999998</v>
      </c>
      <c r="G169" s="5">
        <v>41197</v>
      </c>
      <c r="H169">
        <f t="shared" si="6"/>
        <v>-21.633901059999999</v>
      </c>
      <c r="I169">
        <v>-26.239967605561301</v>
      </c>
      <c r="J169">
        <v>98.940328043138294</v>
      </c>
      <c r="K169">
        <f t="shared" si="7"/>
        <v>0.98940328043138293</v>
      </c>
      <c r="L169">
        <f t="shared" si="5"/>
        <v>-26.521003239569403</v>
      </c>
      <c r="N169" s="5">
        <v>41197</v>
      </c>
      <c r="O169">
        <v>-26.521003239569403</v>
      </c>
    </row>
    <row r="170" spans="1:15" x14ac:dyDescent="0.25">
      <c r="A170" s="5">
        <v>41228</v>
      </c>
      <c r="B170">
        <v>-69.241</v>
      </c>
      <c r="C170" s="5">
        <v>41214</v>
      </c>
      <c r="D170">
        <v>110.13</v>
      </c>
      <c r="E170">
        <v>0.77942999999999996</v>
      </c>
      <c r="G170" s="5">
        <v>41228</v>
      </c>
      <c r="H170">
        <f t="shared" si="6"/>
        <v>-53.968512629999999</v>
      </c>
      <c r="I170">
        <v>-45.548912520593397</v>
      </c>
      <c r="J170">
        <v>98.909890679320597</v>
      </c>
      <c r="K170">
        <f t="shared" si="7"/>
        <v>0.989098906793206</v>
      </c>
      <c r="L170">
        <f t="shared" si="5"/>
        <v>-46.050917868536729</v>
      </c>
      <c r="N170" s="5">
        <v>41228</v>
      </c>
      <c r="O170">
        <v>-46.050917868536729</v>
      </c>
    </row>
    <row r="171" spans="1:15" x14ac:dyDescent="0.25">
      <c r="A171" s="5">
        <v>41258</v>
      </c>
      <c r="B171">
        <v>7.9480000000000004</v>
      </c>
      <c r="C171" s="5">
        <v>41244</v>
      </c>
      <c r="D171">
        <v>110.67</v>
      </c>
      <c r="E171">
        <v>0.76205999999999996</v>
      </c>
      <c r="G171" s="5">
        <v>41258</v>
      </c>
      <c r="H171">
        <f t="shared" si="6"/>
        <v>6.0568528800000001</v>
      </c>
      <c r="I171">
        <v>-10.2302839552947</v>
      </c>
      <c r="J171">
        <v>99.088627233521905</v>
      </c>
      <c r="K171">
        <f t="shared" si="7"/>
        <v>0.99088627233521909</v>
      </c>
      <c r="L171">
        <f t="shared" si="5"/>
        <v>-10.324377520323313</v>
      </c>
      <c r="N171" s="5">
        <v>41258</v>
      </c>
      <c r="O171">
        <v>-10.324377520323313</v>
      </c>
    </row>
    <row r="172" spans="1:15" x14ac:dyDescent="0.25">
      <c r="A172" s="5">
        <v>41289</v>
      </c>
      <c r="B172">
        <v>-24.265000000000001</v>
      </c>
      <c r="C172" s="5">
        <v>41275</v>
      </c>
      <c r="D172">
        <v>113.84</v>
      </c>
      <c r="E172">
        <v>0.75221000000000005</v>
      </c>
      <c r="G172" s="5">
        <v>41289</v>
      </c>
      <c r="H172">
        <f t="shared" si="6"/>
        <v>-18.252375650000001</v>
      </c>
      <c r="I172">
        <v>-24.055501759335101</v>
      </c>
      <c r="J172">
        <v>99.152026399190703</v>
      </c>
      <c r="K172">
        <f t="shared" si="7"/>
        <v>0.99152026399190707</v>
      </c>
      <c r="L172">
        <f t="shared" si="5"/>
        <v>-24.261230589969511</v>
      </c>
      <c r="N172" s="5">
        <v>41289</v>
      </c>
      <c r="O172">
        <v>-24.261230589969511</v>
      </c>
    </row>
    <row r="173" spans="1:15" x14ac:dyDescent="0.25">
      <c r="A173" s="5">
        <v>41320</v>
      </c>
      <c r="B173">
        <v>-53.075000000000003</v>
      </c>
      <c r="C173" s="5">
        <v>41306</v>
      </c>
      <c r="D173">
        <v>117.39</v>
      </c>
      <c r="E173">
        <v>0.74919000000000002</v>
      </c>
      <c r="G173" s="5">
        <v>41320</v>
      </c>
      <c r="H173">
        <f t="shared" si="6"/>
        <v>-39.763259250000004</v>
      </c>
      <c r="I173">
        <v>-21.185648681934602</v>
      </c>
      <c r="J173">
        <v>99.274200587241694</v>
      </c>
      <c r="K173">
        <f t="shared" si="7"/>
        <v>0.9927420058724169</v>
      </c>
      <c r="L173">
        <f t="shared" si="5"/>
        <v>-21.340538182744424</v>
      </c>
      <c r="N173" s="5">
        <v>41320</v>
      </c>
      <c r="O173">
        <v>-21.340538182744424</v>
      </c>
    </row>
    <row r="174" spans="1:15" x14ac:dyDescent="0.25">
      <c r="A174" s="5">
        <v>41348</v>
      </c>
      <c r="B174">
        <v>-31.434000000000001</v>
      </c>
      <c r="C174" s="5">
        <v>41334</v>
      </c>
      <c r="D174">
        <v>109.63</v>
      </c>
      <c r="E174">
        <v>0.77198</v>
      </c>
      <c r="G174" s="5">
        <v>41348</v>
      </c>
      <c r="H174">
        <f t="shared" si="6"/>
        <v>-24.266419320000001</v>
      </c>
      <c r="I174">
        <v>-19.259293931422501</v>
      </c>
      <c r="J174">
        <v>99.443830712308696</v>
      </c>
      <c r="K174">
        <f t="shared" si="7"/>
        <v>0.99443830712308701</v>
      </c>
      <c r="L174">
        <f t="shared" si="5"/>
        <v>-19.367007277846824</v>
      </c>
      <c r="N174" s="5">
        <v>41348</v>
      </c>
      <c r="O174">
        <v>-19.367007277846824</v>
      </c>
    </row>
    <row r="175" spans="1:15" x14ac:dyDescent="0.25">
      <c r="A175" s="5">
        <v>41379</v>
      </c>
      <c r="B175">
        <v>-79.896000000000001</v>
      </c>
      <c r="C175" s="5">
        <v>41365</v>
      </c>
      <c r="D175">
        <v>103.4</v>
      </c>
      <c r="E175">
        <v>0.76773999999999998</v>
      </c>
      <c r="G175" s="5">
        <v>41379</v>
      </c>
      <c r="H175">
        <f t="shared" si="6"/>
        <v>-61.339355040000001</v>
      </c>
      <c r="I175">
        <v>-27.163989607127</v>
      </c>
      <c r="J175">
        <v>99.291029639472796</v>
      </c>
      <c r="K175">
        <f t="shared" si="7"/>
        <v>0.99291029639472794</v>
      </c>
      <c r="L175">
        <f t="shared" si="5"/>
        <v>-27.357949359332711</v>
      </c>
      <c r="N175" s="5">
        <v>41379</v>
      </c>
      <c r="O175">
        <v>-27.357949359332711</v>
      </c>
    </row>
    <row r="176" spans="1:15" x14ac:dyDescent="0.25">
      <c r="A176" s="5">
        <v>41409</v>
      </c>
      <c r="B176">
        <v>-10.742000000000001</v>
      </c>
      <c r="C176" s="5">
        <v>41395</v>
      </c>
      <c r="D176">
        <v>102.96</v>
      </c>
      <c r="E176">
        <v>0.77046000000000003</v>
      </c>
      <c r="G176" s="5">
        <v>41409</v>
      </c>
      <c r="H176">
        <f t="shared" si="6"/>
        <v>-8.2762813200000007</v>
      </c>
      <c r="I176">
        <v>-7.8248923085694697</v>
      </c>
      <c r="J176">
        <v>99.370245201103302</v>
      </c>
      <c r="K176">
        <f t="shared" si="7"/>
        <v>0.99370245201103302</v>
      </c>
      <c r="L176">
        <f t="shared" si="5"/>
        <v>-7.8744822383537709</v>
      </c>
      <c r="N176" s="5">
        <v>41409</v>
      </c>
      <c r="O176">
        <v>-7.8744822383537709</v>
      </c>
    </row>
    <row r="177" spans="1:15" x14ac:dyDescent="0.25">
      <c r="A177" s="5">
        <v>41440</v>
      </c>
      <c r="B177">
        <v>-5.6740000000000004</v>
      </c>
      <c r="C177" s="5">
        <v>41426</v>
      </c>
      <c r="D177">
        <v>103.16</v>
      </c>
      <c r="E177">
        <v>0.75858999999999999</v>
      </c>
      <c r="G177" s="5">
        <v>41440</v>
      </c>
      <c r="H177">
        <f t="shared" si="6"/>
        <v>-4.3042396600000004</v>
      </c>
      <c r="I177">
        <v>-34.9276311810249</v>
      </c>
      <c r="J177">
        <v>99.519976880379801</v>
      </c>
      <c r="K177">
        <f t="shared" si="7"/>
        <v>0.99519976880379801</v>
      </c>
      <c r="L177">
        <f t="shared" si="5"/>
        <v>-35.096100577883902</v>
      </c>
      <c r="N177" s="5">
        <v>41440</v>
      </c>
      <c r="O177">
        <v>-35.096100577883902</v>
      </c>
    </row>
    <row r="178" spans="1:15" x14ac:dyDescent="0.25">
      <c r="A178" s="5">
        <v>41470</v>
      </c>
      <c r="B178">
        <v>-59.63</v>
      </c>
      <c r="C178" s="5">
        <v>41456</v>
      </c>
      <c r="D178">
        <v>108.6</v>
      </c>
      <c r="E178">
        <v>0.76463999999999999</v>
      </c>
      <c r="G178" s="5">
        <v>41470</v>
      </c>
      <c r="H178">
        <f t="shared" si="6"/>
        <v>-45.595483200000004</v>
      </c>
      <c r="I178">
        <v>-19.984665831720701</v>
      </c>
      <c r="J178">
        <v>99.620969764531694</v>
      </c>
      <c r="K178">
        <f t="shared" si="7"/>
        <v>0.99620969764531697</v>
      </c>
      <c r="L178">
        <f t="shared" si="5"/>
        <v>-20.060701957587138</v>
      </c>
      <c r="N178" s="5">
        <v>41470</v>
      </c>
      <c r="O178">
        <v>-20.060701957587138</v>
      </c>
    </row>
    <row r="179" spans="1:15" x14ac:dyDescent="0.25">
      <c r="A179" s="5">
        <v>41501</v>
      </c>
      <c r="B179">
        <v>-17.263000000000002</v>
      </c>
      <c r="C179" s="5">
        <v>41487</v>
      </c>
      <c r="D179">
        <v>112.94</v>
      </c>
      <c r="E179">
        <v>0.75107000000000002</v>
      </c>
      <c r="G179" s="5">
        <v>41501</v>
      </c>
      <c r="H179">
        <f t="shared" si="6"/>
        <v>-12.965721410000002</v>
      </c>
      <c r="I179">
        <v>-21.5036626917978</v>
      </c>
      <c r="J179">
        <v>99.670795469518495</v>
      </c>
      <c r="K179">
        <f t="shared" si="7"/>
        <v>0.99670795469518492</v>
      </c>
      <c r="L179">
        <f t="shared" si="5"/>
        <v>-21.574687540618747</v>
      </c>
      <c r="N179" s="5">
        <v>41501</v>
      </c>
      <c r="O179">
        <v>-21.574687540618747</v>
      </c>
    </row>
    <row r="180" spans="1:15" x14ac:dyDescent="0.25">
      <c r="A180" s="5">
        <v>41532</v>
      </c>
      <c r="B180">
        <v>27.161999999999999</v>
      </c>
      <c r="C180" s="5">
        <v>41518</v>
      </c>
      <c r="D180">
        <v>113.63</v>
      </c>
      <c r="E180">
        <v>0.74912000000000001</v>
      </c>
      <c r="G180" s="5">
        <v>41532</v>
      </c>
      <c r="H180">
        <f t="shared" si="6"/>
        <v>20.347597440000001</v>
      </c>
      <c r="I180">
        <v>-8.8499171902512206</v>
      </c>
      <c r="J180">
        <v>99.765204956049701</v>
      </c>
      <c r="K180">
        <f t="shared" si="7"/>
        <v>0.99765204956049702</v>
      </c>
      <c r="L180">
        <f t="shared" si="5"/>
        <v>-8.8707452604842931</v>
      </c>
      <c r="N180" s="5">
        <v>41532</v>
      </c>
      <c r="O180">
        <v>-8.8707452604842931</v>
      </c>
    </row>
    <row r="181" spans="1:15" x14ac:dyDescent="0.25">
      <c r="A181" s="5">
        <v>41562</v>
      </c>
      <c r="B181">
        <v>-60.945</v>
      </c>
      <c r="C181" s="5">
        <v>41548</v>
      </c>
      <c r="D181">
        <v>109.88</v>
      </c>
      <c r="E181">
        <v>0.73301000000000005</v>
      </c>
      <c r="G181" s="5">
        <v>41562</v>
      </c>
      <c r="H181">
        <f t="shared" si="6"/>
        <v>-44.67329445</v>
      </c>
      <c r="I181">
        <v>-50.6612525586144</v>
      </c>
      <c r="J181">
        <v>99.612013832760098</v>
      </c>
      <c r="K181">
        <f t="shared" si="7"/>
        <v>0.99612013832760093</v>
      </c>
      <c r="L181">
        <f t="shared" ref="L181:L219" si="8">I181/K181</f>
        <v>-50.858576801459144</v>
      </c>
      <c r="N181" s="5">
        <v>41562</v>
      </c>
      <c r="O181">
        <v>-50.858576801459144</v>
      </c>
    </row>
    <row r="182" spans="1:15" x14ac:dyDescent="0.25">
      <c r="A182" s="5">
        <v>41593</v>
      </c>
      <c r="B182">
        <v>-58.345999999999997</v>
      </c>
      <c r="C182" s="5">
        <v>41579</v>
      </c>
      <c r="D182">
        <v>108.19</v>
      </c>
      <c r="E182">
        <v>0.74136000000000002</v>
      </c>
      <c r="G182" s="5">
        <v>41593</v>
      </c>
      <c r="H182">
        <f t="shared" si="6"/>
        <v>-43.255390559999995</v>
      </c>
      <c r="I182">
        <v>-33.483544547306899</v>
      </c>
      <c r="J182">
        <v>99.7123666009647</v>
      </c>
      <c r="K182">
        <f t="shared" si="7"/>
        <v>0.99712366600964697</v>
      </c>
      <c r="L182">
        <f t="shared" si="8"/>
        <v>-33.58013222302052</v>
      </c>
      <c r="N182" s="5">
        <v>41593</v>
      </c>
      <c r="O182">
        <v>-33.58013222302052</v>
      </c>
    </row>
    <row r="183" spans="1:15" x14ac:dyDescent="0.25">
      <c r="A183" s="5">
        <v>41623</v>
      </c>
      <c r="B183">
        <v>30.277000000000001</v>
      </c>
      <c r="C183" s="5">
        <v>41609</v>
      </c>
      <c r="D183">
        <v>111.4</v>
      </c>
      <c r="E183">
        <v>0.72970999999999997</v>
      </c>
      <c r="G183" s="5">
        <v>41623</v>
      </c>
      <c r="H183">
        <f t="shared" si="6"/>
        <v>22.093429669999999</v>
      </c>
      <c r="I183">
        <v>7.4920796402863497</v>
      </c>
      <c r="J183">
        <v>99.933033227173496</v>
      </c>
      <c r="K183">
        <f t="shared" si="7"/>
        <v>0.99933033227173496</v>
      </c>
      <c r="L183">
        <f t="shared" si="8"/>
        <v>7.4971002063501118</v>
      </c>
      <c r="N183" s="5">
        <v>41623</v>
      </c>
      <c r="O183">
        <v>7.4971002063501118</v>
      </c>
    </row>
    <row r="184" spans="1:15" x14ac:dyDescent="0.25">
      <c r="A184" s="5">
        <v>41654</v>
      </c>
      <c r="B184">
        <v>-18.033000000000001</v>
      </c>
      <c r="C184" s="5">
        <v>41640</v>
      </c>
      <c r="D184">
        <v>109.2</v>
      </c>
      <c r="E184">
        <v>0.73407999999999995</v>
      </c>
      <c r="G184" s="5">
        <v>41654</v>
      </c>
      <c r="H184">
        <f t="shared" si="6"/>
        <v>-13.23766464</v>
      </c>
      <c r="I184">
        <v>-20.2494693092269</v>
      </c>
      <c r="J184">
        <v>99.968735821593597</v>
      </c>
      <c r="K184">
        <f t="shared" si="7"/>
        <v>0.99968735821593602</v>
      </c>
      <c r="L184">
        <f t="shared" si="8"/>
        <v>-20.255802119339137</v>
      </c>
      <c r="N184" s="5">
        <v>41654</v>
      </c>
      <c r="O184">
        <v>-20.255802119339137</v>
      </c>
    </row>
    <row r="185" spans="1:15" x14ac:dyDescent="0.25">
      <c r="A185" s="5">
        <v>41685</v>
      </c>
      <c r="B185">
        <v>-58.197000000000003</v>
      </c>
      <c r="C185" s="5">
        <v>41671</v>
      </c>
      <c r="D185">
        <v>110.01</v>
      </c>
      <c r="E185">
        <v>0.73175000000000001</v>
      </c>
      <c r="G185" s="5">
        <v>41685</v>
      </c>
      <c r="H185">
        <f t="shared" si="6"/>
        <v>-42.585654750000003</v>
      </c>
      <c r="I185">
        <v>-20.155088390453599</v>
      </c>
      <c r="J185">
        <v>100.014203354443</v>
      </c>
      <c r="K185">
        <f t="shared" si="7"/>
        <v>1.00014203354443</v>
      </c>
      <c r="L185">
        <f t="shared" si="8"/>
        <v>-20.152226098352696</v>
      </c>
      <c r="N185" s="5">
        <v>41685</v>
      </c>
      <c r="O185">
        <v>-20.152226098352696</v>
      </c>
    </row>
    <row r="186" spans="1:15" x14ac:dyDescent="0.25">
      <c r="A186" s="5">
        <v>41713</v>
      </c>
      <c r="B186">
        <v>-22.648</v>
      </c>
      <c r="C186" s="5">
        <v>41699</v>
      </c>
      <c r="D186">
        <v>108.28</v>
      </c>
      <c r="E186">
        <v>0.72316000000000003</v>
      </c>
      <c r="G186" s="5">
        <v>41713</v>
      </c>
      <c r="H186">
        <f t="shared" si="6"/>
        <v>-16.378127679999999</v>
      </c>
      <c r="I186">
        <v>-12.668334275784201</v>
      </c>
      <c r="J186">
        <v>99.952905217540703</v>
      </c>
      <c r="K186">
        <f t="shared" si="7"/>
        <v>0.999529052175407</v>
      </c>
      <c r="L186">
        <f t="shared" si="8"/>
        <v>-12.674303211309798</v>
      </c>
      <c r="N186" s="5">
        <v>41713</v>
      </c>
      <c r="O186">
        <v>-12.674303211309798</v>
      </c>
    </row>
    <row r="187" spans="1:15" x14ac:dyDescent="0.25">
      <c r="A187" s="5">
        <v>41744</v>
      </c>
      <c r="B187">
        <v>-96.647000000000006</v>
      </c>
      <c r="C187" s="5">
        <v>41730</v>
      </c>
      <c r="D187">
        <v>108.32</v>
      </c>
      <c r="E187">
        <v>0.72409000000000001</v>
      </c>
      <c r="G187" s="5">
        <v>41744</v>
      </c>
      <c r="H187">
        <f t="shared" si="6"/>
        <v>-69.981126230000001</v>
      </c>
      <c r="I187">
        <v>-33.0715965750869</v>
      </c>
      <c r="J187">
        <v>100.033203902484</v>
      </c>
      <c r="K187">
        <f t="shared" si="7"/>
        <v>1.00033203902484</v>
      </c>
      <c r="L187">
        <f t="shared" si="8"/>
        <v>-33.060619159340625</v>
      </c>
      <c r="N187" s="5">
        <v>41744</v>
      </c>
      <c r="O187">
        <v>-33.060619159340625</v>
      </c>
    </row>
    <row r="188" spans="1:15" x14ac:dyDescent="0.25">
      <c r="A188" s="5">
        <v>41774</v>
      </c>
      <c r="B188">
        <v>-33.439</v>
      </c>
      <c r="C188" s="5">
        <v>41760</v>
      </c>
      <c r="D188">
        <v>110.28</v>
      </c>
      <c r="E188">
        <v>0.72811000000000003</v>
      </c>
      <c r="G188" s="5">
        <v>41774</v>
      </c>
      <c r="H188">
        <f t="shared" si="6"/>
        <v>-24.347270290000001</v>
      </c>
      <c r="I188">
        <v>-24.9508170862787</v>
      </c>
      <c r="J188">
        <v>99.867787638769201</v>
      </c>
      <c r="K188">
        <f t="shared" si="7"/>
        <v>0.99867787638769201</v>
      </c>
      <c r="L188">
        <f t="shared" si="8"/>
        <v>-24.98384882273357</v>
      </c>
      <c r="N188" s="5">
        <v>41774</v>
      </c>
      <c r="O188">
        <v>-24.98384882273357</v>
      </c>
    </row>
    <row r="189" spans="1:15" x14ac:dyDescent="0.25">
      <c r="A189" s="5">
        <v>41805</v>
      </c>
      <c r="B189">
        <v>22.210999999999999</v>
      </c>
      <c r="C189" s="5">
        <v>41791</v>
      </c>
      <c r="D189">
        <v>112.27</v>
      </c>
      <c r="E189">
        <v>0.73558000000000001</v>
      </c>
      <c r="G189" s="5">
        <v>41805</v>
      </c>
      <c r="H189">
        <f t="shared" si="6"/>
        <v>16.337967379999998</v>
      </c>
      <c r="I189">
        <v>-12.761849015587901</v>
      </c>
      <c r="J189">
        <v>99.978828730231399</v>
      </c>
      <c r="K189">
        <f t="shared" si="7"/>
        <v>0.99978828730231395</v>
      </c>
      <c r="L189">
        <f t="shared" si="8"/>
        <v>-12.764551433206577</v>
      </c>
      <c r="N189" s="5">
        <v>41805</v>
      </c>
      <c r="O189">
        <v>-12.764551433206577</v>
      </c>
    </row>
    <row r="190" spans="1:15" x14ac:dyDescent="0.25">
      <c r="A190" s="5">
        <v>41835</v>
      </c>
      <c r="B190">
        <v>-68.393000000000001</v>
      </c>
      <c r="C190" s="5">
        <v>41821</v>
      </c>
      <c r="D190">
        <v>106.73</v>
      </c>
      <c r="E190">
        <v>0.73885999999999996</v>
      </c>
      <c r="G190" s="5">
        <v>41835</v>
      </c>
      <c r="H190">
        <f t="shared" si="6"/>
        <v>-50.532851979999997</v>
      </c>
      <c r="I190">
        <v>-26.478854794483802</v>
      </c>
      <c r="J190">
        <v>99.960555128954496</v>
      </c>
      <c r="K190">
        <f t="shared" si="7"/>
        <v>0.99960555128954498</v>
      </c>
      <c r="L190">
        <f t="shared" si="8"/>
        <v>-26.489303466076848</v>
      </c>
      <c r="N190" s="5">
        <v>41835</v>
      </c>
      <c r="O190">
        <v>-26.489303466076848</v>
      </c>
    </row>
    <row r="191" spans="1:15" x14ac:dyDescent="0.25">
      <c r="A191" s="5">
        <v>41866</v>
      </c>
      <c r="B191">
        <v>-3.532</v>
      </c>
      <c r="C191" s="5">
        <v>41852</v>
      </c>
      <c r="D191">
        <v>101.51</v>
      </c>
      <c r="E191">
        <v>0.75092000000000003</v>
      </c>
      <c r="G191" s="5">
        <v>41866</v>
      </c>
      <c r="H191">
        <f t="shared" si="6"/>
        <v>-2.6522494400000003</v>
      </c>
      <c r="I191">
        <v>-13.2935188254362</v>
      </c>
      <c r="J191">
        <v>100.00572841799401</v>
      </c>
      <c r="K191">
        <f t="shared" si="7"/>
        <v>1.00005728417994</v>
      </c>
      <c r="L191">
        <f t="shared" si="8"/>
        <v>-13.292757360731649</v>
      </c>
      <c r="N191" s="5">
        <v>41866</v>
      </c>
      <c r="O191">
        <v>-13.292757360731649</v>
      </c>
    </row>
    <row r="192" spans="1:15" x14ac:dyDescent="0.25">
      <c r="A192" s="5">
        <v>41897</v>
      </c>
      <c r="B192">
        <v>14.284000000000001</v>
      </c>
      <c r="C192" s="5">
        <v>41883</v>
      </c>
      <c r="D192">
        <v>97.02</v>
      </c>
      <c r="E192">
        <v>0.77519000000000005</v>
      </c>
      <c r="G192" s="5">
        <v>41897</v>
      </c>
      <c r="H192">
        <f t="shared" si="6"/>
        <v>11.072813960000001</v>
      </c>
      <c r="I192">
        <v>-19.584361924147199</v>
      </c>
      <c r="J192">
        <v>100.059757953402</v>
      </c>
      <c r="K192">
        <f t="shared" si="7"/>
        <v>1.0005975795340201</v>
      </c>
      <c r="L192">
        <f t="shared" si="8"/>
        <v>-19.572665699698842</v>
      </c>
      <c r="N192" s="5">
        <v>41897</v>
      </c>
      <c r="O192">
        <v>-19.572665699698842</v>
      </c>
    </row>
    <row r="193" spans="1:15" x14ac:dyDescent="0.25">
      <c r="A193" s="5">
        <v>41927</v>
      </c>
      <c r="B193">
        <v>-8.2170000000000005</v>
      </c>
      <c r="C193" s="5">
        <v>41913</v>
      </c>
      <c r="D193">
        <v>87.51</v>
      </c>
      <c r="E193">
        <v>0.78903999999999996</v>
      </c>
      <c r="G193" s="5">
        <v>41927</v>
      </c>
      <c r="H193">
        <f t="shared" si="6"/>
        <v>-6.4835416800000001</v>
      </c>
      <c r="I193">
        <v>-13.6106709124502</v>
      </c>
      <c r="J193">
        <v>99.963087676306301</v>
      </c>
      <c r="K193">
        <f t="shared" si="7"/>
        <v>0.99963087676306306</v>
      </c>
      <c r="L193">
        <f t="shared" si="8"/>
        <v>-13.615696782519715</v>
      </c>
      <c r="N193" s="5">
        <v>41927</v>
      </c>
      <c r="O193">
        <v>-13.615696782519715</v>
      </c>
    </row>
    <row r="194" spans="1:15" x14ac:dyDescent="0.25">
      <c r="A194" s="5">
        <v>41958</v>
      </c>
      <c r="B194">
        <v>-25.114999999999998</v>
      </c>
      <c r="C194" s="5">
        <v>41944</v>
      </c>
      <c r="D194">
        <v>79.28</v>
      </c>
      <c r="E194">
        <v>0.80137000000000003</v>
      </c>
      <c r="G194" s="5">
        <v>41958</v>
      </c>
      <c r="H194">
        <f t="shared" si="6"/>
        <v>-20.12640755</v>
      </c>
      <c r="I194">
        <v>-9.2660148557529407</v>
      </c>
      <c r="J194">
        <v>99.958181992392099</v>
      </c>
      <c r="K194">
        <f t="shared" si="7"/>
        <v>0.99958181992392103</v>
      </c>
      <c r="L194">
        <f t="shared" si="8"/>
        <v>-9.2698913396185869</v>
      </c>
      <c r="N194" s="5">
        <v>41958</v>
      </c>
      <c r="O194">
        <v>-9.2698913396185869</v>
      </c>
    </row>
    <row r="195" spans="1:15" x14ac:dyDescent="0.25">
      <c r="A195" s="5">
        <v>41988</v>
      </c>
      <c r="B195">
        <v>-19.518000000000001</v>
      </c>
      <c r="C195" s="5">
        <v>41974</v>
      </c>
      <c r="D195">
        <v>62.39</v>
      </c>
      <c r="E195">
        <v>0.81220000000000003</v>
      </c>
      <c r="G195" s="5">
        <v>41988</v>
      </c>
      <c r="H195">
        <f t="shared" si="6"/>
        <v>-15.852519600000001</v>
      </c>
      <c r="I195">
        <v>-29.227844834833</v>
      </c>
      <c r="J195">
        <v>99.772113241209297</v>
      </c>
      <c r="K195">
        <f t="shared" si="7"/>
        <v>0.99772113241209293</v>
      </c>
      <c r="L195">
        <f t="shared" si="8"/>
        <v>-29.294603356923687</v>
      </c>
      <c r="N195" s="5">
        <v>41988</v>
      </c>
      <c r="O195">
        <v>-29.294603356923687</v>
      </c>
    </row>
    <row r="196" spans="1:15" x14ac:dyDescent="0.25">
      <c r="A196" s="5">
        <v>42019</v>
      </c>
      <c r="B196">
        <v>-10.003</v>
      </c>
      <c r="C196" s="5">
        <v>42005</v>
      </c>
      <c r="D196">
        <v>47.85</v>
      </c>
      <c r="E196">
        <v>0.8599</v>
      </c>
      <c r="G196" s="5">
        <v>42019</v>
      </c>
      <c r="H196">
        <f t="shared" si="6"/>
        <v>-8.6015797000000003</v>
      </c>
      <c r="I196">
        <v>-17.015306309603002</v>
      </c>
      <c r="J196">
        <v>99.403927682229295</v>
      </c>
      <c r="K196">
        <f t="shared" si="7"/>
        <v>0.99403927682229298</v>
      </c>
      <c r="L196">
        <f t="shared" si="8"/>
        <v>-17.117338023097926</v>
      </c>
      <c r="N196" s="5">
        <v>42019</v>
      </c>
      <c r="O196">
        <v>-17.117338023097926</v>
      </c>
    </row>
    <row r="197" spans="1:15" x14ac:dyDescent="0.25">
      <c r="A197" s="5">
        <v>42050</v>
      </c>
      <c r="B197">
        <v>-57.996000000000002</v>
      </c>
      <c r="C197" s="5">
        <v>42036</v>
      </c>
      <c r="D197">
        <v>57.96</v>
      </c>
      <c r="E197">
        <v>0.88056000000000001</v>
      </c>
      <c r="G197" s="5">
        <v>42050</v>
      </c>
      <c r="H197">
        <f t="shared" ref="H197:H212" si="9">B197*E197</f>
        <v>-51.068957760000004</v>
      </c>
      <c r="I197">
        <v>-26.017073671808799</v>
      </c>
      <c r="J197">
        <v>99.773232969365594</v>
      </c>
      <c r="K197">
        <f t="shared" ref="K197:K219" si="10">J197/100</f>
        <v>0.99773232969365599</v>
      </c>
      <c r="L197">
        <f t="shared" si="8"/>
        <v>-26.076205909652231</v>
      </c>
      <c r="N197" s="5">
        <v>42050</v>
      </c>
      <c r="O197">
        <v>-26.076205909652231</v>
      </c>
    </row>
    <row r="198" spans="1:15" x14ac:dyDescent="0.25">
      <c r="A198" s="5">
        <v>42078</v>
      </c>
      <c r="B198">
        <v>-27.713000000000001</v>
      </c>
      <c r="C198" s="5">
        <v>42064</v>
      </c>
      <c r="D198">
        <v>56.3</v>
      </c>
      <c r="E198">
        <v>0.92447000000000001</v>
      </c>
      <c r="G198" s="5">
        <v>42078</v>
      </c>
      <c r="H198">
        <f t="shared" si="9"/>
        <v>-25.619837110000002</v>
      </c>
      <c r="I198">
        <v>-23.232734188651101</v>
      </c>
      <c r="J198">
        <v>99.914861248335896</v>
      </c>
      <c r="K198">
        <f t="shared" si="10"/>
        <v>0.99914861248335896</v>
      </c>
      <c r="L198">
        <f t="shared" si="8"/>
        <v>-23.252531103362813</v>
      </c>
      <c r="N198" s="5">
        <v>42078</v>
      </c>
      <c r="O198">
        <v>-23.252531103362813</v>
      </c>
    </row>
    <row r="199" spans="1:15" x14ac:dyDescent="0.25">
      <c r="A199" s="5">
        <v>42109</v>
      </c>
      <c r="B199">
        <v>-55.33</v>
      </c>
      <c r="C199" s="5">
        <v>42095</v>
      </c>
      <c r="D199">
        <v>59.06</v>
      </c>
      <c r="E199">
        <v>0.92469000000000001</v>
      </c>
      <c r="G199" s="5">
        <v>42109</v>
      </c>
      <c r="H199">
        <f t="shared" si="9"/>
        <v>-51.163097700000002</v>
      </c>
      <c r="I199">
        <v>-12.2081556885478</v>
      </c>
      <c r="J199">
        <v>100.076022909678</v>
      </c>
      <c r="K199">
        <f t="shared" si="10"/>
        <v>1.0007602290967801</v>
      </c>
      <c r="L199">
        <f t="shared" si="8"/>
        <v>-12.198881743698061</v>
      </c>
      <c r="N199" s="5">
        <v>42109</v>
      </c>
      <c r="O199">
        <v>-12.198881743698061</v>
      </c>
    </row>
    <row r="200" spans="1:15" x14ac:dyDescent="0.25">
      <c r="A200" s="5">
        <v>42139</v>
      </c>
      <c r="B200">
        <v>-17.151</v>
      </c>
      <c r="C200" s="5">
        <v>42125</v>
      </c>
      <c r="D200">
        <v>63.76</v>
      </c>
      <c r="E200">
        <v>0.89612000000000003</v>
      </c>
      <c r="G200" s="5">
        <v>42139</v>
      </c>
      <c r="H200">
        <f t="shared" si="9"/>
        <v>-15.369354120000001</v>
      </c>
      <c r="I200">
        <v>-16.025555553954501</v>
      </c>
      <c r="J200">
        <v>100.210864989436</v>
      </c>
      <c r="K200">
        <f t="shared" si="10"/>
        <v>1.0021086498943601</v>
      </c>
      <c r="L200">
        <f t="shared" si="8"/>
        <v>-15.991834374090949</v>
      </c>
      <c r="N200" s="5">
        <v>42139</v>
      </c>
      <c r="O200">
        <v>-15.991834374090949</v>
      </c>
    </row>
    <row r="201" spans="1:15" x14ac:dyDescent="0.25">
      <c r="A201" s="5">
        <v>42170</v>
      </c>
      <c r="B201">
        <v>13.563000000000001</v>
      </c>
      <c r="C201" s="5">
        <v>42156</v>
      </c>
      <c r="D201">
        <v>60.53</v>
      </c>
      <c r="E201">
        <v>0.89156000000000002</v>
      </c>
      <c r="G201" s="5">
        <v>42170</v>
      </c>
      <c r="H201">
        <f t="shared" si="9"/>
        <v>12.09222828</v>
      </c>
      <c r="I201">
        <v>-16.474553352379999</v>
      </c>
      <c r="J201">
        <v>100.168820357458</v>
      </c>
      <c r="K201">
        <f t="shared" si="10"/>
        <v>1.00168820357458</v>
      </c>
      <c r="L201">
        <f t="shared" si="8"/>
        <v>-16.446787826381144</v>
      </c>
      <c r="N201" s="5">
        <v>42170</v>
      </c>
      <c r="O201">
        <v>-16.446787826381144</v>
      </c>
    </row>
    <row r="202" spans="1:15" x14ac:dyDescent="0.25">
      <c r="A202" s="5">
        <v>42200</v>
      </c>
      <c r="B202">
        <v>-28.984999999999999</v>
      </c>
      <c r="C202" s="5">
        <v>42186</v>
      </c>
      <c r="D202">
        <v>56.48</v>
      </c>
      <c r="E202">
        <v>0.90878000000000003</v>
      </c>
      <c r="G202" s="5">
        <v>42200</v>
      </c>
      <c r="H202">
        <f t="shared" si="9"/>
        <v>-26.340988299999999</v>
      </c>
      <c r="I202">
        <v>-2.9962262471085199</v>
      </c>
      <c r="J202">
        <v>100.159364511991</v>
      </c>
      <c r="K202">
        <f t="shared" si="10"/>
        <v>1.0015936451199101</v>
      </c>
      <c r="L202">
        <f t="shared" si="8"/>
        <v>-2.99145892319416</v>
      </c>
      <c r="N202" s="5">
        <v>42200</v>
      </c>
      <c r="O202">
        <v>-2.99145892319416</v>
      </c>
    </row>
    <row r="203" spans="1:15" x14ac:dyDescent="0.25">
      <c r="A203" s="5">
        <v>42231</v>
      </c>
      <c r="B203">
        <v>-28.873999999999999</v>
      </c>
      <c r="C203" s="5">
        <v>42217</v>
      </c>
      <c r="D203">
        <v>46.43</v>
      </c>
      <c r="E203">
        <v>0.89836000000000005</v>
      </c>
      <c r="G203" s="5">
        <v>42231</v>
      </c>
      <c r="H203">
        <f t="shared" si="9"/>
        <v>-25.93924664</v>
      </c>
      <c r="I203">
        <v>-37.614993130146303</v>
      </c>
      <c r="J203">
        <v>100.112845468499</v>
      </c>
      <c r="K203">
        <f t="shared" si="10"/>
        <v>1.0011284546849901</v>
      </c>
      <c r="L203">
        <f t="shared" si="8"/>
        <v>-37.57259416023895</v>
      </c>
      <c r="N203" s="5">
        <v>42231</v>
      </c>
      <c r="O203">
        <v>-37.57259416023895</v>
      </c>
    </row>
    <row r="204" spans="1:15" x14ac:dyDescent="0.25">
      <c r="A204" s="5">
        <v>42262</v>
      </c>
      <c r="B204">
        <v>18.134</v>
      </c>
      <c r="C204" s="5">
        <v>42248</v>
      </c>
      <c r="D204">
        <v>47.41</v>
      </c>
      <c r="E204">
        <v>0.89142999999999994</v>
      </c>
      <c r="G204" s="5">
        <v>42262</v>
      </c>
      <c r="H204">
        <f t="shared" si="9"/>
        <v>16.165191619999998</v>
      </c>
      <c r="I204">
        <v>-15.1171904641688</v>
      </c>
      <c r="J204">
        <v>99.963260692017599</v>
      </c>
      <c r="K204">
        <f t="shared" si="10"/>
        <v>0.99963260692017597</v>
      </c>
      <c r="L204">
        <f t="shared" si="8"/>
        <v>-15.122746456564876</v>
      </c>
      <c r="N204" s="5">
        <v>42262</v>
      </c>
      <c r="O204">
        <v>-15.122746456564876</v>
      </c>
    </row>
    <row r="205" spans="1:15" x14ac:dyDescent="0.25">
      <c r="A205" s="5">
        <v>42292</v>
      </c>
      <c r="B205">
        <v>1.496</v>
      </c>
      <c r="C205" s="5">
        <v>42278</v>
      </c>
      <c r="D205">
        <v>48.36</v>
      </c>
      <c r="E205">
        <v>0.89032</v>
      </c>
      <c r="G205" s="5">
        <v>42292</v>
      </c>
      <c r="H205">
        <f t="shared" si="9"/>
        <v>1.33191872</v>
      </c>
      <c r="I205">
        <v>-6.7008526227504497</v>
      </c>
      <c r="J205">
        <v>100.066863813582</v>
      </c>
      <c r="K205">
        <f t="shared" si="10"/>
        <v>1.0006686381358201</v>
      </c>
      <c r="L205">
        <f t="shared" si="8"/>
        <v>-6.696375170939401</v>
      </c>
      <c r="N205" s="5">
        <v>42292</v>
      </c>
      <c r="O205">
        <v>-6.696375170939401</v>
      </c>
    </row>
    <row r="206" spans="1:15" x14ac:dyDescent="0.25">
      <c r="A206" s="5">
        <v>42323</v>
      </c>
      <c r="B206">
        <v>-22.042999999999999</v>
      </c>
      <c r="C206" s="5">
        <v>42309</v>
      </c>
      <c r="D206">
        <v>43.68</v>
      </c>
      <c r="E206">
        <v>0.93276999999999999</v>
      </c>
      <c r="G206" s="5">
        <v>42323</v>
      </c>
      <c r="H206">
        <f t="shared" si="9"/>
        <v>-20.561049109999999</v>
      </c>
      <c r="I206">
        <v>-9.5524947531206106</v>
      </c>
      <c r="J206">
        <v>100.08739240969</v>
      </c>
      <c r="K206">
        <f t="shared" si="10"/>
        <v>1.0008739240969</v>
      </c>
      <c r="L206">
        <f t="shared" si="8"/>
        <v>-9.5441538870541915</v>
      </c>
      <c r="N206" s="5">
        <v>42323</v>
      </c>
      <c r="O206">
        <v>-9.5441538870541915</v>
      </c>
    </row>
    <row r="207" spans="1:15" x14ac:dyDescent="0.25">
      <c r="A207" s="5">
        <v>42353</v>
      </c>
      <c r="B207">
        <v>2.2000000000000002</v>
      </c>
      <c r="C207" s="5">
        <v>42339</v>
      </c>
      <c r="D207">
        <v>37.979999999999997</v>
      </c>
      <c r="E207">
        <v>0.91844999999999999</v>
      </c>
      <c r="G207" s="5">
        <v>42353</v>
      </c>
      <c r="H207">
        <f t="shared" si="9"/>
        <v>2.0205900000000003</v>
      </c>
      <c r="I207">
        <v>-10.0220466066231</v>
      </c>
      <c r="J207">
        <v>100.008407541165</v>
      </c>
      <c r="K207">
        <f t="shared" si="10"/>
        <v>1.00008407541165</v>
      </c>
      <c r="L207">
        <f t="shared" si="8"/>
        <v>-10.021204069765705</v>
      </c>
      <c r="N207" s="5">
        <v>42353</v>
      </c>
      <c r="O207">
        <v>-10.021204069765705</v>
      </c>
    </row>
    <row r="208" spans="1:15" x14ac:dyDescent="0.25">
      <c r="A208" s="5">
        <v>42384</v>
      </c>
      <c r="B208">
        <v>7.6289999999999996</v>
      </c>
      <c r="C208" s="5">
        <v>42370</v>
      </c>
      <c r="D208">
        <v>31.1</v>
      </c>
      <c r="E208">
        <v>0.92176999999999998</v>
      </c>
      <c r="G208" s="5">
        <v>42384</v>
      </c>
      <c r="H208">
        <f t="shared" si="9"/>
        <v>7.0321833299999996</v>
      </c>
      <c r="I208">
        <v>-2.2459895073442602</v>
      </c>
      <c r="J208">
        <v>99.748506616046299</v>
      </c>
      <c r="K208">
        <f t="shared" si="10"/>
        <v>0.99748506616046295</v>
      </c>
      <c r="L208">
        <f t="shared" si="8"/>
        <v>-2.2516522638174048</v>
      </c>
      <c r="N208" s="5">
        <v>42384</v>
      </c>
      <c r="O208">
        <v>-2.2516522638174048</v>
      </c>
    </row>
    <row r="209" spans="1:15" x14ac:dyDescent="0.25">
      <c r="A209" s="5">
        <v>42415</v>
      </c>
      <c r="B209">
        <v>-61.277000000000001</v>
      </c>
      <c r="C209" s="5">
        <v>42401</v>
      </c>
      <c r="D209">
        <v>31.93</v>
      </c>
      <c r="E209">
        <v>0.90169999999999995</v>
      </c>
      <c r="G209" s="5">
        <v>42415</v>
      </c>
      <c r="H209">
        <f t="shared" si="9"/>
        <v>-55.253470899999996</v>
      </c>
      <c r="I209">
        <v>-28.8933924144612</v>
      </c>
      <c r="J209">
        <v>99.643822790265304</v>
      </c>
      <c r="K209">
        <f t="shared" si="10"/>
        <v>0.99643822790265302</v>
      </c>
      <c r="L209">
        <f t="shared" si="8"/>
        <v>-28.996671951534097</v>
      </c>
      <c r="N209" s="5">
        <v>42415</v>
      </c>
      <c r="O209">
        <v>-28.996671951534097</v>
      </c>
    </row>
    <row r="210" spans="1:15" x14ac:dyDescent="0.25">
      <c r="A210" s="5">
        <v>42444</v>
      </c>
      <c r="B210">
        <v>-3.6139999999999999</v>
      </c>
      <c r="C210" s="5">
        <v>42430</v>
      </c>
      <c r="D210">
        <v>38.04</v>
      </c>
      <c r="E210">
        <v>0.89851999999999999</v>
      </c>
      <c r="G210" s="5">
        <v>42444</v>
      </c>
      <c r="H210">
        <f t="shared" si="9"/>
        <v>-3.24725128</v>
      </c>
      <c r="I210">
        <v>-1.62655140326047</v>
      </c>
      <c r="J210">
        <v>99.900206486349006</v>
      </c>
      <c r="K210">
        <f t="shared" si="10"/>
        <v>0.99900206486349008</v>
      </c>
      <c r="L210">
        <f t="shared" si="8"/>
        <v>-1.6281762175163594</v>
      </c>
      <c r="N210" s="5">
        <v>42444</v>
      </c>
      <c r="O210">
        <v>-1.6281762175163594</v>
      </c>
    </row>
    <row r="211" spans="1:15" x14ac:dyDescent="0.25">
      <c r="A211" s="5">
        <v>42475</v>
      </c>
      <c r="B211">
        <v>-43.286000000000001</v>
      </c>
      <c r="C211" s="5">
        <v>42461</v>
      </c>
      <c r="D211">
        <v>41.11</v>
      </c>
      <c r="E211">
        <v>0.88182000000000005</v>
      </c>
      <c r="G211" s="5">
        <v>42475</v>
      </c>
      <c r="H211">
        <f t="shared" si="9"/>
        <v>-38.170460520000006</v>
      </c>
      <c r="I211">
        <v>1.5822246071177899</v>
      </c>
      <c r="J211">
        <v>99.850202304397598</v>
      </c>
      <c r="K211">
        <f t="shared" si="10"/>
        <v>0.99850202304397595</v>
      </c>
      <c r="L211">
        <f t="shared" si="8"/>
        <v>1.5845982988540281</v>
      </c>
      <c r="N211" s="5">
        <v>42475</v>
      </c>
      <c r="O211">
        <v>1.5845982988540281</v>
      </c>
    </row>
    <row r="212" spans="1:15" x14ac:dyDescent="0.25">
      <c r="A212" s="5">
        <v>42505</v>
      </c>
      <c r="B212">
        <v>2.87</v>
      </c>
      <c r="C212" s="5">
        <v>42491</v>
      </c>
      <c r="D212">
        <v>46.82</v>
      </c>
      <c r="E212">
        <v>0.88461000000000001</v>
      </c>
      <c r="G212" s="5">
        <v>42505</v>
      </c>
      <c r="H212">
        <f t="shared" si="9"/>
        <v>2.5388307000000001</v>
      </c>
      <c r="I212">
        <v>1.5616790376660801</v>
      </c>
      <c r="J212">
        <v>100.110916562547</v>
      </c>
      <c r="K212">
        <f t="shared" si="10"/>
        <v>1.00110916562547</v>
      </c>
      <c r="L212">
        <f t="shared" si="8"/>
        <v>1.5599487960839704</v>
      </c>
      <c r="N212" s="5">
        <v>42505</v>
      </c>
      <c r="O212">
        <v>1.5599487960839704</v>
      </c>
    </row>
    <row r="213" spans="1:15" x14ac:dyDescent="0.25">
      <c r="A213" s="5"/>
      <c r="C213" s="5">
        <v>42522</v>
      </c>
      <c r="D213">
        <v>47.79</v>
      </c>
      <c r="E213">
        <v>0.89027999999999996</v>
      </c>
      <c r="J213">
        <v>100.231255492664</v>
      </c>
      <c r="K213">
        <f t="shared" si="10"/>
        <v>1.0023125549266401</v>
      </c>
      <c r="L213">
        <f t="shared" si="8"/>
        <v>0</v>
      </c>
      <c r="N213" s="5">
        <v>42536</v>
      </c>
      <c r="O213" t="s">
        <v>6</v>
      </c>
    </row>
    <row r="214" spans="1:15" x14ac:dyDescent="0.25">
      <c r="A214" s="5"/>
      <c r="C214" s="5">
        <v>42552</v>
      </c>
      <c r="D214">
        <v>44.54</v>
      </c>
      <c r="E214">
        <v>0.90430999999999995</v>
      </c>
      <c r="J214">
        <v>100.30627814764701</v>
      </c>
      <c r="K214">
        <f t="shared" si="10"/>
        <v>1.0030627814764701</v>
      </c>
      <c r="L214">
        <f t="shared" si="8"/>
        <v>0</v>
      </c>
      <c r="N214" s="5">
        <v>42566</v>
      </c>
      <c r="O214" t="s">
        <v>6</v>
      </c>
    </row>
    <row r="215" spans="1:15" x14ac:dyDescent="0.25">
      <c r="A215" s="5"/>
      <c r="C215" s="5">
        <v>42583</v>
      </c>
      <c r="D215">
        <v>45.49</v>
      </c>
      <c r="E215">
        <v>0.89224999999999999</v>
      </c>
      <c r="J215">
        <v>100.33769390479701</v>
      </c>
      <c r="K215">
        <f t="shared" si="10"/>
        <v>1.0033769390479701</v>
      </c>
      <c r="L215">
        <f t="shared" si="8"/>
        <v>0</v>
      </c>
      <c r="N215" s="5">
        <v>42597</v>
      </c>
      <c r="O215" t="s">
        <v>6</v>
      </c>
    </row>
    <row r="216" spans="1:15" x14ac:dyDescent="0.25">
      <c r="A216" s="5"/>
      <c r="C216" s="5">
        <v>42614</v>
      </c>
      <c r="D216">
        <v>46.8</v>
      </c>
      <c r="E216">
        <v>0.89192000000000005</v>
      </c>
      <c r="J216">
        <v>100.37648379626501</v>
      </c>
      <c r="K216">
        <f t="shared" si="10"/>
        <v>1.00376483796265</v>
      </c>
      <c r="L216">
        <f t="shared" si="8"/>
        <v>0</v>
      </c>
      <c r="N216" s="5">
        <v>42628</v>
      </c>
      <c r="O216" t="s">
        <v>6</v>
      </c>
    </row>
    <row r="217" spans="1:15" x14ac:dyDescent="0.25">
      <c r="A217" s="5"/>
      <c r="C217" s="5">
        <v>42644</v>
      </c>
      <c r="D217">
        <v>49.01</v>
      </c>
      <c r="E217">
        <v>0.90768000000000004</v>
      </c>
      <c r="J217">
        <v>100.572723679427</v>
      </c>
      <c r="K217">
        <f t="shared" si="10"/>
        <v>1.00572723679427</v>
      </c>
      <c r="L217">
        <f t="shared" si="8"/>
        <v>0</v>
      </c>
      <c r="N217" s="5">
        <v>42658</v>
      </c>
      <c r="O217" t="s">
        <v>6</v>
      </c>
    </row>
    <row r="218" spans="1:15" x14ac:dyDescent="0.25">
      <c r="A218" s="5"/>
      <c r="C218" s="5">
        <v>42675</v>
      </c>
      <c r="D218">
        <v>44.01</v>
      </c>
      <c r="E218">
        <v>0.92766999999999999</v>
      </c>
      <c r="J218">
        <v>100.64400143999799</v>
      </c>
      <c r="K218">
        <f t="shared" si="10"/>
        <v>1.0064400143999799</v>
      </c>
      <c r="L218">
        <f t="shared" si="8"/>
        <v>0</v>
      </c>
      <c r="N218" s="5">
        <v>42689</v>
      </c>
      <c r="O218" t="s">
        <v>6</v>
      </c>
    </row>
    <row r="219" spans="1:15" x14ac:dyDescent="0.25">
      <c r="A219" s="5"/>
      <c r="C219" s="5">
        <v>42705</v>
      </c>
      <c r="D219">
        <v>53.1</v>
      </c>
      <c r="E219">
        <v>0.94884999999999997</v>
      </c>
      <c r="J219" t="s">
        <v>6</v>
      </c>
      <c r="K219" t="e">
        <f t="shared" si="10"/>
        <v>#VALUE!</v>
      </c>
      <c r="L219" t="e">
        <f t="shared" si="8"/>
        <v>#VALUE!</v>
      </c>
      <c r="N219" s="5">
        <v>42719</v>
      </c>
      <c r="O219" t="s">
        <v>6</v>
      </c>
    </row>
    <row r="220" spans="1:15" x14ac:dyDescent="0.25">
      <c r="A220" s="5"/>
    </row>
    <row r="221" spans="1:15" x14ac:dyDescent="0.25">
      <c r="A221" s="5"/>
    </row>
  </sheetData>
  <dataValidations count="2">
    <dataValidation allowBlank="1" showErrorMessage="1" promptTitle="TRAFO" prompt="$A$1:$B$235" sqref="A1"/>
    <dataValidation allowBlank="1" showErrorMessage="1" promptTitle="TRAFO" prompt="$V$3:$X$568" sqref="C2"/>
  </dataValidations>
  <hyperlinks>
    <hyperlink ref="B2" r:id="rId1" tooltip="Link to Datastream Navigator metadata for EKCGOV..A; right-click for more"/>
    <hyperlink ref="D3" r:id="rId2" tooltip="Link to Datastream Navigator metadata for OILBRDT; right-click for more"/>
    <hyperlink ref="E3" r:id="rId3" tooltip="Link to Datastream Navigator metadata for EUDOLLR; right-click for more"/>
  </hyperlinks>
  <pageMargins left="0.7" right="0.7" top="0.78740157499999996" bottom="0.78740157499999996" header="0.3" footer="0.3"/>
  <legacyDrawing r:id="rId4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17"/>
  <sheetViews>
    <sheetView topLeftCell="A193" workbookViewId="0">
      <selection activeCell="A210" sqref="A210"/>
    </sheetView>
  </sheetViews>
  <sheetFormatPr baseColWidth="10" defaultColWidth="11.42578125" defaultRowHeight="15" x14ac:dyDescent="0.25"/>
  <sheetData>
    <row r="1" spans="1:2" x14ac:dyDescent="0.25">
      <c r="B1" t="s">
        <v>17</v>
      </c>
    </row>
    <row r="2" spans="1:2" x14ac:dyDescent="0.25">
      <c r="A2" s="5">
        <v>36175</v>
      </c>
      <c r="B2" t="s">
        <v>6</v>
      </c>
    </row>
    <row r="3" spans="1:2" x14ac:dyDescent="0.25">
      <c r="A3" s="5">
        <v>36206</v>
      </c>
      <c r="B3" t="s">
        <v>6</v>
      </c>
    </row>
    <row r="4" spans="1:2" x14ac:dyDescent="0.25">
      <c r="A4" s="5">
        <v>36234</v>
      </c>
      <c r="B4" t="s">
        <v>6</v>
      </c>
    </row>
    <row r="5" spans="1:2" x14ac:dyDescent="0.25">
      <c r="A5" s="5">
        <v>36265</v>
      </c>
      <c r="B5" t="s">
        <v>6</v>
      </c>
    </row>
    <row r="6" spans="1:2" x14ac:dyDescent="0.25">
      <c r="A6" s="5">
        <v>36295</v>
      </c>
      <c r="B6" t="s">
        <v>6</v>
      </c>
    </row>
    <row r="7" spans="1:2" x14ac:dyDescent="0.25">
      <c r="A7" s="5">
        <v>36326</v>
      </c>
      <c r="B7" t="s">
        <v>6</v>
      </c>
    </row>
    <row r="8" spans="1:2" x14ac:dyDescent="0.25">
      <c r="A8" s="5">
        <v>36356</v>
      </c>
      <c r="B8" t="s">
        <v>6</v>
      </c>
    </row>
    <row r="9" spans="1:2" x14ac:dyDescent="0.25">
      <c r="A9" s="5">
        <v>36387</v>
      </c>
      <c r="B9" t="s">
        <v>6</v>
      </c>
    </row>
    <row r="10" spans="1:2" x14ac:dyDescent="0.25">
      <c r="A10" s="5">
        <v>36418</v>
      </c>
      <c r="B10" t="s">
        <v>6</v>
      </c>
    </row>
    <row r="11" spans="1:2" x14ac:dyDescent="0.25">
      <c r="A11" s="5">
        <v>36448</v>
      </c>
      <c r="B11" t="s">
        <v>6</v>
      </c>
    </row>
    <row r="12" spans="1:2" x14ac:dyDescent="0.25">
      <c r="A12" s="5">
        <v>36479</v>
      </c>
      <c r="B12" t="s">
        <v>6</v>
      </c>
    </row>
    <row r="13" spans="1:2" x14ac:dyDescent="0.25">
      <c r="A13" s="5">
        <v>36509</v>
      </c>
      <c r="B13" t="s">
        <v>6</v>
      </c>
    </row>
    <row r="14" spans="1:2" x14ac:dyDescent="0.25">
      <c r="A14" s="5">
        <v>36540</v>
      </c>
      <c r="B14" t="s">
        <v>6</v>
      </c>
    </row>
    <row r="15" spans="1:2" x14ac:dyDescent="0.25">
      <c r="A15" s="5">
        <v>36571</v>
      </c>
      <c r="B15" t="s">
        <v>6</v>
      </c>
    </row>
    <row r="16" spans="1:2" x14ac:dyDescent="0.25">
      <c r="A16" s="5">
        <v>36600</v>
      </c>
      <c r="B16" t="s">
        <v>6</v>
      </c>
    </row>
    <row r="17" spans="1:2" x14ac:dyDescent="0.25">
      <c r="A17" s="5">
        <v>36631</v>
      </c>
      <c r="B17" t="s">
        <v>6</v>
      </c>
    </row>
    <row r="18" spans="1:2" x14ac:dyDescent="0.25">
      <c r="A18" s="5">
        <v>36661</v>
      </c>
      <c r="B18" t="s">
        <v>6</v>
      </c>
    </row>
    <row r="19" spans="1:2" x14ac:dyDescent="0.25">
      <c r="A19" s="5">
        <v>36692</v>
      </c>
      <c r="B19" t="s">
        <v>6</v>
      </c>
    </row>
    <row r="20" spans="1:2" x14ac:dyDescent="0.25">
      <c r="A20" s="5">
        <v>36722</v>
      </c>
      <c r="B20" t="s">
        <v>6</v>
      </c>
    </row>
    <row r="21" spans="1:2" x14ac:dyDescent="0.25">
      <c r="A21" s="5">
        <v>36753</v>
      </c>
      <c r="B21" t="s">
        <v>6</v>
      </c>
    </row>
    <row r="22" spans="1:2" x14ac:dyDescent="0.25">
      <c r="A22" s="5">
        <v>36784</v>
      </c>
      <c r="B22" t="s">
        <v>6</v>
      </c>
    </row>
    <row r="23" spans="1:2" x14ac:dyDescent="0.25">
      <c r="A23" s="5">
        <v>36814</v>
      </c>
      <c r="B23" t="s">
        <v>6</v>
      </c>
    </row>
    <row r="24" spans="1:2" x14ac:dyDescent="0.25">
      <c r="A24" s="5">
        <v>36845</v>
      </c>
      <c r="B24" t="s">
        <v>6</v>
      </c>
    </row>
    <row r="25" spans="1:2" x14ac:dyDescent="0.25">
      <c r="A25" s="5">
        <v>36875</v>
      </c>
      <c r="B25" t="s">
        <v>6</v>
      </c>
    </row>
    <row r="26" spans="1:2" x14ac:dyDescent="0.25">
      <c r="A26" s="5">
        <v>36906</v>
      </c>
      <c r="B26" t="s">
        <v>6</v>
      </c>
    </row>
    <row r="27" spans="1:2" x14ac:dyDescent="0.25">
      <c r="A27" s="5">
        <v>36937</v>
      </c>
      <c r="B27" t="s">
        <v>6</v>
      </c>
    </row>
    <row r="28" spans="1:2" x14ac:dyDescent="0.25">
      <c r="A28" s="5">
        <v>36965</v>
      </c>
      <c r="B28" t="s">
        <v>6</v>
      </c>
    </row>
    <row r="29" spans="1:2" x14ac:dyDescent="0.25">
      <c r="A29" s="5">
        <v>36996</v>
      </c>
      <c r="B29" t="s">
        <v>6</v>
      </c>
    </row>
    <row r="30" spans="1:2" x14ac:dyDescent="0.25">
      <c r="A30" s="5">
        <v>37026</v>
      </c>
      <c r="B30" t="s">
        <v>6</v>
      </c>
    </row>
    <row r="31" spans="1:2" x14ac:dyDescent="0.25">
      <c r="A31" s="5">
        <v>37057</v>
      </c>
      <c r="B31" t="s">
        <v>6</v>
      </c>
    </row>
    <row r="32" spans="1:2" x14ac:dyDescent="0.25">
      <c r="A32" s="5">
        <v>37087</v>
      </c>
      <c r="B32" t="s">
        <v>6</v>
      </c>
    </row>
    <row r="33" spans="1:2" x14ac:dyDescent="0.25">
      <c r="A33" s="5">
        <v>37118</v>
      </c>
      <c r="B33" t="s">
        <v>6</v>
      </c>
    </row>
    <row r="34" spans="1:2" x14ac:dyDescent="0.25">
      <c r="A34" s="5">
        <v>37149</v>
      </c>
      <c r="B34" t="s">
        <v>6</v>
      </c>
    </row>
    <row r="35" spans="1:2" x14ac:dyDescent="0.25">
      <c r="A35" s="5">
        <v>37179</v>
      </c>
      <c r="B35" t="s">
        <v>6</v>
      </c>
    </row>
    <row r="36" spans="1:2" x14ac:dyDescent="0.25">
      <c r="A36" s="5">
        <v>37210</v>
      </c>
      <c r="B36" t="s">
        <v>6</v>
      </c>
    </row>
    <row r="37" spans="1:2" x14ac:dyDescent="0.25">
      <c r="A37" s="5">
        <v>37240</v>
      </c>
      <c r="B37" t="s">
        <v>6</v>
      </c>
    </row>
    <row r="38" spans="1:2" x14ac:dyDescent="0.25">
      <c r="A38" s="5">
        <v>37271</v>
      </c>
      <c r="B38" t="s">
        <v>6</v>
      </c>
    </row>
    <row r="39" spans="1:2" x14ac:dyDescent="0.25">
      <c r="A39" s="5">
        <v>37302</v>
      </c>
      <c r="B39" t="s">
        <v>6</v>
      </c>
    </row>
    <row r="40" spans="1:2" x14ac:dyDescent="0.25">
      <c r="A40" s="5">
        <v>37330</v>
      </c>
      <c r="B40" t="s">
        <v>6</v>
      </c>
    </row>
    <row r="41" spans="1:2" x14ac:dyDescent="0.25">
      <c r="A41" s="5">
        <v>37361</v>
      </c>
      <c r="B41" t="s">
        <v>6</v>
      </c>
    </row>
    <row r="42" spans="1:2" x14ac:dyDescent="0.25">
      <c r="A42" s="5">
        <v>37391</v>
      </c>
      <c r="B42" t="s">
        <v>6</v>
      </c>
    </row>
    <row r="43" spans="1:2" x14ac:dyDescent="0.25">
      <c r="A43" s="5">
        <v>37422</v>
      </c>
      <c r="B43" t="s">
        <v>6</v>
      </c>
    </row>
    <row r="44" spans="1:2" x14ac:dyDescent="0.25">
      <c r="A44" s="5">
        <v>37452</v>
      </c>
      <c r="B44" t="s">
        <v>6</v>
      </c>
    </row>
    <row r="45" spans="1:2" x14ac:dyDescent="0.25">
      <c r="A45" s="5">
        <v>37483</v>
      </c>
      <c r="B45" t="s">
        <v>6</v>
      </c>
    </row>
    <row r="46" spans="1:2" x14ac:dyDescent="0.25">
      <c r="A46" s="5">
        <v>37514</v>
      </c>
      <c r="B46" t="s">
        <v>6</v>
      </c>
    </row>
    <row r="47" spans="1:2" x14ac:dyDescent="0.25">
      <c r="A47" s="5">
        <v>37544</v>
      </c>
      <c r="B47" t="s">
        <v>6</v>
      </c>
    </row>
    <row r="48" spans="1:2" x14ac:dyDescent="0.25">
      <c r="A48" s="5">
        <v>37575</v>
      </c>
      <c r="B48" t="s">
        <v>6</v>
      </c>
    </row>
    <row r="49" spans="1:2" x14ac:dyDescent="0.25">
      <c r="A49" s="5">
        <v>37605</v>
      </c>
      <c r="B49" t="s">
        <v>6</v>
      </c>
    </row>
    <row r="50" spans="1:2" x14ac:dyDescent="0.25">
      <c r="A50" s="5">
        <v>37636</v>
      </c>
      <c r="B50">
        <v>-12.956759527431895</v>
      </c>
    </row>
    <row r="51" spans="1:2" x14ac:dyDescent="0.25">
      <c r="A51" s="5">
        <v>37667</v>
      </c>
      <c r="B51">
        <v>0.67321666997216456</v>
      </c>
    </row>
    <row r="52" spans="1:2" x14ac:dyDescent="0.25">
      <c r="A52" s="5">
        <v>37695</v>
      </c>
      <c r="B52">
        <v>-40.265248591981887</v>
      </c>
    </row>
    <row r="53" spans="1:2" x14ac:dyDescent="0.25">
      <c r="A53" s="5">
        <v>37726</v>
      </c>
      <c r="B53">
        <v>-17.331067701934582</v>
      </c>
    </row>
    <row r="54" spans="1:2" x14ac:dyDescent="0.25">
      <c r="A54" s="5">
        <v>37756</v>
      </c>
      <c r="B54">
        <v>-18.391807715451655</v>
      </c>
    </row>
    <row r="55" spans="1:2" x14ac:dyDescent="0.25">
      <c r="A55" s="5">
        <v>37787</v>
      </c>
      <c r="B55">
        <v>-37.483772525469192</v>
      </c>
    </row>
    <row r="56" spans="1:2" x14ac:dyDescent="0.25">
      <c r="A56" s="5">
        <v>37817</v>
      </c>
      <c r="B56">
        <v>-8.149944750743817</v>
      </c>
    </row>
    <row r="57" spans="1:2" x14ac:dyDescent="0.25">
      <c r="A57" s="5">
        <v>37848</v>
      </c>
      <c r="B57">
        <v>-32.667505472138203</v>
      </c>
    </row>
    <row r="58" spans="1:2" x14ac:dyDescent="0.25">
      <c r="A58" s="5">
        <v>37879</v>
      </c>
      <c r="B58">
        <v>-30.871000205553472</v>
      </c>
    </row>
    <row r="59" spans="1:2" x14ac:dyDescent="0.25">
      <c r="A59" s="5">
        <v>37909</v>
      </c>
      <c r="B59">
        <v>-23.536161518061888</v>
      </c>
    </row>
    <row r="60" spans="1:2" x14ac:dyDescent="0.25">
      <c r="A60" s="5">
        <v>37940</v>
      </c>
      <c r="B60">
        <v>-23.968147015339987</v>
      </c>
    </row>
    <row r="61" spans="1:2" x14ac:dyDescent="0.25">
      <c r="A61" s="5">
        <v>37970</v>
      </c>
      <c r="B61">
        <v>-23.12298173544087</v>
      </c>
    </row>
    <row r="62" spans="1:2" x14ac:dyDescent="0.25">
      <c r="A62" s="5">
        <v>38001</v>
      </c>
      <c r="B62">
        <v>-27.965644263901105</v>
      </c>
    </row>
    <row r="63" spans="1:2" x14ac:dyDescent="0.25">
      <c r="A63" s="5">
        <v>38032</v>
      </c>
      <c r="B63">
        <v>-29.476925511830583</v>
      </c>
    </row>
    <row r="64" spans="1:2" x14ac:dyDescent="0.25">
      <c r="A64" s="5">
        <v>38061</v>
      </c>
      <c r="B64">
        <v>-11.725379621713172</v>
      </c>
    </row>
    <row r="65" spans="1:2" x14ac:dyDescent="0.25">
      <c r="A65" s="5">
        <v>38092</v>
      </c>
      <c r="B65">
        <v>-18.364902356241767</v>
      </c>
    </row>
    <row r="66" spans="1:2" x14ac:dyDescent="0.25">
      <c r="A66" s="5">
        <v>38122</v>
      </c>
      <c r="B66">
        <v>-17.012761768872551</v>
      </c>
    </row>
    <row r="67" spans="1:2" x14ac:dyDescent="0.25">
      <c r="A67" s="5">
        <v>38153</v>
      </c>
      <c r="B67">
        <v>-40.952854476163353</v>
      </c>
    </row>
    <row r="68" spans="1:2" x14ac:dyDescent="0.25">
      <c r="A68" s="5">
        <v>38183</v>
      </c>
      <c r="B68">
        <v>-8.2771751038975552</v>
      </c>
    </row>
    <row r="69" spans="1:2" x14ac:dyDescent="0.25">
      <c r="A69" s="5">
        <v>38214</v>
      </c>
      <c r="B69">
        <v>-9.9155143203462686</v>
      </c>
    </row>
    <row r="70" spans="1:2" x14ac:dyDescent="0.25">
      <c r="A70" s="5">
        <v>38245</v>
      </c>
      <c r="B70">
        <v>-17.901815188885863</v>
      </c>
    </row>
    <row r="71" spans="1:2" x14ac:dyDescent="0.25">
      <c r="A71" s="5">
        <v>38275</v>
      </c>
      <c r="B71">
        <v>-11.911430937285875</v>
      </c>
    </row>
    <row r="72" spans="1:2" x14ac:dyDescent="0.25">
      <c r="A72" s="5">
        <v>38306</v>
      </c>
      <c r="B72">
        <v>-22.759508930471252</v>
      </c>
    </row>
    <row r="73" spans="1:2" x14ac:dyDescent="0.25">
      <c r="A73" s="5">
        <v>38336</v>
      </c>
      <c r="B73">
        <v>-10.424203606516851</v>
      </c>
    </row>
    <row r="74" spans="1:2" x14ac:dyDescent="0.25">
      <c r="A74" s="5">
        <v>38367</v>
      </c>
      <c r="B74">
        <v>-22.611764976570022</v>
      </c>
    </row>
    <row r="75" spans="1:2" x14ac:dyDescent="0.25">
      <c r="A75" s="5">
        <v>38398</v>
      </c>
      <c r="B75">
        <v>-13.51050450887047</v>
      </c>
    </row>
    <row r="76" spans="1:2" x14ac:dyDescent="0.25">
      <c r="A76" s="5">
        <v>38426</v>
      </c>
      <c r="B76">
        <v>-21.196623446327997</v>
      </c>
    </row>
    <row r="77" spans="1:2" x14ac:dyDescent="0.25">
      <c r="A77" s="5">
        <v>38457</v>
      </c>
      <c r="B77">
        <v>-21.120184512127615</v>
      </c>
    </row>
    <row r="78" spans="1:2" x14ac:dyDescent="0.25">
      <c r="A78" s="5">
        <v>38487</v>
      </c>
      <c r="B78">
        <v>-18.476506457821905</v>
      </c>
    </row>
    <row r="79" spans="1:2" x14ac:dyDescent="0.25">
      <c r="A79" s="5">
        <v>38518</v>
      </c>
      <c r="B79">
        <v>-21.673595502083753</v>
      </c>
    </row>
    <row r="80" spans="1:2" x14ac:dyDescent="0.25">
      <c r="A80" s="5">
        <v>38548</v>
      </c>
      <c r="B80">
        <v>-10.231421337565623</v>
      </c>
    </row>
    <row r="81" spans="1:2" x14ac:dyDescent="0.25">
      <c r="A81" s="5">
        <v>38579</v>
      </c>
      <c r="B81">
        <v>-10.824233548789412</v>
      </c>
    </row>
    <row r="82" spans="1:2" x14ac:dyDescent="0.25">
      <c r="A82" s="5">
        <v>38610</v>
      </c>
      <c r="B82">
        <v>-10.626269071997026</v>
      </c>
    </row>
    <row r="83" spans="1:2" x14ac:dyDescent="0.25">
      <c r="A83" s="5">
        <v>38640</v>
      </c>
      <c r="B83">
        <v>-10.297439664461104</v>
      </c>
    </row>
    <row r="84" spans="1:2" x14ac:dyDescent="0.25">
      <c r="A84" s="5">
        <v>38671</v>
      </c>
      <c r="B84">
        <v>-25.125574005361077</v>
      </c>
    </row>
    <row r="85" spans="1:2" x14ac:dyDescent="0.25">
      <c r="A85" s="5">
        <v>38701</v>
      </c>
      <c r="B85">
        <v>-2.8476159313252705</v>
      </c>
    </row>
    <row r="86" spans="1:2" x14ac:dyDescent="0.25">
      <c r="A86" s="5">
        <v>38732</v>
      </c>
      <c r="B86">
        <v>-4.2844389101882703</v>
      </c>
    </row>
    <row r="87" spans="1:2" x14ac:dyDescent="0.25">
      <c r="A87" s="5">
        <v>38763</v>
      </c>
      <c r="B87">
        <v>-2.0201614531927765</v>
      </c>
    </row>
    <row r="88" spans="1:2" x14ac:dyDescent="0.25">
      <c r="A88" s="5">
        <v>38791</v>
      </c>
      <c r="B88">
        <v>-12.445796767859123</v>
      </c>
    </row>
    <row r="89" spans="1:2" x14ac:dyDescent="0.25">
      <c r="A89" s="5">
        <v>38822</v>
      </c>
      <c r="B89">
        <v>1.0198344662240009</v>
      </c>
    </row>
    <row r="90" spans="1:2" x14ac:dyDescent="0.25">
      <c r="A90" s="5">
        <v>38852</v>
      </c>
      <c r="B90">
        <v>-6.2697728076917274</v>
      </c>
    </row>
    <row r="91" spans="1:2" x14ac:dyDescent="0.25">
      <c r="A91" s="5">
        <v>38883</v>
      </c>
      <c r="B91">
        <v>-3.0841341869215508</v>
      </c>
    </row>
    <row r="92" spans="1:2" x14ac:dyDescent="0.25">
      <c r="A92" s="5">
        <v>38913</v>
      </c>
      <c r="B92">
        <v>-6.7997374105681656</v>
      </c>
    </row>
    <row r="93" spans="1:2" x14ac:dyDescent="0.25">
      <c r="A93" s="5">
        <v>38944</v>
      </c>
      <c r="B93">
        <v>-26.274897806499574</v>
      </c>
    </row>
    <row r="94" spans="1:2" x14ac:dyDescent="0.25">
      <c r="A94" s="5">
        <v>38975</v>
      </c>
      <c r="B94">
        <v>-4.4133333343814565</v>
      </c>
    </row>
    <row r="95" spans="1:2" x14ac:dyDescent="0.25">
      <c r="A95" s="5">
        <v>39005</v>
      </c>
      <c r="B95">
        <v>-8.8042646802018467</v>
      </c>
    </row>
    <row r="96" spans="1:2" x14ac:dyDescent="0.25">
      <c r="A96" s="5">
        <v>39036</v>
      </c>
      <c r="B96">
        <v>-7.7901480930362776</v>
      </c>
    </row>
    <row r="97" spans="1:2" x14ac:dyDescent="0.25">
      <c r="A97" s="5">
        <v>39066</v>
      </c>
      <c r="B97">
        <v>-14.441810528993125</v>
      </c>
    </row>
    <row r="98" spans="1:2" x14ac:dyDescent="0.25">
      <c r="A98" s="5">
        <v>39097</v>
      </c>
      <c r="B98">
        <v>-8.6321329232966963</v>
      </c>
    </row>
    <row r="99" spans="1:2" x14ac:dyDescent="0.25">
      <c r="A99" s="5">
        <v>39128</v>
      </c>
      <c r="B99">
        <v>-7.62327877780473</v>
      </c>
    </row>
    <row r="100" spans="1:2" x14ac:dyDescent="0.25">
      <c r="A100" s="5">
        <v>39156</v>
      </c>
      <c r="B100">
        <v>4.7819391706992898</v>
      </c>
    </row>
    <row r="101" spans="1:2" x14ac:dyDescent="0.25">
      <c r="A101" s="5">
        <v>39187</v>
      </c>
      <c r="B101">
        <v>-11.732073951511863</v>
      </c>
    </row>
    <row r="102" spans="1:2" x14ac:dyDescent="0.25">
      <c r="A102" s="5">
        <v>39217</v>
      </c>
      <c r="B102">
        <v>-9.0923106220002463</v>
      </c>
    </row>
    <row r="103" spans="1:2" x14ac:dyDescent="0.25">
      <c r="A103" s="5">
        <v>39248</v>
      </c>
      <c r="B103">
        <v>1.6920986317940019</v>
      </c>
    </row>
    <row r="104" spans="1:2" x14ac:dyDescent="0.25">
      <c r="A104" s="5">
        <v>39278</v>
      </c>
      <c r="B104">
        <v>-8.0466806360034369</v>
      </c>
    </row>
    <row r="105" spans="1:2" x14ac:dyDescent="0.25">
      <c r="A105" s="5">
        <v>39309</v>
      </c>
      <c r="B105">
        <v>4.6009714431447444</v>
      </c>
    </row>
    <row r="106" spans="1:2" x14ac:dyDescent="0.25">
      <c r="A106" s="5">
        <v>39340</v>
      </c>
      <c r="B106">
        <v>1.0535942946839763</v>
      </c>
    </row>
    <row r="107" spans="1:2" x14ac:dyDescent="0.25">
      <c r="A107" s="5">
        <v>39370</v>
      </c>
      <c r="B107">
        <v>-6.4917445889730319</v>
      </c>
    </row>
    <row r="108" spans="1:2" x14ac:dyDescent="0.25">
      <c r="A108" s="5">
        <v>39401</v>
      </c>
      <c r="B108">
        <v>0.27154393597173143</v>
      </c>
    </row>
    <row r="109" spans="1:2" x14ac:dyDescent="0.25">
      <c r="A109" s="5">
        <v>39431</v>
      </c>
      <c r="B109">
        <v>-7.42959838098181</v>
      </c>
    </row>
    <row r="110" spans="1:2" x14ac:dyDescent="0.25">
      <c r="A110" s="5">
        <v>39462</v>
      </c>
      <c r="B110">
        <v>-0.33158901628584164</v>
      </c>
    </row>
    <row r="111" spans="1:2" x14ac:dyDescent="0.25">
      <c r="A111" s="5">
        <v>39493</v>
      </c>
      <c r="B111">
        <v>-37.601317732708807</v>
      </c>
    </row>
    <row r="112" spans="1:2" x14ac:dyDescent="0.25">
      <c r="A112" s="5">
        <v>39522</v>
      </c>
      <c r="B112">
        <v>14.647683744948395</v>
      </c>
    </row>
    <row r="113" spans="1:2" x14ac:dyDescent="0.25">
      <c r="A113" s="5">
        <v>39553</v>
      </c>
      <c r="B113">
        <v>-14.016870202685165</v>
      </c>
    </row>
    <row r="114" spans="1:2" x14ac:dyDescent="0.25">
      <c r="A114" s="5">
        <v>39583</v>
      </c>
      <c r="B114">
        <v>-13.538278699461843</v>
      </c>
    </row>
    <row r="115" spans="1:2" x14ac:dyDescent="0.25">
      <c r="A115" s="5">
        <v>39614</v>
      </c>
      <c r="B115">
        <v>1.8264421888457067</v>
      </c>
    </row>
    <row r="116" spans="1:2" x14ac:dyDescent="0.25">
      <c r="A116" s="5">
        <v>39644</v>
      </c>
      <c r="B116">
        <v>-18.17710434217825</v>
      </c>
    </row>
    <row r="117" spans="1:2" x14ac:dyDescent="0.25">
      <c r="A117" s="5">
        <v>39675</v>
      </c>
      <c r="B117">
        <v>-21.879514417915527</v>
      </c>
    </row>
    <row r="118" spans="1:2" x14ac:dyDescent="0.25">
      <c r="A118" s="5">
        <v>39706</v>
      </c>
      <c r="B118">
        <v>-17.680241716535473</v>
      </c>
    </row>
    <row r="119" spans="1:2" x14ac:dyDescent="0.25">
      <c r="A119" s="5">
        <v>39736</v>
      </c>
      <c r="B119">
        <v>-22.491054100775706</v>
      </c>
    </row>
    <row r="120" spans="1:2" x14ac:dyDescent="0.25">
      <c r="A120" s="5">
        <v>39767</v>
      </c>
      <c r="B120">
        <v>-19.331147880798888</v>
      </c>
    </row>
    <row r="121" spans="1:2" x14ac:dyDescent="0.25">
      <c r="A121" s="5">
        <v>39797</v>
      </c>
      <c r="B121">
        <v>-52.859890295682646</v>
      </c>
    </row>
    <row r="122" spans="1:2" x14ac:dyDescent="0.25">
      <c r="A122" s="5">
        <v>39828</v>
      </c>
      <c r="B122">
        <v>-13.895022010488907</v>
      </c>
    </row>
    <row r="123" spans="1:2" x14ac:dyDescent="0.25">
      <c r="A123" s="5">
        <v>39859</v>
      </c>
      <c r="B123">
        <v>-52.633071889727582</v>
      </c>
    </row>
    <row r="124" spans="1:2" x14ac:dyDescent="0.25">
      <c r="A124" s="5">
        <v>39887</v>
      </c>
      <c r="B124">
        <v>-45.057057354093246</v>
      </c>
    </row>
    <row r="125" spans="1:2" x14ac:dyDescent="0.25">
      <c r="A125" s="5">
        <v>39918</v>
      </c>
      <c r="B125">
        <v>-35.754798499078341</v>
      </c>
    </row>
    <row r="126" spans="1:2" x14ac:dyDescent="0.25">
      <c r="A126" s="5">
        <v>39948</v>
      </c>
      <c r="B126">
        <v>-39.311777572978876</v>
      </c>
    </row>
    <row r="127" spans="1:2" x14ac:dyDescent="0.25">
      <c r="A127" s="5">
        <v>39979</v>
      </c>
      <c r="B127">
        <v>-60.146920274815812</v>
      </c>
    </row>
    <row r="128" spans="1:2" x14ac:dyDescent="0.25">
      <c r="A128" s="5">
        <v>40009</v>
      </c>
      <c r="B128">
        <v>-51.36589418692764</v>
      </c>
    </row>
    <row r="129" spans="1:2" x14ac:dyDescent="0.25">
      <c r="A129" s="5">
        <v>40040</v>
      </c>
      <c r="B129">
        <v>-44.505606016668587</v>
      </c>
    </row>
    <row r="130" spans="1:2" x14ac:dyDescent="0.25">
      <c r="A130" s="5">
        <v>40071</v>
      </c>
      <c r="B130">
        <v>-46.943257776068251</v>
      </c>
    </row>
    <row r="131" spans="1:2" x14ac:dyDescent="0.25">
      <c r="A131" s="5">
        <v>40101</v>
      </c>
      <c r="B131">
        <v>-85.198031851185632</v>
      </c>
    </row>
    <row r="132" spans="1:2" x14ac:dyDescent="0.25">
      <c r="A132" s="5">
        <v>40132</v>
      </c>
      <c r="B132">
        <v>-39.957676093966207</v>
      </c>
    </row>
    <row r="133" spans="1:2" x14ac:dyDescent="0.25">
      <c r="A133" s="5">
        <v>40162</v>
      </c>
      <c r="B133">
        <v>-26.799258378281543</v>
      </c>
    </row>
    <row r="134" spans="1:2" x14ac:dyDescent="0.25">
      <c r="A134" s="5">
        <v>40193</v>
      </c>
      <c r="B134">
        <v>-33.07830766550498</v>
      </c>
    </row>
    <row r="135" spans="1:2" x14ac:dyDescent="0.25">
      <c r="A135" s="5">
        <v>40224</v>
      </c>
      <c r="B135">
        <v>-28.394312117208131</v>
      </c>
    </row>
    <row r="136" spans="1:2" x14ac:dyDescent="0.25">
      <c r="A136" s="5">
        <v>40252</v>
      </c>
      <c r="B136">
        <v>-39.235214557928991</v>
      </c>
    </row>
    <row r="137" spans="1:2" x14ac:dyDescent="0.25">
      <c r="A137" s="5">
        <v>40283</v>
      </c>
      <c r="B137">
        <v>-39.731219669480872</v>
      </c>
    </row>
    <row r="138" spans="1:2" x14ac:dyDescent="0.25">
      <c r="A138" s="5">
        <v>40313</v>
      </c>
      <c r="B138">
        <v>-43.181036595571527</v>
      </c>
    </row>
    <row r="139" spans="1:2" x14ac:dyDescent="0.25">
      <c r="A139" s="5">
        <v>40344</v>
      </c>
      <c r="B139">
        <v>-32.522318788553996</v>
      </c>
    </row>
    <row r="140" spans="1:2" x14ac:dyDescent="0.25">
      <c r="A140" s="5">
        <v>40374</v>
      </c>
      <c r="B140">
        <v>-37.746389289068638</v>
      </c>
    </row>
    <row r="141" spans="1:2" x14ac:dyDescent="0.25">
      <c r="A141" s="5">
        <v>40405</v>
      </c>
      <c r="B141">
        <v>-49.725867478345862</v>
      </c>
    </row>
    <row r="142" spans="1:2" x14ac:dyDescent="0.25">
      <c r="A142" s="5">
        <v>40436</v>
      </c>
      <c r="B142">
        <v>-55.089673630117986</v>
      </c>
    </row>
    <row r="143" spans="1:2" x14ac:dyDescent="0.25">
      <c r="A143" s="5">
        <v>40466</v>
      </c>
      <c r="B143">
        <v>-35.745478442528707</v>
      </c>
    </row>
    <row r="144" spans="1:2" x14ac:dyDescent="0.25">
      <c r="A144" s="5">
        <v>40497</v>
      </c>
      <c r="B144">
        <v>-33.733125705934</v>
      </c>
    </row>
    <row r="145" spans="1:2" x14ac:dyDescent="0.25">
      <c r="A145" s="5">
        <v>40527</v>
      </c>
      <c r="B145">
        <v>-43.185485891910062</v>
      </c>
    </row>
    <row r="146" spans="1:2" x14ac:dyDescent="0.25">
      <c r="A146" s="5">
        <v>40558</v>
      </c>
      <c r="B146">
        <v>-29.874595888230935</v>
      </c>
    </row>
    <row r="147" spans="1:2" x14ac:dyDescent="0.25">
      <c r="A147" s="5">
        <v>40589</v>
      </c>
      <c r="B147">
        <v>-21.289870991298493</v>
      </c>
    </row>
    <row r="148" spans="1:2" x14ac:dyDescent="0.25">
      <c r="A148" s="5">
        <v>40617</v>
      </c>
      <c r="B148">
        <v>-25.474382506324837</v>
      </c>
    </row>
    <row r="149" spans="1:2" x14ac:dyDescent="0.25">
      <c r="A149" s="5">
        <v>40648</v>
      </c>
      <c r="B149">
        <v>-13.825926686323903</v>
      </c>
    </row>
    <row r="150" spans="1:2" x14ac:dyDescent="0.25">
      <c r="A150" s="5">
        <v>40678</v>
      </c>
      <c r="B150">
        <v>-13.357577641995457</v>
      </c>
    </row>
    <row r="151" spans="1:2" x14ac:dyDescent="0.25">
      <c r="A151" s="5">
        <v>40709</v>
      </c>
      <c r="B151">
        <v>-58.059715078364768</v>
      </c>
    </row>
    <row r="152" spans="1:2" x14ac:dyDescent="0.25">
      <c r="A152" s="5">
        <v>40739</v>
      </c>
      <c r="B152">
        <v>-18.287535835385174</v>
      </c>
    </row>
    <row r="153" spans="1:2" x14ac:dyDescent="0.25">
      <c r="A153" s="5">
        <v>40770</v>
      </c>
      <c r="B153">
        <v>-23.549224773501589</v>
      </c>
    </row>
    <row r="154" spans="1:2" x14ac:dyDescent="0.25">
      <c r="A154" s="5">
        <v>40801</v>
      </c>
      <c r="B154">
        <v>-19.655245543776282</v>
      </c>
    </row>
    <row r="155" spans="1:2" x14ac:dyDescent="0.25">
      <c r="A155" s="5">
        <v>40831</v>
      </c>
      <c r="B155">
        <v>-21.61369772014778</v>
      </c>
    </row>
    <row r="156" spans="1:2" x14ac:dyDescent="0.25">
      <c r="A156" s="5">
        <v>40862</v>
      </c>
      <c r="B156">
        <v>-26.784552741745507</v>
      </c>
    </row>
    <row r="157" spans="1:2" x14ac:dyDescent="0.25">
      <c r="A157" s="5">
        <v>40892</v>
      </c>
      <c r="B157">
        <v>-18.678033988108936</v>
      </c>
    </row>
    <row r="158" spans="1:2" x14ac:dyDescent="0.25">
      <c r="A158" s="5">
        <v>40923</v>
      </c>
      <c r="B158">
        <v>-26.483344363215306</v>
      </c>
    </row>
    <row r="159" spans="1:2" x14ac:dyDescent="0.25">
      <c r="A159" s="5">
        <v>40954</v>
      </c>
      <c r="B159">
        <v>-18.80455043123327</v>
      </c>
    </row>
    <row r="160" spans="1:2" x14ac:dyDescent="0.25">
      <c r="A160" s="5">
        <v>40983</v>
      </c>
      <c r="B160">
        <v>-27.131495807616897</v>
      </c>
    </row>
    <row r="161" spans="1:2" x14ac:dyDescent="0.25">
      <c r="A161" s="5">
        <v>41014</v>
      </c>
      <c r="B161">
        <v>-17.956506877833032</v>
      </c>
    </row>
    <row r="162" spans="1:2" x14ac:dyDescent="0.25">
      <c r="A162" s="5">
        <v>41044</v>
      </c>
      <c r="B162">
        <v>-34.792127434648094</v>
      </c>
    </row>
    <row r="163" spans="1:2" x14ac:dyDescent="0.25">
      <c r="A163" s="5">
        <v>41075</v>
      </c>
      <c r="B163">
        <v>-14.05492449876105</v>
      </c>
    </row>
    <row r="164" spans="1:2" x14ac:dyDescent="0.25">
      <c r="A164" s="5">
        <v>41105</v>
      </c>
      <c r="B164">
        <v>-22.386796515797919</v>
      </c>
    </row>
    <row r="165" spans="1:2" x14ac:dyDescent="0.25">
      <c r="A165" s="5">
        <v>41136</v>
      </c>
      <c r="B165">
        <v>-14.108087861968924</v>
      </c>
    </row>
    <row r="166" spans="1:2" x14ac:dyDescent="0.25">
      <c r="A166" s="5">
        <v>41167</v>
      </c>
      <c r="B166">
        <v>-18.037153582235021</v>
      </c>
    </row>
    <row r="167" spans="1:2" x14ac:dyDescent="0.25">
      <c r="A167" s="5">
        <v>41197</v>
      </c>
      <c r="B167">
        <v>-26.521003239569403</v>
      </c>
    </row>
    <row r="168" spans="1:2" x14ac:dyDescent="0.25">
      <c r="A168" s="5">
        <v>41228</v>
      </c>
      <c r="B168">
        <v>-46.050917868536729</v>
      </c>
    </row>
    <row r="169" spans="1:2" x14ac:dyDescent="0.25">
      <c r="A169" s="5">
        <v>41258</v>
      </c>
      <c r="B169">
        <v>-10.324377520323313</v>
      </c>
    </row>
    <row r="170" spans="1:2" x14ac:dyDescent="0.25">
      <c r="A170" s="5">
        <v>41289</v>
      </c>
      <c r="B170">
        <v>-24.261230589969511</v>
      </c>
    </row>
    <row r="171" spans="1:2" x14ac:dyDescent="0.25">
      <c r="A171" s="5">
        <v>41320</v>
      </c>
      <c r="B171">
        <v>-21.340538182744424</v>
      </c>
    </row>
    <row r="172" spans="1:2" x14ac:dyDescent="0.25">
      <c r="A172" s="5">
        <v>41348</v>
      </c>
      <c r="B172">
        <v>-19.367007277846824</v>
      </c>
    </row>
    <row r="173" spans="1:2" x14ac:dyDescent="0.25">
      <c r="A173" s="5">
        <v>41379</v>
      </c>
      <c r="B173">
        <v>-27.357949359332711</v>
      </c>
    </row>
    <row r="174" spans="1:2" x14ac:dyDescent="0.25">
      <c r="A174" s="5">
        <v>41409</v>
      </c>
      <c r="B174">
        <v>-7.8744822383537709</v>
      </c>
    </row>
    <row r="175" spans="1:2" x14ac:dyDescent="0.25">
      <c r="A175" s="5">
        <v>41440</v>
      </c>
      <c r="B175">
        <v>-35.096100577883902</v>
      </c>
    </row>
    <row r="176" spans="1:2" x14ac:dyDescent="0.25">
      <c r="A176" s="5">
        <v>41470</v>
      </c>
      <c r="B176">
        <v>-20.060701957587138</v>
      </c>
    </row>
    <row r="177" spans="1:2" x14ac:dyDescent="0.25">
      <c r="A177" s="5">
        <v>41501</v>
      </c>
      <c r="B177">
        <v>-21.574687540618747</v>
      </c>
    </row>
    <row r="178" spans="1:2" x14ac:dyDescent="0.25">
      <c r="A178" s="5">
        <v>41532</v>
      </c>
      <c r="B178">
        <v>-8.8707452604842931</v>
      </c>
    </row>
    <row r="179" spans="1:2" x14ac:dyDescent="0.25">
      <c r="A179" s="5">
        <v>41562</v>
      </c>
      <c r="B179">
        <v>-50.858576801459144</v>
      </c>
    </row>
    <row r="180" spans="1:2" x14ac:dyDescent="0.25">
      <c r="A180" s="5">
        <v>41593</v>
      </c>
      <c r="B180">
        <v>-33.58013222302052</v>
      </c>
    </row>
    <row r="181" spans="1:2" x14ac:dyDescent="0.25">
      <c r="A181" s="5">
        <v>41623</v>
      </c>
      <c r="B181">
        <v>7.4971002063501118</v>
      </c>
    </row>
    <row r="182" spans="1:2" x14ac:dyDescent="0.25">
      <c r="A182" s="5">
        <v>41654</v>
      </c>
      <c r="B182">
        <v>-20.255802119339137</v>
      </c>
    </row>
    <row r="183" spans="1:2" x14ac:dyDescent="0.25">
      <c r="A183" s="5">
        <v>41685</v>
      </c>
      <c r="B183">
        <v>-20.152226098352696</v>
      </c>
    </row>
    <row r="184" spans="1:2" x14ac:dyDescent="0.25">
      <c r="A184" s="5">
        <v>41713</v>
      </c>
      <c r="B184">
        <v>-12.674303211309798</v>
      </c>
    </row>
    <row r="185" spans="1:2" x14ac:dyDescent="0.25">
      <c r="A185" s="5">
        <v>41744</v>
      </c>
      <c r="B185">
        <v>-33.060619159340625</v>
      </c>
    </row>
    <row r="186" spans="1:2" x14ac:dyDescent="0.25">
      <c r="A186" s="5">
        <v>41774</v>
      </c>
      <c r="B186">
        <v>-24.98384882273357</v>
      </c>
    </row>
    <row r="187" spans="1:2" x14ac:dyDescent="0.25">
      <c r="A187" s="5">
        <v>41805</v>
      </c>
      <c r="B187">
        <v>-12.764551433206577</v>
      </c>
    </row>
    <row r="188" spans="1:2" x14ac:dyDescent="0.25">
      <c r="A188" s="5">
        <v>41835</v>
      </c>
      <c r="B188">
        <v>-26.489303466076848</v>
      </c>
    </row>
    <row r="189" spans="1:2" x14ac:dyDescent="0.25">
      <c r="A189" s="5">
        <v>41866</v>
      </c>
      <c r="B189">
        <v>-13.292757360731649</v>
      </c>
    </row>
    <row r="190" spans="1:2" x14ac:dyDescent="0.25">
      <c r="A190" s="5">
        <v>41897</v>
      </c>
      <c r="B190">
        <v>-19.572665699698842</v>
      </c>
    </row>
    <row r="191" spans="1:2" x14ac:dyDescent="0.25">
      <c r="A191" s="5">
        <v>41927</v>
      </c>
      <c r="B191">
        <v>-13.615696782519715</v>
      </c>
    </row>
    <row r="192" spans="1:2" x14ac:dyDescent="0.25">
      <c r="A192" s="5">
        <v>41958</v>
      </c>
      <c r="B192">
        <v>-9.2698913396185869</v>
      </c>
    </row>
    <row r="193" spans="1:2" x14ac:dyDescent="0.25">
      <c r="A193" s="5">
        <v>41988</v>
      </c>
      <c r="B193">
        <v>-29.294603356923687</v>
      </c>
    </row>
    <row r="194" spans="1:2" x14ac:dyDescent="0.25">
      <c r="A194" s="5">
        <v>42019</v>
      </c>
      <c r="B194">
        <v>-17.117338023097926</v>
      </c>
    </row>
    <row r="195" spans="1:2" x14ac:dyDescent="0.25">
      <c r="A195" s="5">
        <v>42050</v>
      </c>
      <c r="B195">
        <v>-26.076205909652231</v>
      </c>
    </row>
    <row r="196" spans="1:2" x14ac:dyDescent="0.25">
      <c r="A196" s="5">
        <v>42078</v>
      </c>
      <c r="B196">
        <v>-23.252531103362813</v>
      </c>
    </row>
    <row r="197" spans="1:2" x14ac:dyDescent="0.25">
      <c r="A197" s="5">
        <v>42109</v>
      </c>
      <c r="B197">
        <v>-12.198881743698061</v>
      </c>
    </row>
    <row r="198" spans="1:2" x14ac:dyDescent="0.25">
      <c r="A198" s="5">
        <v>42139</v>
      </c>
      <c r="B198">
        <v>-15.991834374090949</v>
      </c>
    </row>
    <row r="199" spans="1:2" x14ac:dyDescent="0.25">
      <c r="A199" s="5">
        <v>42170</v>
      </c>
      <c r="B199">
        <v>-16.446787826381144</v>
      </c>
    </row>
    <row r="200" spans="1:2" x14ac:dyDescent="0.25">
      <c r="A200" s="5">
        <v>42200</v>
      </c>
      <c r="B200">
        <v>-2.99145892319416</v>
      </c>
    </row>
    <row r="201" spans="1:2" x14ac:dyDescent="0.25">
      <c r="A201" s="5">
        <v>42231</v>
      </c>
      <c r="B201">
        <v>-37.57259416023895</v>
      </c>
    </row>
    <row r="202" spans="1:2" x14ac:dyDescent="0.25">
      <c r="A202" s="5">
        <v>42262</v>
      </c>
      <c r="B202">
        <v>-15.122746456564876</v>
      </c>
    </row>
    <row r="203" spans="1:2" x14ac:dyDescent="0.25">
      <c r="A203" s="5">
        <v>42292</v>
      </c>
      <c r="B203">
        <v>-6.696375170939401</v>
      </c>
    </row>
    <row r="204" spans="1:2" x14ac:dyDescent="0.25">
      <c r="A204" s="5">
        <v>42323</v>
      </c>
      <c r="B204">
        <v>-9.5441538870541915</v>
      </c>
    </row>
    <row r="205" spans="1:2" x14ac:dyDescent="0.25">
      <c r="A205" s="5">
        <v>42353</v>
      </c>
      <c r="B205">
        <v>-10.021204069765705</v>
      </c>
    </row>
    <row r="206" spans="1:2" x14ac:dyDescent="0.25">
      <c r="A206" s="5">
        <v>42384</v>
      </c>
      <c r="B206">
        <v>-2.2516522638174048</v>
      </c>
    </row>
    <row r="207" spans="1:2" x14ac:dyDescent="0.25">
      <c r="A207" s="5">
        <v>42415</v>
      </c>
      <c r="B207">
        <v>-28.996671951534097</v>
      </c>
    </row>
    <row r="208" spans="1:2" x14ac:dyDescent="0.25">
      <c r="A208" s="5">
        <v>42444</v>
      </c>
      <c r="B208">
        <v>-1.6281762175163594</v>
      </c>
    </row>
    <row r="209" spans="1:2" x14ac:dyDescent="0.25">
      <c r="A209" s="5">
        <v>42475</v>
      </c>
      <c r="B209">
        <v>1.5845982988540281</v>
      </c>
    </row>
    <row r="210" spans="1:2" x14ac:dyDescent="0.25">
      <c r="A210" s="5">
        <v>42505</v>
      </c>
      <c r="B210">
        <v>1.5599487960839704</v>
      </c>
    </row>
    <row r="211" spans="1:2" x14ac:dyDescent="0.25">
      <c r="A211" s="5">
        <v>42536</v>
      </c>
      <c r="B211" t="s">
        <v>6</v>
      </c>
    </row>
    <row r="212" spans="1:2" x14ac:dyDescent="0.25">
      <c r="A212" s="5">
        <v>42566</v>
      </c>
      <c r="B212" t="s">
        <v>6</v>
      </c>
    </row>
    <row r="213" spans="1:2" x14ac:dyDescent="0.25">
      <c r="A213" s="5">
        <v>42597</v>
      </c>
      <c r="B213" t="s">
        <v>6</v>
      </c>
    </row>
    <row r="214" spans="1:2" x14ac:dyDescent="0.25">
      <c r="A214" s="5">
        <v>42628</v>
      </c>
      <c r="B214" t="s">
        <v>6</v>
      </c>
    </row>
    <row r="215" spans="1:2" x14ac:dyDescent="0.25">
      <c r="A215" s="5">
        <v>42658</v>
      </c>
      <c r="B215" t="s">
        <v>6</v>
      </c>
    </row>
    <row r="216" spans="1:2" x14ac:dyDescent="0.25">
      <c r="A216" s="5">
        <v>42689</v>
      </c>
      <c r="B216" t="s">
        <v>6</v>
      </c>
    </row>
    <row r="217" spans="1:2" x14ac:dyDescent="0.25">
      <c r="A217" s="5">
        <v>42719</v>
      </c>
      <c r="B217" t="s">
        <v>6</v>
      </c>
    </row>
  </sheetData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"/>
  <sheetViews>
    <sheetView tabSelected="1" workbookViewId="0">
      <selection activeCell="G3" sqref="G3"/>
    </sheetView>
  </sheetViews>
  <sheetFormatPr baseColWidth="10" defaultColWidth="11.42578125" defaultRowHeight="15" x14ac:dyDescent="0.25"/>
  <cols>
    <col min="1" max="1" width="6.140625" customWidth="1"/>
    <col min="2" max="2" width="21.140625" customWidth="1"/>
    <col min="3" max="3" width="37.140625" customWidth="1"/>
    <col min="4" max="5" width="37.5703125" customWidth="1"/>
    <col min="6" max="6" width="29.28515625" customWidth="1"/>
    <col min="7" max="7" width="20.85546875" customWidth="1"/>
  </cols>
  <sheetData>
    <row r="1" spans="1:8" x14ac:dyDescent="0.25">
      <c r="B1" s="8" t="s">
        <v>24</v>
      </c>
      <c r="C1" s="8" t="s">
        <v>18</v>
      </c>
      <c r="D1" s="8" t="s">
        <v>25</v>
      </c>
      <c r="E1" s="8" t="s">
        <v>26</v>
      </c>
      <c r="F1" s="9" t="s">
        <v>19</v>
      </c>
      <c r="G1" s="9" t="s">
        <v>20</v>
      </c>
      <c r="H1" s="8" t="s">
        <v>22</v>
      </c>
    </row>
    <row r="2" spans="1:8" ht="60" x14ac:dyDescent="0.25">
      <c r="A2">
        <v>1</v>
      </c>
      <c r="B2" t="s">
        <v>17</v>
      </c>
      <c r="C2" s="10" t="s">
        <v>21</v>
      </c>
      <c r="D2" t="s">
        <v>28</v>
      </c>
      <c r="E2" t="s">
        <v>27</v>
      </c>
      <c r="F2" s="11">
        <v>1</v>
      </c>
      <c r="G2" s="11" t="s">
        <v>29</v>
      </c>
      <c r="H2" t="s">
        <v>23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old</vt:lpstr>
      <vt:lpstr>computations new</vt:lpstr>
      <vt:lpstr>Rearranged</vt:lpstr>
      <vt:lpstr>Legend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2017-05-05T14:32:34Z</dcterms:modified>
</cp:coreProperties>
</file>