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345" windowWidth="28395" windowHeight="14085"/>
  </bookViews>
  <sheets>
    <sheet name="Contents" sheetId="1" r:id="rId1"/>
    <sheet name="Readme" sheetId="2" r:id="rId2"/>
    <sheet name="External forecast comparison" sheetId="5" r:id="rId3"/>
    <sheet name="Median income - AHC" sheetId="14" r:id="rId4"/>
    <sheet name="Median income - BHC" sheetId="13" r:id="rId5"/>
    <sheet name="Median income - since 1961, BHC" sheetId="21" r:id="rId6"/>
    <sheet name="Med inc ratio - pen to non pen" sheetId="25" r:id="rId7"/>
    <sheet name="Incomes - selected pctiles, AHC" sheetId="15" r:id="rId8"/>
    <sheet name="Incomes - selected pctiles, BHC" sheetId="16" r:id="rId9"/>
    <sheet name="Ineq - inc growth, AHC, macro" sheetId="17" r:id="rId10"/>
    <sheet name="Ineq - inc growth, BHC, macro" sheetId="18" r:id="rId11"/>
    <sheet name="Ineq - inc growth, AHC, non-pen" sheetId="22" r:id="rId12"/>
    <sheet name="Ineq - inc growth, BHC, non-pen" sheetId="23" r:id="rId13"/>
    <sheet name="Ineq - inc growth, AHC, policy" sheetId="19" r:id="rId14"/>
    <sheet name="Ineq - inc growth, BHC, policy" sheetId="20" r:id="rId15"/>
    <sheet name="Poverty - AHC, relative, macro" sheetId="4" r:id="rId16"/>
    <sheet name="Poverty - BHC, relative, macro" sheetId="6" r:id="rId17"/>
    <sheet name="Poverty - AHC, absolute, macro" sheetId="7" r:id="rId18"/>
    <sheet name="Poverty - BHC, absolute, macro" sheetId="8" r:id="rId19"/>
    <sheet name="Poverty - Lone parents" sheetId="26" r:id="rId20"/>
    <sheet name="Poverty - AHC, relative, policy" sheetId="9" r:id="rId21"/>
    <sheet name="Poverty - BHC, relative, policy" sheetId="10" r:id="rId22"/>
    <sheet name="Poverty - AHC, absolute, policy" sheetId="11" r:id="rId23"/>
    <sheet name="Poverty - BHC, absolute, policy" sheetId="12" r:id="rId24"/>
  </sheets>
  <definedNames>
    <definedName name="_Toc473644647" localSheetId="0">Contents!#REF!</definedName>
  </definedNames>
  <calcPr calcId="125725"/>
</workbook>
</file>

<file path=xl/calcChain.xml><?xml version="1.0" encoding="utf-8"?>
<calcChain xmlns="http://schemas.openxmlformats.org/spreadsheetml/2006/main">
  <c r="D8" i="23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7"/>
  <c r="H5"/>
  <c r="G5"/>
  <c r="F5"/>
  <c r="D7" i="2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H5"/>
  <c r="G5"/>
  <c r="F5"/>
  <c r="H7" i="14"/>
  <c r="K7"/>
  <c r="I7"/>
  <c r="L7"/>
  <c r="J7"/>
  <c r="M7"/>
  <c r="H28"/>
  <c r="K28"/>
  <c r="I28"/>
  <c r="L28"/>
  <c r="J28"/>
  <c r="M28"/>
  <c r="I7" i="13"/>
  <c r="L7"/>
  <c r="J7"/>
  <c r="M7"/>
  <c r="K7"/>
  <c r="N7"/>
  <c r="I28"/>
  <c r="L28"/>
  <c r="J28"/>
  <c r="M28"/>
  <c r="K28"/>
  <c r="N28"/>
  <c r="H6" i="15"/>
  <c r="I6"/>
  <c r="L6"/>
  <c r="J6"/>
  <c r="M6"/>
  <c r="K6"/>
  <c r="H6" i="16"/>
  <c r="I6"/>
  <c r="J6"/>
  <c r="M6"/>
  <c r="K6"/>
  <c r="L6"/>
  <c r="F5" i="17"/>
  <c r="I5" s="1"/>
  <c r="G5"/>
  <c r="J5"/>
  <c r="H5"/>
  <c r="K5" s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F5" i="18"/>
  <c r="I5" s="1"/>
  <c r="G5"/>
  <c r="J5" s="1"/>
  <c r="H5"/>
  <c r="K5" s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7" i="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7" i="20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G6" i="4"/>
  <c r="H6"/>
  <c r="N6"/>
  <c r="I6"/>
  <c r="L6"/>
  <c r="J6"/>
  <c r="M6"/>
  <c r="G26"/>
  <c r="J26"/>
  <c r="H26"/>
  <c r="I26"/>
  <c r="K26"/>
  <c r="L26"/>
  <c r="M26"/>
  <c r="N26"/>
  <c r="O26"/>
  <c r="H6" i="6"/>
  <c r="I6"/>
  <c r="O6"/>
  <c r="J6"/>
  <c r="M6"/>
  <c r="K6"/>
  <c r="N6"/>
  <c r="H26"/>
  <c r="K26"/>
  <c r="I26"/>
  <c r="J26"/>
  <c r="L26"/>
  <c r="M26"/>
  <c r="N26"/>
  <c r="O26"/>
  <c r="P26"/>
  <c r="H6" i="7"/>
  <c r="N6"/>
  <c r="I6"/>
  <c r="J6"/>
  <c r="M6"/>
  <c r="K6"/>
  <c r="L6"/>
  <c r="O6"/>
  <c r="H26"/>
  <c r="I26"/>
  <c r="L26"/>
  <c r="J26"/>
  <c r="K26"/>
  <c r="M26"/>
  <c r="N26"/>
  <c r="O26"/>
  <c r="P26"/>
  <c r="H6" i="8"/>
  <c r="N6"/>
  <c r="I6"/>
  <c r="J6"/>
  <c r="M6"/>
  <c r="K6"/>
  <c r="L6"/>
  <c r="O6"/>
  <c r="H26"/>
  <c r="K26"/>
  <c r="I26"/>
  <c r="L26"/>
  <c r="J26"/>
  <c r="M26"/>
  <c r="N26"/>
  <c r="O26"/>
  <c r="P26"/>
  <c r="K5" i="9"/>
  <c r="N5"/>
  <c r="H6"/>
  <c r="K6"/>
  <c r="I6"/>
  <c r="L6"/>
  <c r="J6"/>
  <c r="M6"/>
  <c r="P6"/>
  <c r="K25"/>
  <c r="N25"/>
  <c r="H26"/>
  <c r="I26"/>
  <c r="L26"/>
  <c r="J26"/>
  <c r="M26"/>
  <c r="K26"/>
  <c r="N26"/>
  <c r="H6" i="10"/>
  <c r="I6"/>
  <c r="O6"/>
  <c r="J6"/>
  <c r="M6"/>
  <c r="K6"/>
  <c r="N6"/>
  <c r="H26"/>
  <c r="K26"/>
  <c r="I26"/>
  <c r="J26"/>
  <c r="L26"/>
  <c r="M26"/>
  <c r="N26"/>
  <c r="O26"/>
  <c r="P26"/>
  <c r="K5" i="11"/>
  <c r="N5"/>
  <c r="H6"/>
  <c r="K6"/>
  <c r="I6"/>
  <c r="L6"/>
  <c r="J6"/>
  <c r="M6"/>
  <c r="O6"/>
  <c r="P6"/>
  <c r="K25"/>
  <c r="N25"/>
  <c r="H26"/>
  <c r="N26"/>
  <c r="I26"/>
  <c r="L26"/>
  <c r="J26"/>
  <c r="M26"/>
  <c r="P26"/>
  <c r="K5" i="12"/>
  <c r="N5"/>
  <c r="H6"/>
  <c r="K6"/>
  <c r="I6"/>
  <c r="L6"/>
  <c r="J6"/>
  <c r="M6"/>
  <c r="P6"/>
  <c r="K25"/>
  <c r="N25"/>
  <c r="H26"/>
  <c r="I26"/>
  <c r="L26"/>
  <c r="J26"/>
  <c r="M26"/>
  <c r="K26"/>
  <c r="N26"/>
  <c r="K6" i="4"/>
  <c r="O6"/>
  <c r="L6" i="6"/>
  <c r="P6"/>
  <c r="P6" i="7"/>
  <c r="P6" i="8"/>
  <c r="O26" i="9"/>
  <c r="N6"/>
  <c r="P26"/>
  <c r="O6"/>
  <c r="P6" i="10"/>
  <c r="L6"/>
  <c r="K26" i="11"/>
  <c r="O26"/>
  <c r="N6"/>
  <c r="O26" i="12"/>
  <c r="N6"/>
  <c r="P26"/>
  <c r="O6"/>
</calcChain>
</file>

<file path=xl/sharedStrings.xml><?xml version="1.0" encoding="utf-8"?>
<sst xmlns="http://schemas.openxmlformats.org/spreadsheetml/2006/main" count="745" uniqueCount="115">
  <si>
    <t>All</t>
  </si>
  <si>
    <t>Children</t>
  </si>
  <si>
    <t>Working age non-parents</t>
  </si>
  <si>
    <t>Pensioners</t>
  </si>
  <si>
    <t>Low earnings</t>
  </si>
  <si>
    <t>Central</t>
  </si>
  <si>
    <t>High earnings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</si>
  <si>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</si>
  <si>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</si>
  <si>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</si>
  <si>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</si>
  <si>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</si>
  <si>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</si>
  <si>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</si>
  <si>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</si>
  <si>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</si>
  <si>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</si>
  <si>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</si>
  <si>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</si>
  <si>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</si>
  <si>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</si>
  <si>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</si>
  <si>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Projection</t>
  </si>
  <si>
    <t>Outturn</t>
  </si>
  <si>
    <t>Poverty Rates</t>
  </si>
  <si>
    <t>Number in poverty</t>
  </si>
  <si>
    <t>Poverty: Relative, after housing costs, macroeconomic variants</t>
  </si>
  <si>
    <t>Poverty: Relative, before housing costs, macroeconomic variants</t>
  </si>
  <si>
    <t>Poverty: Absolute, after housing costs, macroeconomic variants</t>
  </si>
  <si>
    <t>Poverty: Absolute, before housing costs, macroeconomic variants</t>
  </si>
  <si>
    <t>Poverty: Relative, after housing costs, policy counterfactuals</t>
  </si>
  <si>
    <t>No reforms</t>
  </si>
  <si>
    <t>No WA cuts</t>
  </si>
  <si>
    <t>Poverty: absolute, after housing costs, policy counterfactuals</t>
  </si>
  <si>
    <t>Poverty: Relative, before housing costs, policy counterfactuals</t>
  </si>
  <si>
    <t>Poverty: absolute, before housing costs, policy counterfactuals</t>
  </si>
  <si>
    <t>Back to contents</t>
  </si>
  <si>
    <t>Real average weekly earnings index</t>
  </si>
  <si>
    <t>£ per week in 2016–17 prices (equivalents for childless couple)</t>
  </si>
  <si>
    <t>Non-pensioners</t>
  </si>
  <si>
    <t>Median income: Before housing costs, macroeconomic scenarios</t>
  </si>
  <si>
    <t>Real index</t>
  </si>
  <si>
    <t>Real cash incomes</t>
  </si>
  <si>
    <t>Index of real equivalised incomes (2007-08 = 100)</t>
  </si>
  <si>
    <t>Real incomes of selected percentiles, after housing costs</t>
  </si>
  <si>
    <t>10th percentile</t>
  </si>
  <si>
    <t>50th percentile</t>
  </si>
  <si>
    <t>90th percentile</t>
  </si>
  <si>
    <t>Real incomes of selected percentiles, before housing costs</t>
  </si>
  <si>
    <t>2007-08 to 2014-15</t>
  </si>
  <si>
    <t>2014-15 to 2021-22</t>
  </si>
  <si>
    <t>2007-08 to 2021-22</t>
  </si>
  <si>
    <t>Percentile</t>
  </si>
  <si>
    <t>Working households</t>
  </si>
  <si>
    <t>Children in working households</t>
  </si>
  <si>
    <t>After housing cost real income change at each percentile between 2014-15 and 2021-22, policy counterfactuals</t>
  </si>
  <si>
    <t>No WA cut</t>
  </si>
  <si>
    <t>Before housing cost real income change at each percentile between 2014-15 and 2021-22, policy counterfactuals</t>
  </si>
  <si>
    <t>Living Standards, Poverty and Inequality in the UK: 2016-17 to 2021-22</t>
  </si>
  <si>
    <t>Online appendix</t>
  </si>
  <si>
    <t>Contents</t>
  </si>
  <si>
    <t>Comparison of external forecasts</t>
  </si>
  <si>
    <t>Real earnings</t>
  </si>
  <si>
    <t>Median income</t>
  </si>
  <si>
    <t>Income inequality</t>
  </si>
  <si>
    <t>Income poverty</t>
  </si>
  <si>
    <t>Poverty: Absolute, after housing costs, policy counterfactuals</t>
  </si>
  <si>
    <t>Poverty: Absolute, before housing costs, policy counterfactuals</t>
  </si>
  <si>
    <t>The effect of tax and benefit reforms</t>
  </si>
  <si>
    <t>Median income: After housing costs, macroeconomic scenarios</t>
  </si>
  <si>
    <t>For the methodology used to create these projections, please see Section 2 of the report.</t>
  </si>
  <si>
    <t>Contact: tom.waters@ifs.org.uk</t>
  </si>
  <si>
    <t>Extrapolated trend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</si>
  <si>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</si>
  <si>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</si>
  <si>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</si>
  <si>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</si>
  <si>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</si>
  <si>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</si>
  <si>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</si>
  <si>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</si>
  <si>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</si>
  <si>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</si>
  <si>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</si>
  <si>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</si>
  <si>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</si>
  <si>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</si>
  <si>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Median income: Before housing costs, since 1961, macroeconomic scenarios</t>
  </si>
  <si>
    <t>Ratio of pensioner to non-pensioner median income, macroeconomic scenarios</t>
  </si>
  <si>
    <t>After housing cost real income change at each percentile over selected periods, macroeconomic scenarios</t>
  </si>
  <si>
    <t>Before housing cost real income change at each percentile over selected periods, macroeconomic scenarios</t>
  </si>
  <si>
    <t>Non-pensioners: After housing cost real income change at each percentile over selected periods, macroeconomic scenarios</t>
  </si>
  <si>
    <t>Non-pensioners: Before housing cost real income change at each percentile over selected periods, macroeconomic scenarios</t>
  </si>
  <si>
    <t>AHC</t>
  </si>
  <si>
    <t>BHC</t>
  </si>
  <si>
    <t>Forecaster</t>
  </si>
  <si>
    <t>Citigroup</t>
  </si>
  <si>
    <t>Commerzbank</t>
  </si>
  <si>
    <t>Daiwa CM</t>
  </si>
  <si>
    <t>ING</t>
  </si>
  <si>
    <t>Natwest Markets</t>
  </si>
  <si>
    <t>Societe Generale</t>
  </si>
  <si>
    <t>Beacon Economic Forecasting</t>
  </si>
  <si>
    <t>Experian</t>
  </si>
  <si>
    <t>Liverpool Macro Research</t>
  </si>
  <si>
    <t>NIESR</t>
  </si>
  <si>
    <t>Oxford Economics</t>
  </si>
  <si>
    <t>OBR</t>
  </si>
  <si>
    <t>OBR - high earnings scenario</t>
  </si>
  <si>
    <t>OBR - low earnings scenario</t>
  </si>
  <si>
    <t>This is the online appendix for Hood, A., and Waters, T. (2017), Living Standards, Poverty and Inequality in the UK: 2016-17 to 2021-22, Report no. R127, London: Institute for Fiscal Studies (https://www.ifs.org.uk/publications/8957)</t>
  </si>
  <si>
    <t>Poverty: Child poverty in lone parent households, central scenario</t>
  </si>
  <si>
    <t>N.B. Lone parent households are defined as those with one adult and at least one dependent child.</t>
  </si>
  <si>
    <t>Relative</t>
  </si>
  <si>
    <t>Absolute</t>
  </si>
</sst>
</file>

<file path=xl/styles.xml><?xml version="1.0" encoding="utf-8"?>
<styleSheet xmlns="http://schemas.openxmlformats.org/spreadsheetml/2006/main">
  <numFmts count="7">
    <numFmt numFmtId="6" formatCode="&quot;£&quot;#,##0;[Red]\-&quot;£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%"/>
    <numFmt numFmtId="167" formatCode="&quot;£&quot;#,##0"/>
    <numFmt numFmtId="168" formatCode="0.0000"/>
  </numFmts>
  <fonts count="15">
    <font>
      <sz val="12"/>
      <color theme="1"/>
      <name val="Noto Sans"/>
      <family val="2"/>
    </font>
    <font>
      <sz val="12"/>
      <color theme="1"/>
      <name val="Noto Sans"/>
      <family val="2"/>
    </font>
    <font>
      <b/>
      <sz val="11"/>
      <color theme="1"/>
      <name val="Noto Sans"/>
      <family val="2"/>
    </font>
    <font>
      <sz val="11"/>
      <color theme="1"/>
      <name val="Noto Sans"/>
      <family val="2"/>
    </font>
    <font>
      <b/>
      <sz val="12"/>
      <color rgb="FF317B52"/>
      <name val="Noto Sans"/>
      <family val="2"/>
    </font>
    <font>
      <u/>
      <sz val="12"/>
      <color theme="1"/>
      <name val="Noto Sans"/>
      <family val="2"/>
    </font>
    <font>
      <u/>
      <sz val="12"/>
      <color theme="10"/>
      <name val="Noto Sans"/>
      <family val="2"/>
    </font>
    <font>
      <b/>
      <i/>
      <sz val="11"/>
      <color theme="1"/>
      <name val="Noto Sans"/>
      <family val="2"/>
    </font>
    <font>
      <b/>
      <sz val="14"/>
      <color rgb="FF7BAA1E"/>
      <name val="Noto Sans"/>
      <family val="2"/>
    </font>
    <font>
      <b/>
      <sz val="16"/>
      <color theme="1"/>
      <name val="Noto Sans"/>
      <family val="2"/>
    </font>
    <font>
      <b/>
      <sz val="14"/>
      <color theme="1"/>
      <name val="Noto Sans"/>
      <family val="2"/>
    </font>
    <font>
      <b/>
      <sz val="12"/>
      <color rgb="FF7BAA1E"/>
      <name val="Noto Sans"/>
      <family val="2"/>
    </font>
    <font>
      <u/>
      <sz val="12"/>
      <color rgb="FF336750"/>
      <name val="Noto Sans"/>
      <family val="2"/>
    </font>
    <font>
      <u/>
      <sz val="12"/>
      <name val="Noto Sans"/>
      <family val="2"/>
    </font>
    <font>
      <i/>
      <sz val="8"/>
      <color theme="1"/>
      <name val="Noto Sans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rgb="FF317B52"/>
      </right>
      <top style="medium">
        <color rgb="FF317B52"/>
      </top>
      <bottom/>
      <diagonal/>
    </border>
    <border>
      <left style="medium">
        <color rgb="FF317B52"/>
      </left>
      <right/>
      <top style="medium">
        <color rgb="FF317B52"/>
      </top>
      <bottom style="medium">
        <color rgb="FF317B52"/>
      </bottom>
      <diagonal/>
    </border>
    <border>
      <left/>
      <right/>
      <top style="medium">
        <color rgb="FF317B52"/>
      </top>
      <bottom style="medium">
        <color rgb="FF317B52"/>
      </bottom>
      <diagonal/>
    </border>
    <border>
      <left/>
      <right style="medium">
        <color rgb="FF317B52"/>
      </right>
      <top style="medium">
        <color rgb="FF317B52"/>
      </top>
      <bottom style="medium">
        <color rgb="FF317B52"/>
      </bottom>
      <diagonal/>
    </border>
    <border>
      <left/>
      <right style="medium">
        <color rgb="FF317B52"/>
      </right>
      <top/>
      <bottom style="medium">
        <color rgb="FF317B52"/>
      </bottom>
      <diagonal/>
    </border>
    <border>
      <left/>
      <right style="medium">
        <color rgb="FF317B52"/>
      </right>
      <top/>
      <bottom/>
      <diagonal/>
    </border>
    <border>
      <left/>
      <right/>
      <top/>
      <bottom style="medium">
        <color rgb="FF317B52"/>
      </bottom>
      <diagonal/>
    </border>
    <border>
      <left style="medium">
        <color rgb="FF317B52"/>
      </left>
      <right/>
      <top/>
      <bottom/>
      <diagonal/>
    </border>
    <border>
      <left style="medium">
        <color rgb="FF317B52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rgb="FF317B52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medium">
        <color rgb="FF317B52"/>
      </top>
      <bottom/>
      <diagonal/>
    </border>
    <border>
      <left style="medium">
        <color rgb="FF317B52"/>
      </left>
      <right/>
      <top/>
      <bottom style="medium">
        <color rgb="FF317B52"/>
      </bottom>
      <diagonal/>
    </border>
    <border>
      <left style="medium">
        <color rgb="FF317B52"/>
      </left>
      <right style="medium">
        <color rgb="FF317B52"/>
      </right>
      <top style="medium">
        <color rgb="FF317B52"/>
      </top>
      <bottom style="medium">
        <color rgb="FF317B52"/>
      </bottom>
      <diagonal/>
    </border>
    <border>
      <left style="medium">
        <color rgb="FF317B52"/>
      </left>
      <right style="medium">
        <color rgb="FF317B52"/>
      </right>
      <top style="medium">
        <color rgb="FF317B52"/>
      </top>
      <bottom/>
      <diagonal/>
    </border>
    <border>
      <left style="medium">
        <color rgb="FF317B52"/>
      </left>
      <right style="medium">
        <color rgb="FF317B52"/>
      </right>
      <top/>
      <bottom/>
      <diagonal/>
    </border>
    <border>
      <left style="medium">
        <color rgb="FF317B52"/>
      </left>
      <right style="medium">
        <color rgb="FF317B52"/>
      </right>
      <top/>
      <bottom style="medium">
        <color rgb="FF317B52"/>
      </bottom>
      <diagonal/>
    </border>
    <border>
      <left style="medium">
        <color rgb="FF317B52"/>
      </left>
      <right/>
      <top style="medium">
        <color rgb="FF317B52"/>
      </top>
      <bottom/>
      <diagonal/>
    </border>
    <border>
      <left/>
      <right/>
      <top/>
      <bottom style="hair">
        <color auto="1"/>
      </bottom>
      <diagonal/>
    </border>
    <border>
      <left style="medium">
        <color rgb="FF317B52"/>
      </left>
      <right/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164" fontId="0" fillId="0" borderId="0" xfId="2" applyNumberFormat="1" applyFont="1"/>
    <xf numFmtId="0" fontId="0" fillId="0" borderId="0" xfId="0" applyBorder="1"/>
    <xf numFmtId="164" fontId="0" fillId="0" borderId="0" xfId="2" applyNumberFormat="1" applyFont="1" applyBorder="1"/>
    <xf numFmtId="164" fontId="0" fillId="0" borderId="10" xfId="2" applyNumberFormat="1" applyFont="1" applyBorder="1"/>
    <xf numFmtId="0" fontId="0" fillId="0" borderId="0" xfId="0" applyFont="1"/>
    <xf numFmtId="0" fontId="2" fillId="0" borderId="1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6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6" fontId="3" fillId="0" borderId="1" xfId="0" applyNumberFormat="1" applyFont="1" applyBorder="1" applyAlignment="1">
      <alignment horizontal="center" wrapText="1"/>
    </xf>
    <xf numFmtId="2" fontId="0" fillId="0" borderId="0" xfId="0" applyNumberFormat="1" applyFont="1"/>
    <xf numFmtId="164" fontId="3" fillId="0" borderId="0" xfId="2" applyNumberFormat="1" applyFont="1" applyAlignment="1">
      <alignment horizontal="center" wrapText="1"/>
    </xf>
    <xf numFmtId="164" fontId="3" fillId="0" borderId="1" xfId="2" applyNumberFormat="1" applyFont="1" applyBorder="1" applyAlignment="1">
      <alignment horizontal="center" wrapText="1"/>
    </xf>
    <xf numFmtId="164" fontId="3" fillId="0" borderId="0" xfId="2" applyNumberFormat="1" applyFont="1" applyBorder="1" applyAlignment="1">
      <alignment vertical="top" wrapText="1"/>
    </xf>
    <xf numFmtId="6" fontId="3" fillId="0" borderId="6" xfId="0" applyNumberFormat="1" applyFont="1" applyBorder="1" applyAlignment="1">
      <alignment horizontal="center" wrapText="1"/>
    </xf>
    <xf numFmtId="164" fontId="3" fillId="0" borderId="6" xfId="2" applyNumberFormat="1" applyFont="1" applyBorder="1" applyAlignment="1">
      <alignment horizontal="center" wrapText="1"/>
    </xf>
    <xf numFmtId="0" fontId="3" fillId="0" borderId="11" xfId="0" applyFont="1" applyBorder="1" applyAlignment="1">
      <alignment vertical="top" wrapText="1"/>
    </xf>
    <xf numFmtId="6" fontId="3" fillId="0" borderId="9" xfId="0" applyNumberFormat="1" applyFont="1" applyBorder="1" applyAlignment="1">
      <alignment horizontal="center" wrapText="1"/>
    </xf>
    <xf numFmtId="164" fontId="3" fillId="0" borderId="10" xfId="2" applyNumberFormat="1" applyFont="1" applyBorder="1" applyAlignment="1">
      <alignment horizontal="center" wrapText="1"/>
    </xf>
    <xf numFmtId="6" fontId="3" fillId="0" borderId="11" xfId="0" applyNumberFormat="1" applyFont="1" applyBorder="1" applyAlignment="1">
      <alignment horizontal="center" wrapText="1"/>
    </xf>
    <xf numFmtId="0" fontId="0" fillId="0" borderId="10" xfId="0" applyFont="1" applyBorder="1"/>
    <xf numFmtId="164" fontId="3" fillId="0" borderId="11" xfId="2" applyNumberFormat="1" applyFont="1" applyBorder="1" applyAlignment="1">
      <alignment horizontal="center" wrapText="1"/>
    </xf>
    <xf numFmtId="164" fontId="3" fillId="0" borderId="10" xfId="2" applyNumberFormat="1" applyFont="1" applyBorder="1" applyAlignment="1">
      <alignment vertical="top" wrapText="1"/>
    </xf>
    <xf numFmtId="6" fontId="3" fillId="0" borderId="8" xfId="0" applyNumberFormat="1" applyFont="1" applyBorder="1" applyAlignment="1">
      <alignment horizontal="center" wrapText="1"/>
    </xf>
    <xf numFmtId="164" fontId="3" fillId="0" borderId="0" xfId="2" applyNumberFormat="1" applyFont="1" applyBorder="1" applyAlignment="1">
      <alignment horizontal="center" wrapText="1"/>
    </xf>
    <xf numFmtId="0" fontId="0" fillId="0" borderId="0" xfId="0" applyFont="1" applyBorder="1"/>
    <xf numFmtId="164" fontId="3" fillId="0" borderId="6" xfId="2" applyNumberFormat="1" applyFont="1" applyBorder="1" applyAlignment="1">
      <alignment horizontal="center" vertical="top" wrapText="1"/>
    </xf>
    <xf numFmtId="164" fontId="3" fillId="0" borderId="0" xfId="2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164" fontId="3" fillId="0" borderId="7" xfId="2" applyNumberFormat="1" applyFont="1" applyBorder="1" applyAlignment="1">
      <alignment horizontal="center" wrapText="1"/>
    </xf>
    <xf numFmtId="164" fontId="3" fillId="0" borderId="5" xfId="2" applyNumberFormat="1" applyFont="1" applyBorder="1" applyAlignment="1">
      <alignment horizontal="center" vertical="top" wrapText="1"/>
    </xf>
    <xf numFmtId="164" fontId="3" fillId="0" borderId="7" xfId="2" applyNumberFormat="1" applyFont="1" applyBorder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165" fontId="0" fillId="0" borderId="7" xfId="1" applyNumberFormat="1" applyFont="1" applyBorder="1"/>
    <xf numFmtId="3" fontId="3" fillId="0" borderId="0" xfId="1" applyNumberFormat="1" applyFont="1" applyAlignment="1">
      <alignment horizontal="center" wrapText="1"/>
    </xf>
    <xf numFmtId="3" fontId="3" fillId="0" borderId="1" xfId="1" applyNumberFormat="1" applyFont="1" applyBorder="1" applyAlignment="1">
      <alignment horizontal="center" wrapText="1"/>
    </xf>
    <xf numFmtId="3" fontId="0" fillId="0" borderId="0" xfId="1" applyNumberFormat="1" applyFont="1"/>
    <xf numFmtId="3" fontId="3" fillId="0" borderId="0" xfId="1" applyNumberFormat="1" applyFont="1" applyBorder="1" applyAlignment="1">
      <alignment vertical="top" wrapText="1"/>
    </xf>
    <xf numFmtId="3" fontId="3" fillId="0" borderId="6" xfId="1" applyNumberFormat="1" applyFont="1" applyBorder="1" applyAlignment="1">
      <alignment horizontal="center" wrapText="1"/>
    </xf>
    <xf numFmtId="3" fontId="3" fillId="0" borderId="9" xfId="1" applyNumberFormat="1" applyFont="1" applyBorder="1" applyAlignment="1">
      <alignment horizontal="center" wrapText="1"/>
    </xf>
    <xf numFmtId="3" fontId="3" fillId="0" borderId="10" xfId="1" applyNumberFormat="1" applyFont="1" applyBorder="1" applyAlignment="1">
      <alignment horizontal="center" wrapText="1"/>
    </xf>
    <xf numFmtId="3" fontId="3" fillId="0" borderId="11" xfId="1" applyNumberFormat="1" applyFont="1" applyBorder="1" applyAlignment="1">
      <alignment horizontal="center" wrapText="1"/>
    </xf>
    <xf numFmtId="3" fontId="0" fillId="0" borderId="10" xfId="1" applyNumberFormat="1" applyFont="1" applyBorder="1"/>
    <xf numFmtId="3" fontId="3" fillId="0" borderId="10" xfId="1" applyNumberFormat="1" applyFont="1" applyBorder="1" applyAlignment="1">
      <alignment vertical="top" wrapText="1"/>
    </xf>
    <xf numFmtId="3" fontId="3" fillId="0" borderId="8" xfId="1" applyNumberFormat="1" applyFont="1" applyBorder="1" applyAlignment="1">
      <alignment horizontal="center" wrapText="1"/>
    </xf>
    <xf numFmtId="3" fontId="3" fillId="0" borderId="0" xfId="1" applyNumberFormat="1" applyFont="1" applyBorder="1" applyAlignment="1">
      <alignment horizontal="center" wrapText="1"/>
    </xf>
    <xf numFmtId="3" fontId="0" fillId="0" borderId="0" xfId="1" applyNumberFormat="1" applyFont="1" applyBorder="1"/>
    <xf numFmtId="3" fontId="3" fillId="0" borderId="6" xfId="1" applyNumberFormat="1" applyFont="1" applyBorder="1" applyAlignment="1">
      <alignment horizontal="center" vertical="top" wrapText="1"/>
    </xf>
    <xf numFmtId="3" fontId="3" fillId="0" borderId="0" xfId="1" applyNumberFormat="1" applyFont="1" applyBorder="1" applyAlignment="1">
      <alignment horizontal="center" vertical="top" wrapText="1"/>
    </xf>
    <xf numFmtId="3" fontId="3" fillId="0" borderId="7" xfId="1" applyNumberFormat="1" applyFont="1" applyBorder="1" applyAlignment="1">
      <alignment horizontal="center" wrapText="1"/>
    </xf>
    <xf numFmtId="3" fontId="3" fillId="0" borderId="5" xfId="1" applyNumberFormat="1" applyFont="1" applyBorder="1" applyAlignment="1">
      <alignment horizontal="center" vertical="top" wrapText="1"/>
    </xf>
    <xf numFmtId="3" fontId="3" fillId="0" borderId="7" xfId="1" applyNumberFormat="1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0" fillId="0" borderId="0" xfId="0" applyNumberFormat="1" applyFont="1"/>
    <xf numFmtId="3" fontId="3" fillId="0" borderId="1" xfId="2" applyNumberFormat="1" applyFont="1" applyBorder="1" applyAlignment="1">
      <alignment horizontal="center" wrapText="1"/>
    </xf>
    <xf numFmtId="3" fontId="0" fillId="0" borderId="0" xfId="2" applyNumberFormat="1" applyFont="1"/>
    <xf numFmtId="3" fontId="3" fillId="0" borderId="6" xfId="0" applyNumberFormat="1" applyFont="1" applyBorder="1" applyAlignment="1">
      <alignment horizontal="center" wrapText="1"/>
    </xf>
    <xf numFmtId="3" fontId="3" fillId="0" borderId="6" xfId="2" applyNumberFormat="1" applyFont="1" applyBorder="1" applyAlignment="1">
      <alignment horizontal="center" wrapText="1"/>
    </xf>
    <xf numFmtId="3" fontId="3" fillId="0" borderId="0" xfId="2" applyNumberFormat="1" applyFont="1" applyBorder="1" applyAlignment="1">
      <alignment vertical="top" wrapText="1"/>
    </xf>
    <xf numFmtId="3" fontId="3" fillId="0" borderId="9" xfId="0" applyNumberFormat="1" applyFont="1" applyBorder="1" applyAlignment="1">
      <alignment horizontal="center" wrapText="1"/>
    </xf>
    <xf numFmtId="3" fontId="3" fillId="0" borderId="11" xfId="0" applyNumberFormat="1" applyFont="1" applyBorder="1" applyAlignment="1">
      <alignment horizontal="center" wrapText="1"/>
    </xf>
    <xf numFmtId="3" fontId="0" fillId="0" borderId="10" xfId="0" applyNumberFormat="1" applyFont="1" applyBorder="1"/>
    <xf numFmtId="3" fontId="3" fillId="0" borderId="11" xfId="2" applyNumberFormat="1" applyFont="1" applyBorder="1" applyAlignment="1">
      <alignment horizontal="center" wrapText="1"/>
    </xf>
    <xf numFmtId="3" fontId="0" fillId="0" borderId="10" xfId="2" applyNumberFormat="1" applyFont="1" applyBorder="1"/>
    <xf numFmtId="3" fontId="3" fillId="0" borderId="10" xfId="2" applyNumberFormat="1" applyFont="1" applyBorder="1" applyAlignment="1">
      <alignment vertical="top" wrapText="1"/>
    </xf>
    <xf numFmtId="3" fontId="3" fillId="0" borderId="8" xfId="0" applyNumberFormat="1" applyFont="1" applyBorder="1" applyAlignment="1">
      <alignment horizontal="center" wrapText="1"/>
    </xf>
    <xf numFmtId="3" fontId="0" fillId="0" borderId="0" xfId="0" applyNumberFormat="1" applyFont="1" applyBorder="1"/>
    <xf numFmtId="3" fontId="0" fillId="0" borderId="0" xfId="2" applyNumberFormat="1" applyFont="1" applyBorder="1"/>
    <xf numFmtId="3" fontId="3" fillId="0" borderId="14" xfId="1" applyNumberFormat="1" applyFont="1" applyBorder="1" applyAlignment="1">
      <alignment horizontal="center" wrapText="1"/>
    </xf>
    <xf numFmtId="3" fontId="0" fillId="0" borderId="7" xfId="1" applyNumberFormat="1" applyFont="1" applyBorder="1"/>
    <xf numFmtId="3" fontId="0" fillId="0" borderId="0" xfId="0" applyNumberFormat="1" applyFont="1" applyAlignment="1">
      <alignment horizontal="center"/>
    </xf>
    <xf numFmtId="3" fontId="0" fillId="0" borderId="0" xfId="2" applyNumberFormat="1" applyFont="1" applyAlignment="1">
      <alignment horizontal="center"/>
    </xf>
    <xf numFmtId="3" fontId="3" fillId="0" borderId="0" xfId="2" applyNumberFormat="1" applyFont="1" applyBorder="1" applyAlignment="1">
      <alignment horizontal="center" vertical="top" wrapText="1"/>
    </xf>
    <xf numFmtId="3" fontId="0" fillId="0" borderId="10" xfId="0" applyNumberFormat="1" applyFont="1" applyBorder="1" applyAlignment="1">
      <alignment horizontal="center"/>
    </xf>
    <xf numFmtId="3" fontId="0" fillId="0" borderId="10" xfId="2" applyNumberFormat="1" applyFont="1" applyBorder="1" applyAlignment="1">
      <alignment horizontal="center"/>
    </xf>
    <xf numFmtId="3" fontId="3" fillId="0" borderId="10" xfId="2" applyNumberFormat="1" applyFont="1" applyBorder="1" applyAlignment="1">
      <alignment horizontal="center" vertical="top" wrapText="1"/>
    </xf>
    <xf numFmtId="3" fontId="0" fillId="0" borderId="0" xfId="0" applyNumberFormat="1" applyFont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3" fontId="0" fillId="0" borderId="0" xfId="1" applyNumberFormat="1" applyFont="1" applyAlignment="1">
      <alignment horizontal="center"/>
    </xf>
    <xf numFmtId="3" fontId="0" fillId="0" borderId="7" xfId="1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166" fontId="0" fillId="0" borderId="0" xfId="0" applyNumberFormat="1" applyFont="1"/>
    <xf numFmtId="2" fontId="3" fillId="0" borderId="0" xfId="0" applyNumberFormat="1" applyFont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0" fillId="0" borderId="10" xfId="0" applyNumberFormat="1" applyFont="1" applyBorder="1"/>
    <xf numFmtId="2" fontId="3" fillId="0" borderId="11" xfId="0" applyNumberFormat="1" applyFont="1" applyBorder="1" applyAlignment="1">
      <alignment horizontal="center" wrapText="1"/>
    </xf>
    <xf numFmtId="2" fontId="0" fillId="0" borderId="0" xfId="0" applyNumberFormat="1" applyFont="1" applyBorder="1"/>
    <xf numFmtId="3" fontId="3" fillId="0" borderId="0" xfId="2" applyNumberFormat="1" applyFont="1" applyAlignment="1">
      <alignment horizontal="center" wrapText="1"/>
    </xf>
    <xf numFmtId="3" fontId="3" fillId="0" borderId="10" xfId="2" applyNumberFormat="1" applyFont="1" applyBorder="1" applyAlignment="1">
      <alignment horizontal="center" wrapText="1"/>
    </xf>
    <xf numFmtId="3" fontId="3" fillId="0" borderId="0" xfId="2" applyNumberFormat="1" applyFont="1" applyBorder="1" applyAlignment="1">
      <alignment horizontal="center" wrapText="1"/>
    </xf>
    <xf numFmtId="3" fontId="3" fillId="0" borderId="6" xfId="2" applyNumberFormat="1" applyFont="1" applyBorder="1" applyAlignment="1">
      <alignment horizontal="center" vertical="top" wrapText="1"/>
    </xf>
    <xf numFmtId="3" fontId="3" fillId="0" borderId="7" xfId="2" applyNumberFormat="1" applyFont="1" applyBorder="1" applyAlignment="1">
      <alignment horizontal="center" wrapText="1"/>
    </xf>
    <xf numFmtId="3" fontId="0" fillId="0" borderId="7" xfId="0" applyNumberFormat="1" applyFont="1" applyBorder="1" applyAlignment="1">
      <alignment horizontal="center"/>
    </xf>
    <xf numFmtId="3" fontId="3" fillId="0" borderId="5" xfId="2" applyNumberFormat="1" applyFont="1" applyBorder="1" applyAlignment="1">
      <alignment horizontal="center" vertical="top" wrapText="1"/>
    </xf>
    <xf numFmtId="3" fontId="3" fillId="0" borderId="7" xfId="2" applyNumberFormat="1" applyFont="1" applyBorder="1" applyAlignment="1">
      <alignment horizontal="center" vertical="top" wrapText="1"/>
    </xf>
    <xf numFmtId="0" fontId="3" fillId="0" borderId="6" xfId="0" applyFont="1" applyBorder="1"/>
    <xf numFmtId="0" fontId="2" fillId="0" borderId="4" xfId="0" applyFont="1" applyBorder="1" applyAlignment="1">
      <alignment horizontal="left" vertical="top"/>
    </xf>
    <xf numFmtId="2" fontId="3" fillId="0" borderId="0" xfId="0" applyNumberFormat="1" applyFont="1" applyAlignment="1">
      <alignment horizontal="center"/>
    </xf>
    <xf numFmtId="0" fontId="2" fillId="0" borderId="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167" fontId="3" fillId="0" borderId="6" xfId="0" applyNumberFormat="1" applyFont="1" applyBorder="1" applyAlignment="1">
      <alignment horizontal="center" vertical="top" wrapText="1"/>
    </xf>
    <xf numFmtId="167" fontId="3" fillId="0" borderId="0" xfId="0" applyNumberFormat="1" applyFont="1" applyBorder="1" applyAlignment="1">
      <alignment horizontal="center" vertical="top" wrapText="1"/>
    </xf>
    <xf numFmtId="6" fontId="3" fillId="0" borderId="7" xfId="0" applyNumberFormat="1" applyFont="1" applyBorder="1" applyAlignment="1">
      <alignment horizontal="center" wrapText="1"/>
    </xf>
    <xf numFmtId="167" fontId="3" fillId="0" borderId="5" xfId="0" applyNumberFormat="1" applyFont="1" applyBorder="1" applyAlignment="1">
      <alignment horizontal="center" vertical="top" wrapText="1"/>
    </xf>
    <xf numFmtId="167" fontId="3" fillId="0" borderId="7" xfId="0" applyNumberFormat="1" applyFont="1" applyBorder="1" applyAlignment="1">
      <alignment horizontal="center" vertical="top" wrapText="1"/>
    </xf>
    <xf numFmtId="6" fontId="3" fillId="0" borderId="0" xfId="0" applyNumberFormat="1" applyFont="1" applyBorder="1" applyAlignment="1">
      <alignment horizontal="center" wrapText="1"/>
    </xf>
    <xf numFmtId="6" fontId="3" fillId="0" borderId="10" xfId="0" applyNumberFormat="1" applyFont="1" applyBorder="1" applyAlignment="1">
      <alignment horizontal="center" wrapText="1"/>
    </xf>
    <xf numFmtId="0" fontId="3" fillId="0" borderId="10" xfId="0" applyFont="1" applyBorder="1" applyAlignment="1">
      <alignment vertical="top" wrapText="1"/>
    </xf>
    <xf numFmtId="0" fontId="0" fillId="0" borderId="7" xfId="0" applyFont="1" applyBorder="1"/>
    <xf numFmtId="0" fontId="0" fillId="0" borderId="7" xfId="0" applyBorder="1"/>
    <xf numFmtId="0" fontId="6" fillId="0" borderId="0" xfId="3" applyAlignment="1" applyProtection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vertical="top" wrapText="1"/>
    </xf>
    <xf numFmtId="2" fontId="3" fillId="0" borderId="9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vertical="top" wrapText="1"/>
    </xf>
    <xf numFmtId="2" fontId="3" fillId="0" borderId="8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6" fontId="3" fillId="0" borderId="14" xfId="0" applyNumberFormat="1" applyFont="1" applyBorder="1" applyAlignment="1">
      <alignment horizontal="center" wrapText="1"/>
    </xf>
    <xf numFmtId="6" fontId="3" fillId="0" borderId="5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wrapText="1"/>
    </xf>
    <xf numFmtId="164" fontId="3" fillId="0" borderId="17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0" fillId="0" borderId="0" xfId="2" applyNumberFormat="1" applyFont="1" applyAlignment="1">
      <alignment horizontal="center"/>
    </xf>
    <xf numFmtId="164" fontId="0" fillId="0" borderId="7" xfId="2" applyNumberFormat="1" applyFont="1" applyBorder="1" applyAlignment="1">
      <alignment horizontal="center"/>
    </xf>
    <xf numFmtId="164" fontId="3" fillId="0" borderId="14" xfId="2" applyNumberFormat="1" applyFont="1" applyBorder="1" applyAlignment="1">
      <alignment horizontal="center" wrapText="1"/>
    </xf>
    <xf numFmtId="164" fontId="3" fillId="0" borderId="9" xfId="2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/>
    <xf numFmtId="0" fontId="2" fillId="0" borderId="3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center" wrapText="1"/>
    </xf>
    <xf numFmtId="165" fontId="0" fillId="0" borderId="0" xfId="1" applyNumberFormat="1" applyFont="1"/>
    <xf numFmtId="165" fontId="0" fillId="0" borderId="0" xfId="0" applyNumberFormat="1"/>
    <xf numFmtId="0" fontId="6" fillId="0" borderId="0" xfId="3" applyAlignment="1" applyProtection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6" fillId="0" borderId="0" xfId="3" applyAlignment="1" applyProtection="1">
      <alignment horizontal="center" wrapText="1"/>
    </xf>
    <xf numFmtId="0" fontId="2" fillId="0" borderId="3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6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0" fillId="0" borderId="13" xfId="0" applyFont="1" applyBorder="1"/>
    <xf numFmtId="2" fontId="3" fillId="0" borderId="14" xfId="0" applyNumberFormat="1" applyFont="1" applyBorder="1" applyAlignment="1">
      <alignment horizontal="center" wrapText="1"/>
    </xf>
    <xf numFmtId="9" fontId="3" fillId="0" borderId="0" xfId="2" applyFont="1" applyFill="1" applyBorder="1" applyAlignment="1">
      <alignment horizontal="center" wrapText="1"/>
    </xf>
    <xf numFmtId="2" fontId="0" fillId="0" borderId="0" xfId="0" applyNumberFormat="1"/>
    <xf numFmtId="168" fontId="0" fillId="0" borderId="0" xfId="0" applyNumberFormat="1"/>
    <xf numFmtId="164" fontId="0" fillId="0" borderId="0" xfId="0" applyNumberFormat="1" applyFont="1"/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64" fontId="3" fillId="0" borderId="19" xfId="2" applyNumberFormat="1" applyFont="1" applyBorder="1" applyAlignment="1">
      <alignment horizontal="center" wrapText="1"/>
    </xf>
    <xf numFmtId="164" fontId="3" fillId="0" borderId="8" xfId="2" applyNumberFormat="1" applyFont="1" applyBorder="1" applyAlignment="1">
      <alignment horizontal="center" wrapText="1"/>
    </xf>
    <xf numFmtId="164" fontId="3" fillId="0" borderId="20" xfId="2" applyNumberFormat="1" applyFont="1" applyBorder="1" applyAlignment="1">
      <alignment horizontal="center" wrapText="1"/>
    </xf>
    <xf numFmtId="164" fontId="3" fillId="0" borderId="21" xfId="2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0" fillId="0" borderId="0" xfId="0" applyFill="1"/>
    <xf numFmtId="0" fontId="0" fillId="0" borderId="0" xfId="0" applyFill="1" applyAlignment="1">
      <alignment horizontal="left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2" fillId="0" borderId="0" xfId="3" applyFont="1" applyAlignment="1" applyProtection="1">
      <alignment horizontal="left"/>
    </xf>
    <xf numFmtId="0" fontId="14" fillId="0" borderId="0" xfId="0" applyFont="1"/>
    <xf numFmtId="164" fontId="0" fillId="0" borderId="19" xfId="2" applyNumberFormat="1" applyFont="1" applyBorder="1"/>
    <xf numFmtId="164" fontId="0" fillId="0" borderId="8" xfId="2" applyNumberFormat="1" applyFont="1" applyBorder="1"/>
    <xf numFmtId="164" fontId="0" fillId="0" borderId="9" xfId="2" applyNumberFormat="1" applyFont="1" applyBorder="1"/>
    <xf numFmtId="164" fontId="0" fillId="0" borderId="14" xfId="2" applyNumberFormat="1" applyFont="1" applyBorder="1"/>
    <xf numFmtId="0" fontId="13" fillId="0" borderId="0" xfId="3" applyFont="1" applyAlignment="1" applyProtection="1">
      <alignment horizontal="left"/>
    </xf>
    <xf numFmtId="0" fontId="12" fillId="0" borderId="0" xfId="3" applyFont="1" applyAlignment="1" applyProtection="1">
      <alignment horizontal="left"/>
    </xf>
    <xf numFmtId="0" fontId="0" fillId="0" borderId="0" xfId="0" applyFill="1" applyAlignment="1">
      <alignment horizontal="left" wrapText="1"/>
    </xf>
    <xf numFmtId="0" fontId="13" fillId="0" borderId="0" xfId="3" applyFont="1" applyAlignment="1" applyProtection="1">
      <alignment horizontal="center" wrapText="1"/>
    </xf>
    <xf numFmtId="0" fontId="3" fillId="0" borderId="12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317B52"/>
      <color rgb="FF336750"/>
      <color rgb="FF7BAA1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N37"/>
  <sheetViews>
    <sheetView showGridLines="0" tabSelected="1" workbookViewId="0"/>
  </sheetViews>
  <sheetFormatPr defaultRowHeight="18"/>
  <sheetData>
    <row r="2" spans="2:14" ht="21">
      <c r="B2" s="150" t="s">
        <v>58</v>
      </c>
    </row>
    <row r="3" spans="2:14">
      <c r="B3" s="154" t="s">
        <v>59</v>
      </c>
    </row>
    <row r="5" spans="2:14" ht="22.5">
      <c r="B5" s="151" t="s">
        <v>60</v>
      </c>
    </row>
    <row r="6" spans="2:14" ht="21">
      <c r="B6" s="152"/>
    </row>
    <row r="7" spans="2:14">
      <c r="B7" s="153" t="s">
        <v>62</v>
      </c>
    </row>
    <row r="8" spans="2:14">
      <c r="B8" s="194" t="s">
        <v>61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65"/>
      <c r="N8" s="165"/>
    </row>
    <row r="9" spans="2:14"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</row>
    <row r="10" spans="2:14">
      <c r="B10" s="166" t="s">
        <v>63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</row>
    <row r="11" spans="2:14">
      <c r="B11" s="194" t="s">
        <v>69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5"/>
      <c r="N11" s="195"/>
    </row>
    <row r="12" spans="2:14">
      <c r="B12" s="194" t="s">
        <v>40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5"/>
      <c r="N12" s="195"/>
    </row>
    <row r="13" spans="2:14">
      <c r="B13" s="194" t="s">
        <v>87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5"/>
      <c r="N13" s="195"/>
    </row>
    <row r="14" spans="2:14">
      <c r="B14" s="194" t="s">
        <v>88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5"/>
      <c r="N14" s="195"/>
    </row>
    <row r="15" spans="2:14"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</row>
    <row r="16" spans="2:14">
      <c r="B16" s="166" t="s">
        <v>64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</row>
    <row r="17" spans="2:14">
      <c r="B17" s="194" t="s">
        <v>44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5"/>
      <c r="N17" s="195"/>
    </row>
    <row r="18" spans="2:14">
      <c r="B18" s="194" t="s">
        <v>48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5"/>
      <c r="N18" s="195"/>
    </row>
    <row r="19" spans="2:14">
      <c r="B19" s="194" t="s">
        <v>89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5"/>
      <c r="N19" s="195"/>
    </row>
    <row r="20" spans="2:14">
      <c r="B20" s="194" t="s">
        <v>90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5"/>
      <c r="N20" s="195"/>
    </row>
    <row r="21" spans="2:14">
      <c r="B21" s="194" t="s">
        <v>91</v>
      </c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5"/>
      <c r="N21" s="195"/>
    </row>
    <row r="22" spans="2:14">
      <c r="B22" s="194" t="s">
        <v>92</v>
      </c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5"/>
      <c r="N22" s="195"/>
    </row>
    <row r="23" spans="2:14"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</row>
    <row r="24" spans="2:14">
      <c r="B24" s="166" t="s">
        <v>65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14">
      <c r="B25" s="194" t="s">
        <v>26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5"/>
      <c r="N25" s="195"/>
    </row>
    <row r="26" spans="2:14">
      <c r="B26" s="194" t="s">
        <v>27</v>
      </c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5"/>
      <c r="N26" s="195"/>
    </row>
    <row r="27" spans="2:14">
      <c r="B27" s="194" t="s">
        <v>28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5"/>
      <c r="N27" s="195"/>
    </row>
    <row r="28" spans="2:14">
      <c r="B28" s="194" t="s">
        <v>29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5"/>
      <c r="N28" s="195"/>
    </row>
    <row r="29" spans="2:14">
      <c r="B29" s="194" t="s">
        <v>111</v>
      </c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88"/>
      <c r="N29" s="188"/>
    </row>
    <row r="30" spans="2:14"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</row>
    <row r="31" spans="2:14">
      <c r="B31" s="166" t="s">
        <v>68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</row>
    <row r="32" spans="2:14">
      <c r="B32" s="194" t="s">
        <v>55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5"/>
      <c r="N32" s="195"/>
    </row>
    <row r="33" spans="2:14">
      <c r="B33" s="194" t="s">
        <v>57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5"/>
      <c r="N33" s="195"/>
    </row>
    <row r="34" spans="2:14">
      <c r="B34" s="194" t="s">
        <v>30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5"/>
      <c r="N34" s="195"/>
    </row>
    <row r="35" spans="2:14">
      <c r="B35" s="194" t="s">
        <v>34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5"/>
      <c r="N35" s="195"/>
    </row>
    <row r="36" spans="2:14">
      <c r="B36" s="194" t="s">
        <v>66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5"/>
      <c r="N36" s="195"/>
    </row>
    <row r="37" spans="2:14">
      <c r="B37" s="194" t="s">
        <v>67</v>
      </c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5"/>
      <c r="N37" s="195"/>
    </row>
  </sheetData>
  <mergeCells count="42">
    <mergeCell ref="B18:L18"/>
    <mergeCell ref="M18:N18"/>
    <mergeCell ref="B13:L13"/>
    <mergeCell ref="M13:N13"/>
    <mergeCell ref="B14:L14"/>
    <mergeCell ref="M14:N14"/>
    <mergeCell ref="B17:L17"/>
    <mergeCell ref="M17:N17"/>
    <mergeCell ref="B8:L8"/>
    <mergeCell ref="B11:L11"/>
    <mergeCell ref="M11:N11"/>
    <mergeCell ref="B12:L12"/>
    <mergeCell ref="M12:N12"/>
    <mergeCell ref="B19:L19"/>
    <mergeCell ref="M19:N19"/>
    <mergeCell ref="M21:N21"/>
    <mergeCell ref="B22:L22"/>
    <mergeCell ref="M22:N22"/>
    <mergeCell ref="B20:L20"/>
    <mergeCell ref="M20:N20"/>
    <mergeCell ref="B21:L21"/>
    <mergeCell ref="B25:L25"/>
    <mergeCell ref="M25:N25"/>
    <mergeCell ref="B26:L26"/>
    <mergeCell ref="M26:N26"/>
    <mergeCell ref="B27:L27"/>
    <mergeCell ref="M27:N27"/>
    <mergeCell ref="B28:L28"/>
    <mergeCell ref="M28:N28"/>
    <mergeCell ref="B32:L32"/>
    <mergeCell ref="M32:N32"/>
    <mergeCell ref="B33:L33"/>
    <mergeCell ref="M33:N33"/>
    <mergeCell ref="B29:L29"/>
    <mergeCell ref="B37:L37"/>
    <mergeCell ref="M37:N37"/>
    <mergeCell ref="B34:L34"/>
    <mergeCell ref="M34:N34"/>
    <mergeCell ref="B35:L35"/>
    <mergeCell ref="M35:N35"/>
    <mergeCell ref="B36:L36"/>
    <mergeCell ref="M36:N36"/>
  </mergeCells>
  <hyperlinks>
    <hyperlink ref="B8" location="'External forecast comparison'!A1" display="Comparison of external forecasts"/>
    <hyperlink ref="B11" location="'Median income - AHC'!A1" display="Median income: After housing costs, macroeconomic scenarios"/>
    <hyperlink ref="B12" location="'Median income - BHC'!A1" display="Median income: Before housing costs, macroeconomic scenarios"/>
    <hyperlink ref="B17" location="'Incomes - selected pctiles, AHC'!A1" display="Real incomes of selected percentiles, after housing costs"/>
    <hyperlink ref="B18" location="'Incomes - selected pctiles, BHC'!A1" display="Real incomes of selected percentiles, before housing costs"/>
    <hyperlink ref="B19" location="'Ineq - inc growth, AHC, macro'!A1" display="After housing cost real income change at each percentile over selected periods, macroeconomic variants"/>
    <hyperlink ref="B20" location="'Ineq - inc growth, BHC, macro'!A1" display="Before housing cost real income change at each percentile over selected periods, macroeconomic variants"/>
    <hyperlink ref="B25" location="'Poverty - AHC, relative, macro'!A1" display="Poverty: Relative, after housing costs, macroeconomic variants"/>
    <hyperlink ref="B26" location="'Poverty - BHC, relative, macro'!A1" display="Poverty: Relative, before housing costs, macroeconomic variants"/>
    <hyperlink ref="B27" location="'Poverty - AHC, absolute, macro'!A1" display="Poverty: Absolute, after housing costs, macroeconomic variants"/>
    <hyperlink ref="B28" location="'Poverty - BHC, absolute, macro'!A1" display="Poverty: Absolute, before housing costs, macroeconomic variants"/>
    <hyperlink ref="B32" location="'Ineq - inc growth, AHC, policy'!A1" display="After housing cost real income change at each percentile between 2014-15 and 2021-22, policy counterfactuals"/>
    <hyperlink ref="B33" location="'Ineq - inc growth, BHC, policy'!A1" display="Before housing cost real income change at each percentile between 2014-15 and 2021-22, policy counterfactuals"/>
    <hyperlink ref="B34" location="'Poverty - AHC, relative, policy'!A1" display="Poverty: Relative, after housing costs, policy counterfactuals"/>
    <hyperlink ref="B35" location="'Poverty - BHC, relative, policy'!A1" display="Poverty: Relative, before housing costs, policy counterfactuals"/>
    <hyperlink ref="B36" location="'Poverty - AHC, absolute, policy'!A1" display="Poverty: Absolute, after housing costs, policy counterfactuals"/>
    <hyperlink ref="B37" location="'Poverty - BHC, absolute, policy'!A1" display="Poverty: Absolute, before housing costs, policy counterfactuals"/>
    <hyperlink ref="B13:N13" location="'Median income - since 1961, BHC'!A1" display="Median income: Before housing costs, since 1961, macroeconomic scenarios"/>
    <hyperlink ref="B21" location="'Ineq - inc growth, AHC, non-pen'!A1" display="After housing cost real income change at each percentile over selected periods for non-pensioners, macroeconomic variants"/>
    <hyperlink ref="B22" location="'Ineq - inc growth, BHC, non-pen'!A1" display="Before housing cost real income change at each percentile over selected periods for non-pensioners, macroeconomic variants"/>
    <hyperlink ref="B14:J14" location="'Med inc ratio - pen to non pen'!A1" display="Ratio of pensioner to non-pensioner median income, macroeconomic scenarios"/>
    <hyperlink ref="B29" location="'Poverty - Lone parents'!A1" display="Poverty: Child poverty in lone parent households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8"/>
  <dimension ref="A1:K97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2" width="2.33203125" style="5" customWidth="1"/>
    <col min="3" max="3" width="2.33203125" customWidth="1"/>
    <col min="4" max="4" width="9.44140625" bestFit="1" customWidth="1"/>
    <col min="5" max="5" width="15.33203125" bestFit="1" customWidth="1"/>
    <col min="6" max="6" width="11.88671875" bestFit="1" customWidth="1"/>
    <col min="7" max="7" width="7.109375" bestFit="1" customWidth="1"/>
    <col min="8" max="8" width="12.44140625" bestFit="1" customWidth="1"/>
    <col min="9" max="9" width="11.88671875" bestFit="1" customWidth="1"/>
    <col min="10" max="10" width="7.109375" bestFit="1" customWidth="1"/>
    <col min="11" max="11" width="12.44140625" bestFit="1" customWidth="1"/>
  </cols>
  <sheetData>
    <row r="1" spans="1:11" ht="18" customHeight="1">
      <c r="A1" s="197" t="s">
        <v>36</v>
      </c>
      <c r="B1" s="120"/>
      <c r="D1" s="39" t="s">
        <v>89</v>
      </c>
    </row>
    <row r="2" spans="1:11">
      <c r="A2" s="197"/>
      <c r="B2" s="120"/>
    </row>
    <row r="3" spans="1:11" ht="18.75" thickBot="1">
      <c r="A3" s="120"/>
      <c r="B3" s="120"/>
    </row>
    <row r="4" spans="1:11" ht="18.75" thickBot="1">
      <c r="D4" s="210" t="s">
        <v>52</v>
      </c>
      <c r="E4" s="11" t="s">
        <v>49</v>
      </c>
      <c r="F4" s="206" t="s">
        <v>50</v>
      </c>
      <c r="G4" s="203"/>
      <c r="H4" s="204"/>
      <c r="I4" s="206" t="s">
        <v>51</v>
      </c>
      <c r="J4" s="203"/>
      <c r="K4" s="203"/>
    </row>
    <row r="5" spans="1:11" ht="18.75" thickBot="1">
      <c r="D5" s="211"/>
      <c r="E5" s="134" t="s">
        <v>23</v>
      </c>
      <c r="F5" s="11" t="str">
        <f>'Incomes - selected pctiles, BHC'!E6</f>
        <v>Low earnings</v>
      </c>
      <c r="G5" s="11" t="str">
        <f>'Incomes - selected pctiles, BHC'!F6</f>
        <v>Central</v>
      </c>
      <c r="H5" s="12" t="str">
        <f>'Incomes - selected pctiles, BHC'!G6</f>
        <v>High earnings</v>
      </c>
      <c r="I5" s="10" t="str">
        <f t="shared" ref="I5:K5" si="0">F5</f>
        <v>Low earnings</v>
      </c>
      <c r="J5" s="11" t="str">
        <f t="shared" si="0"/>
        <v>Central</v>
      </c>
      <c r="K5" s="11" t="str">
        <f t="shared" si="0"/>
        <v>High earnings</v>
      </c>
    </row>
    <row r="6" spans="1:11">
      <c r="D6" s="135">
        <v>5</v>
      </c>
      <c r="E6" s="136">
        <v>3.3000000000000002E-2</v>
      </c>
      <c r="F6" s="15">
        <v>-0.105</v>
      </c>
      <c r="G6" s="15">
        <v>-7.2999999999999995E-2</v>
      </c>
      <c r="H6" s="138">
        <v>-4.5999999999999999E-2</v>
      </c>
      <c r="I6" s="143">
        <v>-7.4999999999999997E-2</v>
      </c>
      <c r="J6" s="143">
        <v>-4.2000000000000003E-2</v>
      </c>
      <c r="K6" s="143">
        <v>-1.4E-2</v>
      </c>
    </row>
    <row r="7" spans="1:11">
      <c r="D7" s="135">
        <f>D6+1</f>
        <v>6</v>
      </c>
      <c r="E7" s="137">
        <v>4.0000000000000001E-3</v>
      </c>
      <c r="F7" s="15">
        <v>-7.5999999999999998E-2</v>
      </c>
      <c r="G7" s="15">
        <v>-4.4999999999999998E-2</v>
      </c>
      <c r="H7" s="138">
        <v>-3.2000000000000001E-2</v>
      </c>
      <c r="I7" s="143">
        <v>-7.1999999999999995E-2</v>
      </c>
      <c r="J7" s="143">
        <v>-4.1000000000000002E-2</v>
      </c>
      <c r="K7" s="143">
        <v>-2.8000000000000001E-2</v>
      </c>
    </row>
    <row r="8" spans="1:11">
      <c r="D8" s="135">
        <f t="shared" ref="D8:D71" si="1">D7+1</f>
        <v>7</v>
      </c>
      <c r="E8" s="137">
        <v>8.9999999999999993E-3</v>
      </c>
      <c r="F8" s="15">
        <v>-0.09</v>
      </c>
      <c r="G8" s="15">
        <v>-5.3999999999999999E-2</v>
      </c>
      <c r="H8" s="138">
        <v>-2.7E-2</v>
      </c>
      <c r="I8" s="143">
        <v>-8.2000000000000003E-2</v>
      </c>
      <c r="J8" s="143">
        <v>-4.5999999999999999E-2</v>
      </c>
      <c r="K8" s="143">
        <v>-1.7999999999999999E-2</v>
      </c>
    </row>
    <row r="9" spans="1:11">
      <c r="D9" s="135">
        <f t="shared" si="1"/>
        <v>8</v>
      </c>
      <c r="E9" s="137">
        <v>2.4E-2</v>
      </c>
      <c r="F9" s="15">
        <v>-0.09</v>
      </c>
      <c r="G9" s="15">
        <v>-6.3E-2</v>
      </c>
      <c r="H9" s="138">
        <v>-3.7999999999999999E-2</v>
      </c>
      <c r="I9" s="143">
        <v>-6.8000000000000005E-2</v>
      </c>
      <c r="J9" s="143">
        <v>-0.04</v>
      </c>
      <c r="K9" s="143">
        <v>-1.4999999999999999E-2</v>
      </c>
    </row>
    <row r="10" spans="1:11">
      <c r="D10" s="135">
        <f t="shared" si="1"/>
        <v>9</v>
      </c>
      <c r="E10" s="137">
        <v>1.9E-2</v>
      </c>
      <c r="F10" s="15">
        <v>-7.6999999999999999E-2</v>
      </c>
      <c r="G10" s="15">
        <v>-5.2999999999999999E-2</v>
      </c>
      <c r="H10" s="138">
        <v>-2.4E-2</v>
      </c>
      <c r="I10" s="143">
        <v>-0.06</v>
      </c>
      <c r="J10" s="143">
        <v>-3.5000000000000003E-2</v>
      </c>
      <c r="K10" s="143">
        <v>-5.0000000000000001E-3</v>
      </c>
    </row>
    <row r="11" spans="1:11">
      <c r="D11" s="135">
        <f t="shared" si="1"/>
        <v>10</v>
      </c>
      <c r="E11" s="137">
        <v>3.1E-2</v>
      </c>
      <c r="F11" s="15">
        <v>-7.3999999999999996E-2</v>
      </c>
      <c r="G11" s="15">
        <v>-4.8000000000000001E-2</v>
      </c>
      <c r="H11" s="138">
        <v>-2.1999999999999999E-2</v>
      </c>
      <c r="I11" s="143">
        <v>-4.4999999999999998E-2</v>
      </c>
      <c r="J11" s="143">
        <v>-1.7999999999999999E-2</v>
      </c>
      <c r="K11" s="143">
        <v>8.0000000000000002E-3</v>
      </c>
    </row>
    <row r="12" spans="1:11">
      <c r="D12" s="135">
        <f t="shared" si="1"/>
        <v>11</v>
      </c>
      <c r="E12" s="137">
        <v>3.5999999999999997E-2</v>
      </c>
      <c r="F12" s="15">
        <v>-6.2E-2</v>
      </c>
      <c r="G12" s="15">
        <v>-4.1000000000000002E-2</v>
      </c>
      <c r="H12" s="138">
        <v>-1.6E-2</v>
      </c>
      <c r="I12" s="143">
        <v>-2.8000000000000001E-2</v>
      </c>
      <c r="J12" s="143">
        <v>-6.0000000000000001E-3</v>
      </c>
      <c r="K12" s="143">
        <v>0.02</v>
      </c>
    </row>
    <row r="13" spans="1:11">
      <c r="D13" s="135">
        <f t="shared" si="1"/>
        <v>12</v>
      </c>
      <c r="E13" s="137">
        <v>4.3999999999999997E-2</v>
      </c>
      <c r="F13" s="15">
        <v>-5.8999999999999997E-2</v>
      </c>
      <c r="G13" s="15">
        <v>-3.5999999999999997E-2</v>
      </c>
      <c r="H13" s="138">
        <v>-1.2999999999999999E-2</v>
      </c>
      <c r="I13" s="143">
        <v>-1.7000000000000001E-2</v>
      </c>
      <c r="J13" s="143">
        <v>7.0000000000000001E-3</v>
      </c>
      <c r="K13" s="143">
        <v>0.03</v>
      </c>
    </row>
    <row r="14" spans="1:11">
      <c r="D14" s="135">
        <f t="shared" si="1"/>
        <v>13</v>
      </c>
      <c r="E14" s="137">
        <v>3.9E-2</v>
      </c>
      <c r="F14" s="15">
        <v>-0.04</v>
      </c>
      <c r="G14" s="15">
        <v>-2.4E-2</v>
      </c>
      <c r="H14" s="138">
        <v>-6.0000000000000001E-3</v>
      </c>
      <c r="I14" s="143">
        <v>-3.0000000000000001E-3</v>
      </c>
      <c r="J14" s="143">
        <v>1.4E-2</v>
      </c>
      <c r="K14" s="143">
        <v>3.2000000000000001E-2</v>
      </c>
    </row>
    <row r="15" spans="1:11">
      <c r="D15" s="135">
        <f t="shared" si="1"/>
        <v>14</v>
      </c>
      <c r="E15" s="137">
        <v>3.5999999999999997E-2</v>
      </c>
      <c r="F15" s="15">
        <v>-3.5000000000000003E-2</v>
      </c>
      <c r="G15" s="15">
        <v>-1.2E-2</v>
      </c>
      <c r="H15" s="138">
        <v>8.0000000000000002E-3</v>
      </c>
      <c r="I15" s="143">
        <v>0</v>
      </c>
      <c r="J15" s="143">
        <v>2.5000000000000001E-2</v>
      </c>
      <c r="K15" s="143">
        <v>4.4999999999999998E-2</v>
      </c>
    </row>
    <row r="16" spans="1:11">
      <c r="D16" s="135">
        <f t="shared" si="1"/>
        <v>15</v>
      </c>
      <c r="E16" s="137">
        <v>3.5999999999999997E-2</v>
      </c>
      <c r="F16" s="15">
        <v>-2.9000000000000001E-2</v>
      </c>
      <c r="G16" s="15">
        <v>-5.0000000000000001E-3</v>
      </c>
      <c r="H16" s="138">
        <v>2.1000000000000001E-2</v>
      </c>
      <c r="I16" s="143">
        <v>6.0000000000000001E-3</v>
      </c>
      <c r="J16" s="143">
        <v>3.1E-2</v>
      </c>
      <c r="K16" s="143">
        <v>5.8999999999999997E-2</v>
      </c>
    </row>
    <row r="17" spans="4:11">
      <c r="D17" s="135">
        <f t="shared" si="1"/>
        <v>16</v>
      </c>
      <c r="E17" s="137">
        <v>3.9E-2</v>
      </c>
      <c r="F17" s="15">
        <v>-2.4E-2</v>
      </c>
      <c r="G17" s="15">
        <v>1E-3</v>
      </c>
      <c r="H17" s="138">
        <v>2.3E-2</v>
      </c>
      <c r="I17" s="143">
        <v>1.4E-2</v>
      </c>
      <c r="J17" s="143">
        <v>0.04</v>
      </c>
      <c r="K17" s="143">
        <v>6.4000000000000001E-2</v>
      </c>
    </row>
    <row r="18" spans="4:11">
      <c r="D18" s="135">
        <f t="shared" si="1"/>
        <v>17</v>
      </c>
      <c r="E18" s="137">
        <v>3.6999999999999998E-2</v>
      </c>
      <c r="F18" s="15">
        <v>-2.1999999999999999E-2</v>
      </c>
      <c r="G18" s="15">
        <v>4.0000000000000001E-3</v>
      </c>
      <c r="H18" s="138">
        <v>0.03</v>
      </c>
      <c r="I18" s="143">
        <v>1.4E-2</v>
      </c>
      <c r="J18" s="143">
        <v>4.1000000000000002E-2</v>
      </c>
      <c r="K18" s="143">
        <v>6.8000000000000005E-2</v>
      </c>
    </row>
    <row r="19" spans="4:11">
      <c r="D19" s="135">
        <f t="shared" si="1"/>
        <v>18</v>
      </c>
      <c r="E19" s="137">
        <v>4.1000000000000002E-2</v>
      </c>
      <c r="F19" s="15">
        <v>-0.02</v>
      </c>
      <c r="G19" s="15">
        <v>2E-3</v>
      </c>
      <c r="H19" s="138">
        <v>2.9000000000000001E-2</v>
      </c>
      <c r="I19" s="143">
        <v>2.1000000000000001E-2</v>
      </c>
      <c r="J19" s="143">
        <v>4.2999999999999997E-2</v>
      </c>
      <c r="K19" s="143">
        <v>7.0999999999999994E-2</v>
      </c>
    </row>
    <row r="20" spans="4:11">
      <c r="D20" s="135">
        <f t="shared" si="1"/>
        <v>19</v>
      </c>
      <c r="E20" s="137">
        <v>4.4999999999999998E-2</v>
      </c>
      <c r="F20" s="15">
        <v>-1.6E-2</v>
      </c>
      <c r="G20" s="15">
        <v>0.01</v>
      </c>
      <c r="H20" s="138">
        <v>3.2000000000000001E-2</v>
      </c>
      <c r="I20" s="143">
        <v>2.9000000000000001E-2</v>
      </c>
      <c r="J20" s="143">
        <v>5.6000000000000001E-2</v>
      </c>
      <c r="K20" s="143">
        <v>7.9000000000000001E-2</v>
      </c>
    </row>
    <row r="21" spans="4:11">
      <c r="D21" s="135">
        <f t="shared" si="1"/>
        <v>20</v>
      </c>
      <c r="E21" s="137">
        <v>4.7E-2</v>
      </c>
      <c r="F21" s="15">
        <v>-1.0999999999999999E-2</v>
      </c>
      <c r="G21" s="15">
        <v>1.2999999999999999E-2</v>
      </c>
      <c r="H21" s="138">
        <v>3.9E-2</v>
      </c>
      <c r="I21" s="143">
        <v>3.5999999999999997E-2</v>
      </c>
      <c r="J21" s="143">
        <v>6.0999999999999999E-2</v>
      </c>
      <c r="K21" s="143">
        <v>8.7999999999999995E-2</v>
      </c>
    </row>
    <row r="22" spans="4:11">
      <c r="D22" s="135">
        <f t="shared" si="1"/>
        <v>21</v>
      </c>
      <c r="E22" s="137">
        <v>4.7E-2</v>
      </c>
      <c r="F22" s="15">
        <v>-8.0000000000000002E-3</v>
      </c>
      <c r="G22" s="15">
        <v>1.4999999999999999E-2</v>
      </c>
      <c r="H22" s="138">
        <v>4.3999999999999997E-2</v>
      </c>
      <c r="I22" s="143">
        <v>3.9E-2</v>
      </c>
      <c r="J22" s="143">
        <v>6.3E-2</v>
      </c>
      <c r="K22" s="143">
        <v>9.2999999999999999E-2</v>
      </c>
    </row>
    <row r="23" spans="4:11">
      <c r="D23" s="135">
        <f t="shared" si="1"/>
        <v>22</v>
      </c>
      <c r="E23" s="137">
        <v>4.5999999999999999E-2</v>
      </c>
      <c r="F23" s="15">
        <v>-6.0000000000000001E-3</v>
      </c>
      <c r="G23" s="15">
        <v>1.7999999999999999E-2</v>
      </c>
      <c r="H23" s="138">
        <v>4.5999999999999999E-2</v>
      </c>
      <c r="I23" s="143">
        <v>3.9E-2</v>
      </c>
      <c r="J23" s="143">
        <v>6.5000000000000002E-2</v>
      </c>
      <c r="K23" s="143">
        <v>9.4E-2</v>
      </c>
    </row>
    <row r="24" spans="4:11">
      <c r="D24" s="135">
        <f t="shared" si="1"/>
        <v>23</v>
      </c>
      <c r="E24" s="137">
        <v>4.1000000000000002E-2</v>
      </c>
      <c r="F24" s="15">
        <v>-2E-3</v>
      </c>
      <c r="G24" s="15">
        <v>2.1999999999999999E-2</v>
      </c>
      <c r="H24" s="138">
        <v>4.9000000000000002E-2</v>
      </c>
      <c r="I24" s="143">
        <v>3.7999999999999999E-2</v>
      </c>
      <c r="J24" s="143">
        <v>6.4000000000000001E-2</v>
      </c>
      <c r="K24" s="143">
        <v>9.0999999999999998E-2</v>
      </c>
    </row>
    <row r="25" spans="4:11">
      <c r="D25" s="135">
        <f t="shared" si="1"/>
        <v>24</v>
      </c>
      <c r="E25" s="137">
        <v>3.7999999999999999E-2</v>
      </c>
      <c r="F25" s="15">
        <v>2E-3</v>
      </c>
      <c r="G25" s="15">
        <v>2.7E-2</v>
      </c>
      <c r="H25" s="138">
        <v>5.2999999999999999E-2</v>
      </c>
      <c r="I25" s="143">
        <v>0.04</v>
      </c>
      <c r="J25" s="143">
        <v>6.6000000000000003E-2</v>
      </c>
      <c r="K25" s="143">
        <v>9.1999999999999998E-2</v>
      </c>
    </row>
    <row r="26" spans="4:11">
      <c r="D26" s="135">
        <f t="shared" si="1"/>
        <v>25</v>
      </c>
      <c r="E26" s="137">
        <v>3.5000000000000003E-2</v>
      </c>
      <c r="F26" s="15">
        <v>4.0000000000000001E-3</v>
      </c>
      <c r="G26" s="15">
        <v>3.1E-2</v>
      </c>
      <c r="H26" s="138">
        <v>5.8999999999999997E-2</v>
      </c>
      <c r="I26" s="143">
        <v>3.7999999999999999E-2</v>
      </c>
      <c r="J26" s="143">
        <v>6.7000000000000004E-2</v>
      </c>
      <c r="K26" s="143">
        <v>9.5000000000000001E-2</v>
      </c>
    </row>
    <row r="27" spans="4:11">
      <c r="D27" s="135">
        <f t="shared" si="1"/>
        <v>26</v>
      </c>
      <c r="E27" s="137">
        <v>3.2000000000000001E-2</v>
      </c>
      <c r="F27" s="15">
        <v>5.0000000000000001E-3</v>
      </c>
      <c r="G27" s="15">
        <v>3.3000000000000002E-2</v>
      </c>
      <c r="H27" s="138">
        <v>6.5000000000000002E-2</v>
      </c>
      <c r="I27" s="143">
        <v>3.7999999999999999E-2</v>
      </c>
      <c r="J27" s="143">
        <v>6.5000000000000002E-2</v>
      </c>
      <c r="K27" s="143">
        <v>9.9000000000000005E-2</v>
      </c>
    </row>
    <row r="28" spans="4:11">
      <c r="D28" s="135">
        <f t="shared" si="1"/>
        <v>27</v>
      </c>
      <c r="E28" s="137">
        <v>2.7E-2</v>
      </c>
      <c r="F28" s="15">
        <v>1.2999999999999999E-2</v>
      </c>
      <c r="G28" s="15">
        <v>4.2000000000000003E-2</v>
      </c>
      <c r="H28" s="138">
        <v>7.0999999999999994E-2</v>
      </c>
      <c r="I28" s="143">
        <v>0.04</v>
      </c>
      <c r="J28" s="143">
        <v>7.0000000000000007E-2</v>
      </c>
      <c r="K28" s="143">
        <v>0.1</v>
      </c>
    </row>
    <row r="29" spans="4:11">
      <c r="D29" s="135">
        <f t="shared" si="1"/>
        <v>28</v>
      </c>
      <c r="E29" s="137">
        <v>2.7E-2</v>
      </c>
      <c r="F29" s="15">
        <v>1.4999999999999999E-2</v>
      </c>
      <c r="G29" s="15">
        <v>4.2999999999999997E-2</v>
      </c>
      <c r="H29" s="138">
        <v>7.2999999999999995E-2</v>
      </c>
      <c r="I29" s="143">
        <v>4.2000000000000003E-2</v>
      </c>
      <c r="J29" s="143">
        <v>7.0999999999999994E-2</v>
      </c>
      <c r="K29" s="143">
        <v>0.10199999999999999</v>
      </c>
    </row>
    <row r="30" spans="4:11">
      <c r="D30" s="135">
        <f t="shared" si="1"/>
        <v>29</v>
      </c>
      <c r="E30" s="137">
        <v>2.5999999999999999E-2</v>
      </c>
      <c r="F30" s="15">
        <v>1.4999999999999999E-2</v>
      </c>
      <c r="G30" s="15">
        <v>4.2999999999999997E-2</v>
      </c>
      <c r="H30" s="138">
        <v>7.0999999999999994E-2</v>
      </c>
      <c r="I30" s="143">
        <v>4.1000000000000002E-2</v>
      </c>
      <c r="J30" s="143">
        <v>7.0000000000000007E-2</v>
      </c>
      <c r="K30" s="143">
        <v>9.9000000000000005E-2</v>
      </c>
    </row>
    <row r="31" spans="4:11">
      <c r="D31" s="135">
        <f t="shared" si="1"/>
        <v>30</v>
      </c>
      <c r="E31" s="137">
        <v>2.8000000000000001E-2</v>
      </c>
      <c r="F31" s="15">
        <v>1.7000000000000001E-2</v>
      </c>
      <c r="G31" s="15">
        <v>4.4999999999999998E-2</v>
      </c>
      <c r="H31" s="138">
        <v>7.8E-2</v>
      </c>
      <c r="I31" s="143">
        <v>4.5999999999999999E-2</v>
      </c>
      <c r="J31" s="143">
        <v>7.4999999999999997E-2</v>
      </c>
      <c r="K31" s="143">
        <v>0.108</v>
      </c>
    </row>
    <row r="32" spans="4:11">
      <c r="D32" s="135">
        <f t="shared" si="1"/>
        <v>31</v>
      </c>
      <c r="E32" s="137">
        <v>2.5999999999999999E-2</v>
      </c>
      <c r="F32" s="15">
        <v>1.6E-2</v>
      </c>
      <c r="G32" s="15">
        <v>0.05</v>
      </c>
      <c r="H32" s="138">
        <v>7.8E-2</v>
      </c>
      <c r="I32" s="143">
        <v>4.2999999999999997E-2</v>
      </c>
      <c r="J32" s="143">
        <v>7.8E-2</v>
      </c>
      <c r="K32" s="143">
        <v>0.107</v>
      </c>
    </row>
    <row r="33" spans="4:11">
      <c r="D33" s="135">
        <f t="shared" si="1"/>
        <v>32</v>
      </c>
      <c r="E33" s="137">
        <v>2.4E-2</v>
      </c>
      <c r="F33" s="15">
        <v>2.1999999999999999E-2</v>
      </c>
      <c r="G33" s="15">
        <v>4.9000000000000002E-2</v>
      </c>
      <c r="H33" s="138">
        <v>0.08</v>
      </c>
      <c r="I33" s="143">
        <v>4.7E-2</v>
      </c>
      <c r="J33" s="143">
        <v>7.4999999999999997E-2</v>
      </c>
      <c r="K33" s="143">
        <v>0.106</v>
      </c>
    </row>
    <row r="34" spans="4:11">
      <c r="D34" s="135">
        <f t="shared" si="1"/>
        <v>33</v>
      </c>
      <c r="E34" s="137">
        <v>2.7E-2</v>
      </c>
      <c r="F34" s="15">
        <v>2.4E-2</v>
      </c>
      <c r="G34" s="15">
        <v>0.05</v>
      </c>
      <c r="H34" s="138">
        <v>8.1000000000000003E-2</v>
      </c>
      <c r="I34" s="143">
        <v>5.0999999999999997E-2</v>
      </c>
      <c r="J34" s="143">
        <v>7.8E-2</v>
      </c>
      <c r="K34" s="143">
        <v>0.11</v>
      </c>
    </row>
    <row r="35" spans="4:11">
      <c r="D35" s="135">
        <f t="shared" si="1"/>
        <v>34</v>
      </c>
      <c r="E35" s="137">
        <v>2.7E-2</v>
      </c>
      <c r="F35" s="15">
        <v>2.1000000000000001E-2</v>
      </c>
      <c r="G35" s="15">
        <v>5.2999999999999999E-2</v>
      </c>
      <c r="H35" s="138">
        <v>8.5000000000000006E-2</v>
      </c>
      <c r="I35" s="143">
        <v>4.9000000000000002E-2</v>
      </c>
      <c r="J35" s="143">
        <v>8.1000000000000003E-2</v>
      </c>
      <c r="K35" s="143">
        <v>0.114</v>
      </c>
    </row>
    <row r="36" spans="4:11">
      <c r="D36" s="135">
        <f t="shared" si="1"/>
        <v>35</v>
      </c>
      <c r="E36" s="137">
        <v>2.4E-2</v>
      </c>
      <c r="F36" s="15">
        <v>2.4E-2</v>
      </c>
      <c r="G36" s="15">
        <v>5.5E-2</v>
      </c>
      <c r="H36" s="138">
        <v>8.8999999999999996E-2</v>
      </c>
      <c r="I36" s="143">
        <v>4.9000000000000002E-2</v>
      </c>
      <c r="J36" s="143">
        <v>8.1000000000000003E-2</v>
      </c>
      <c r="K36" s="143">
        <v>0.11600000000000001</v>
      </c>
    </row>
    <row r="37" spans="4:11">
      <c r="D37" s="135">
        <f t="shared" si="1"/>
        <v>36</v>
      </c>
      <c r="E37" s="137">
        <v>2.1999999999999999E-2</v>
      </c>
      <c r="F37" s="15">
        <v>2.9000000000000001E-2</v>
      </c>
      <c r="G37" s="15">
        <v>5.8999999999999997E-2</v>
      </c>
      <c r="H37" s="138">
        <v>9.1999999999999998E-2</v>
      </c>
      <c r="I37" s="143">
        <v>5.1999999999999998E-2</v>
      </c>
      <c r="J37" s="143">
        <v>8.3000000000000004E-2</v>
      </c>
      <c r="K37" s="143">
        <v>0.11600000000000001</v>
      </c>
    </row>
    <row r="38" spans="4:11">
      <c r="D38" s="135">
        <f t="shared" si="1"/>
        <v>37</v>
      </c>
      <c r="E38" s="137">
        <v>0.02</v>
      </c>
      <c r="F38" s="15">
        <v>3.2000000000000001E-2</v>
      </c>
      <c r="G38" s="15">
        <v>6.5000000000000002E-2</v>
      </c>
      <c r="H38" s="138">
        <v>9.8000000000000004E-2</v>
      </c>
      <c r="I38" s="143">
        <v>5.1999999999999998E-2</v>
      </c>
      <c r="J38" s="143">
        <v>8.5999999999999993E-2</v>
      </c>
      <c r="K38" s="143">
        <v>0.11899999999999999</v>
      </c>
    </row>
    <row r="39" spans="4:11">
      <c r="D39" s="135">
        <f t="shared" si="1"/>
        <v>38</v>
      </c>
      <c r="E39" s="137">
        <v>0.02</v>
      </c>
      <c r="F39" s="15">
        <v>3.5000000000000003E-2</v>
      </c>
      <c r="G39" s="15">
        <v>6.7000000000000004E-2</v>
      </c>
      <c r="H39" s="138">
        <v>0.10199999999999999</v>
      </c>
      <c r="I39" s="143">
        <v>5.6000000000000001E-2</v>
      </c>
      <c r="J39" s="143">
        <v>8.8999999999999996E-2</v>
      </c>
      <c r="K39" s="143">
        <v>0.125</v>
      </c>
    </row>
    <row r="40" spans="4:11">
      <c r="D40" s="135">
        <f t="shared" si="1"/>
        <v>39</v>
      </c>
      <c r="E40" s="137">
        <v>1.9E-2</v>
      </c>
      <c r="F40" s="15">
        <v>3.7999999999999999E-2</v>
      </c>
      <c r="G40" s="15">
        <v>7.0999999999999994E-2</v>
      </c>
      <c r="H40" s="138">
        <v>0.105</v>
      </c>
      <c r="I40" s="143">
        <v>5.8000000000000003E-2</v>
      </c>
      <c r="J40" s="143">
        <v>9.1999999999999998E-2</v>
      </c>
      <c r="K40" s="143">
        <v>0.126</v>
      </c>
    </row>
    <row r="41" spans="4:11">
      <c r="D41" s="135">
        <f t="shared" si="1"/>
        <v>40</v>
      </c>
      <c r="E41" s="137">
        <v>1.6E-2</v>
      </c>
      <c r="F41" s="15">
        <v>3.9E-2</v>
      </c>
      <c r="G41" s="15">
        <v>7.5999999999999998E-2</v>
      </c>
      <c r="H41" s="138">
        <v>0.108</v>
      </c>
      <c r="I41" s="143">
        <v>5.5E-2</v>
      </c>
      <c r="J41" s="143">
        <v>9.1999999999999998E-2</v>
      </c>
      <c r="K41" s="143">
        <v>0.126</v>
      </c>
    </row>
    <row r="42" spans="4:11">
      <c r="D42" s="135">
        <f t="shared" si="1"/>
        <v>41</v>
      </c>
      <c r="E42" s="137">
        <v>1.7000000000000001E-2</v>
      </c>
      <c r="F42" s="15">
        <v>4.2999999999999997E-2</v>
      </c>
      <c r="G42" s="15">
        <v>7.4999999999999997E-2</v>
      </c>
      <c r="H42" s="138">
        <v>0.111</v>
      </c>
      <c r="I42" s="143">
        <v>0.06</v>
      </c>
      <c r="J42" s="143">
        <v>9.2999999999999999E-2</v>
      </c>
      <c r="K42" s="143">
        <v>0.13</v>
      </c>
    </row>
    <row r="43" spans="4:11">
      <c r="D43" s="135">
        <f t="shared" si="1"/>
        <v>42</v>
      </c>
      <c r="E43" s="137">
        <v>1.9E-2</v>
      </c>
      <c r="F43" s="15">
        <v>4.2000000000000003E-2</v>
      </c>
      <c r="G43" s="15">
        <v>7.3999999999999996E-2</v>
      </c>
      <c r="H43" s="138">
        <v>0.109</v>
      </c>
      <c r="I43" s="143">
        <v>6.2E-2</v>
      </c>
      <c r="J43" s="143">
        <v>9.5000000000000001E-2</v>
      </c>
      <c r="K43" s="143">
        <v>0.13</v>
      </c>
    </row>
    <row r="44" spans="4:11">
      <c r="D44" s="135">
        <f t="shared" si="1"/>
        <v>43</v>
      </c>
      <c r="E44" s="137">
        <v>1.7000000000000001E-2</v>
      </c>
      <c r="F44" s="15">
        <v>4.2000000000000003E-2</v>
      </c>
      <c r="G44" s="15">
        <v>7.3999999999999996E-2</v>
      </c>
      <c r="H44" s="138">
        <v>0.107</v>
      </c>
      <c r="I44" s="143">
        <v>0.06</v>
      </c>
      <c r="J44" s="143">
        <v>9.2999999999999999E-2</v>
      </c>
      <c r="K44" s="143">
        <v>0.126</v>
      </c>
    </row>
    <row r="45" spans="4:11">
      <c r="D45" s="135">
        <f t="shared" si="1"/>
        <v>44</v>
      </c>
      <c r="E45" s="137">
        <v>1.4999999999999999E-2</v>
      </c>
      <c r="F45" s="15">
        <v>4.2000000000000003E-2</v>
      </c>
      <c r="G45" s="15">
        <v>7.3999999999999996E-2</v>
      </c>
      <c r="H45" s="138">
        <v>0.107</v>
      </c>
      <c r="I45" s="143">
        <v>5.8000000000000003E-2</v>
      </c>
      <c r="J45" s="143">
        <v>8.8999999999999996E-2</v>
      </c>
      <c r="K45" s="143">
        <v>0.123</v>
      </c>
    </row>
    <row r="46" spans="4:11">
      <c r="D46" s="135">
        <f t="shared" si="1"/>
        <v>45</v>
      </c>
      <c r="E46" s="137">
        <v>1.4E-2</v>
      </c>
      <c r="F46" s="15">
        <v>4.2000000000000003E-2</v>
      </c>
      <c r="G46" s="15">
        <v>7.4999999999999997E-2</v>
      </c>
      <c r="H46" s="138">
        <v>0.109</v>
      </c>
      <c r="I46" s="143">
        <v>5.6000000000000001E-2</v>
      </c>
      <c r="J46" s="143">
        <v>8.8999999999999996E-2</v>
      </c>
      <c r="K46" s="143">
        <v>0.125</v>
      </c>
    </row>
    <row r="47" spans="4:11">
      <c r="D47" s="135">
        <f t="shared" si="1"/>
        <v>46</v>
      </c>
      <c r="E47" s="137">
        <v>1.0999999999999999E-2</v>
      </c>
      <c r="F47" s="15">
        <v>4.4999999999999998E-2</v>
      </c>
      <c r="G47" s="15">
        <v>0.08</v>
      </c>
      <c r="H47" s="138">
        <v>0.115</v>
      </c>
      <c r="I47" s="143">
        <v>5.7000000000000002E-2</v>
      </c>
      <c r="J47" s="143">
        <v>9.1999999999999998E-2</v>
      </c>
      <c r="K47" s="143">
        <v>0.128</v>
      </c>
    </row>
    <row r="48" spans="4:11">
      <c r="D48" s="135">
        <f t="shared" si="1"/>
        <v>47</v>
      </c>
      <c r="E48" s="137">
        <v>1.4999999999999999E-2</v>
      </c>
      <c r="F48" s="15">
        <v>4.2000000000000003E-2</v>
      </c>
      <c r="G48" s="15">
        <v>7.9000000000000001E-2</v>
      </c>
      <c r="H48" s="138">
        <v>0.115</v>
      </c>
      <c r="I48" s="143">
        <v>5.8000000000000003E-2</v>
      </c>
      <c r="J48" s="143">
        <v>9.6000000000000002E-2</v>
      </c>
      <c r="K48" s="143">
        <v>0.13200000000000001</v>
      </c>
    </row>
    <row r="49" spans="4:11">
      <c r="D49" s="135">
        <f t="shared" si="1"/>
        <v>48</v>
      </c>
      <c r="E49" s="137">
        <v>1.4E-2</v>
      </c>
      <c r="F49" s="15">
        <v>4.1000000000000002E-2</v>
      </c>
      <c r="G49" s="15">
        <v>7.3999999999999996E-2</v>
      </c>
      <c r="H49" s="138">
        <v>0.112</v>
      </c>
      <c r="I49" s="143">
        <v>5.6000000000000001E-2</v>
      </c>
      <c r="J49" s="143">
        <v>0.09</v>
      </c>
      <c r="K49" s="143">
        <v>0.128</v>
      </c>
    </row>
    <row r="50" spans="4:11">
      <c r="D50" s="135">
        <f t="shared" si="1"/>
        <v>49</v>
      </c>
      <c r="E50" s="137">
        <v>1.2E-2</v>
      </c>
      <c r="F50" s="15">
        <v>4.2999999999999997E-2</v>
      </c>
      <c r="G50" s="15">
        <v>7.3999999999999996E-2</v>
      </c>
      <c r="H50" s="138">
        <v>0.113</v>
      </c>
      <c r="I50" s="143">
        <v>5.5E-2</v>
      </c>
      <c r="J50" s="143">
        <v>8.6999999999999994E-2</v>
      </c>
      <c r="K50" s="143">
        <v>0.126</v>
      </c>
    </row>
    <row r="51" spans="4:11">
      <c r="D51" s="135">
        <f t="shared" si="1"/>
        <v>50</v>
      </c>
      <c r="E51" s="137">
        <v>1.0999999999999999E-2</v>
      </c>
      <c r="F51" s="15">
        <v>4.5999999999999999E-2</v>
      </c>
      <c r="G51" s="15">
        <v>0.08</v>
      </c>
      <c r="H51" s="138">
        <v>0.11600000000000001</v>
      </c>
      <c r="I51" s="143">
        <v>5.8000000000000003E-2</v>
      </c>
      <c r="J51" s="143">
        <v>9.1999999999999998E-2</v>
      </c>
      <c r="K51" s="143">
        <v>0.128</v>
      </c>
    </row>
    <row r="52" spans="4:11">
      <c r="D52" s="135">
        <f t="shared" si="1"/>
        <v>51</v>
      </c>
      <c r="E52" s="137">
        <v>1.2999999999999999E-2</v>
      </c>
      <c r="F52" s="15">
        <v>4.7E-2</v>
      </c>
      <c r="G52" s="15">
        <v>0.08</v>
      </c>
      <c r="H52" s="138">
        <v>0.11600000000000001</v>
      </c>
      <c r="I52" s="143">
        <v>6.0999999999999999E-2</v>
      </c>
      <c r="J52" s="143">
        <v>9.4E-2</v>
      </c>
      <c r="K52" s="143">
        <v>0.13</v>
      </c>
    </row>
    <row r="53" spans="4:11">
      <c r="D53" s="135">
        <f t="shared" si="1"/>
        <v>52</v>
      </c>
      <c r="E53" s="137">
        <v>1.4E-2</v>
      </c>
      <c r="F53" s="15">
        <v>4.5999999999999999E-2</v>
      </c>
      <c r="G53" s="15">
        <v>8.1000000000000003E-2</v>
      </c>
      <c r="H53" s="138">
        <v>0.11700000000000001</v>
      </c>
      <c r="I53" s="143">
        <v>6.0999999999999999E-2</v>
      </c>
      <c r="J53" s="143">
        <v>9.6000000000000002E-2</v>
      </c>
      <c r="K53" s="143">
        <v>0.13200000000000001</v>
      </c>
    </row>
    <row r="54" spans="4:11">
      <c r="D54" s="135">
        <f t="shared" si="1"/>
        <v>53</v>
      </c>
      <c r="E54" s="137">
        <v>1.4E-2</v>
      </c>
      <c r="F54" s="15">
        <v>4.8000000000000001E-2</v>
      </c>
      <c r="G54" s="15">
        <v>7.9000000000000001E-2</v>
      </c>
      <c r="H54" s="138">
        <v>0.115</v>
      </c>
      <c r="I54" s="143">
        <v>6.2E-2</v>
      </c>
      <c r="J54" s="143">
        <v>9.4E-2</v>
      </c>
      <c r="K54" s="143">
        <v>0.13100000000000001</v>
      </c>
    </row>
    <row r="55" spans="4:11">
      <c r="D55" s="135">
        <f t="shared" si="1"/>
        <v>54</v>
      </c>
      <c r="E55" s="137">
        <v>1.4999999999999999E-2</v>
      </c>
      <c r="F55" s="15">
        <v>4.3999999999999997E-2</v>
      </c>
      <c r="G55" s="15">
        <v>7.8E-2</v>
      </c>
      <c r="H55" s="138">
        <v>0.11700000000000001</v>
      </c>
      <c r="I55" s="143">
        <v>0.06</v>
      </c>
      <c r="J55" s="143">
        <v>9.4E-2</v>
      </c>
      <c r="K55" s="143">
        <v>0.13300000000000001</v>
      </c>
    </row>
    <row r="56" spans="4:11">
      <c r="D56" s="135">
        <f t="shared" si="1"/>
        <v>55</v>
      </c>
      <c r="E56" s="137">
        <v>1.4E-2</v>
      </c>
      <c r="F56" s="15">
        <v>4.7E-2</v>
      </c>
      <c r="G56" s="15">
        <v>0.08</v>
      </c>
      <c r="H56" s="138">
        <v>0.11600000000000001</v>
      </c>
      <c r="I56" s="143">
        <v>6.2E-2</v>
      </c>
      <c r="J56" s="143">
        <v>9.5000000000000001E-2</v>
      </c>
      <c r="K56" s="143">
        <v>0.13200000000000001</v>
      </c>
    </row>
    <row r="57" spans="4:11">
      <c r="D57" s="135">
        <f t="shared" si="1"/>
        <v>56</v>
      </c>
      <c r="E57" s="137">
        <v>1.2E-2</v>
      </c>
      <c r="F57" s="15">
        <v>0.05</v>
      </c>
      <c r="G57" s="15">
        <v>8.3000000000000004E-2</v>
      </c>
      <c r="H57" s="138">
        <v>0.11899999999999999</v>
      </c>
      <c r="I57" s="143">
        <v>6.3E-2</v>
      </c>
      <c r="J57" s="143">
        <v>9.6000000000000002E-2</v>
      </c>
      <c r="K57" s="143">
        <v>0.13300000000000001</v>
      </c>
    </row>
    <row r="58" spans="4:11">
      <c r="D58" s="135">
        <f t="shared" si="1"/>
        <v>57</v>
      </c>
      <c r="E58" s="137">
        <v>1.2999999999999999E-2</v>
      </c>
      <c r="F58" s="15">
        <v>5.2999999999999999E-2</v>
      </c>
      <c r="G58" s="15">
        <v>8.7999999999999995E-2</v>
      </c>
      <c r="H58" s="138">
        <v>0.122</v>
      </c>
      <c r="I58" s="143">
        <v>6.7000000000000004E-2</v>
      </c>
      <c r="J58" s="143">
        <v>0.10199999999999999</v>
      </c>
      <c r="K58" s="143">
        <v>0.13700000000000001</v>
      </c>
    </row>
    <row r="59" spans="4:11">
      <c r="D59" s="135">
        <f t="shared" si="1"/>
        <v>58</v>
      </c>
      <c r="E59" s="137">
        <v>1.6E-2</v>
      </c>
      <c r="F59" s="15">
        <v>5.1999999999999998E-2</v>
      </c>
      <c r="G59" s="15">
        <v>8.7999999999999995E-2</v>
      </c>
      <c r="H59" s="138">
        <v>0.124</v>
      </c>
      <c r="I59" s="143">
        <v>6.9000000000000006E-2</v>
      </c>
      <c r="J59" s="143">
        <v>0.106</v>
      </c>
      <c r="K59" s="143">
        <v>0.14199999999999999</v>
      </c>
    </row>
    <row r="60" spans="4:11">
      <c r="D60" s="135">
        <f t="shared" si="1"/>
        <v>59</v>
      </c>
      <c r="E60" s="137">
        <v>1.6E-2</v>
      </c>
      <c r="F60" s="15">
        <v>5.2999999999999999E-2</v>
      </c>
      <c r="G60" s="15">
        <v>8.7999999999999995E-2</v>
      </c>
      <c r="H60" s="138">
        <v>0.125</v>
      </c>
      <c r="I60" s="143">
        <v>7.0000000000000007E-2</v>
      </c>
      <c r="J60" s="143">
        <v>0.106</v>
      </c>
      <c r="K60" s="143">
        <v>0.14299999999999999</v>
      </c>
    </row>
    <row r="61" spans="4:11">
      <c r="D61" s="135">
        <f t="shared" si="1"/>
        <v>60</v>
      </c>
      <c r="E61" s="137">
        <v>1.7999999999999999E-2</v>
      </c>
      <c r="F61" s="15">
        <v>5.2999999999999999E-2</v>
      </c>
      <c r="G61" s="15">
        <v>8.6999999999999994E-2</v>
      </c>
      <c r="H61" s="138">
        <v>0.124</v>
      </c>
      <c r="I61" s="143">
        <v>7.0999999999999994E-2</v>
      </c>
      <c r="J61" s="143">
        <v>0.106</v>
      </c>
      <c r="K61" s="143">
        <v>0.14399999999999999</v>
      </c>
    </row>
    <row r="62" spans="4:11">
      <c r="D62" s="135">
        <f t="shared" si="1"/>
        <v>61</v>
      </c>
      <c r="E62" s="137">
        <v>1.6E-2</v>
      </c>
      <c r="F62" s="15">
        <v>5.3999999999999999E-2</v>
      </c>
      <c r="G62" s="15">
        <v>8.8999999999999996E-2</v>
      </c>
      <c r="H62" s="138">
        <v>0.126</v>
      </c>
      <c r="I62" s="143">
        <v>7.0999999999999994E-2</v>
      </c>
      <c r="J62" s="143">
        <v>0.107</v>
      </c>
      <c r="K62" s="143">
        <v>0.14399999999999999</v>
      </c>
    </row>
    <row r="63" spans="4:11">
      <c r="D63" s="135">
        <f t="shared" si="1"/>
        <v>62</v>
      </c>
      <c r="E63" s="137">
        <v>0.02</v>
      </c>
      <c r="F63" s="15">
        <v>5.1999999999999998E-2</v>
      </c>
      <c r="G63" s="15">
        <v>8.5999999999999993E-2</v>
      </c>
      <c r="H63" s="138">
        <v>0.124</v>
      </c>
      <c r="I63" s="143">
        <v>7.2999999999999995E-2</v>
      </c>
      <c r="J63" s="143">
        <v>0.108</v>
      </c>
      <c r="K63" s="143">
        <v>0.14699999999999999</v>
      </c>
    </row>
    <row r="64" spans="4:11">
      <c r="D64" s="135">
        <f t="shared" si="1"/>
        <v>63</v>
      </c>
      <c r="E64" s="137">
        <v>2.3E-2</v>
      </c>
      <c r="F64" s="15">
        <v>4.9000000000000002E-2</v>
      </c>
      <c r="G64" s="15">
        <v>8.3000000000000004E-2</v>
      </c>
      <c r="H64" s="138">
        <v>0.12</v>
      </c>
      <c r="I64" s="143">
        <v>7.2999999999999995E-2</v>
      </c>
      <c r="J64" s="143">
        <v>0.108</v>
      </c>
      <c r="K64" s="143">
        <v>0.14499999999999999</v>
      </c>
    </row>
    <row r="65" spans="4:11">
      <c r="D65" s="135">
        <f t="shared" si="1"/>
        <v>64</v>
      </c>
      <c r="E65" s="137">
        <v>2.1000000000000001E-2</v>
      </c>
      <c r="F65" s="15">
        <v>4.9000000000000002E-2</v>
      </c>
      <c r="G65" s="15">
        <v>8.4000000000000005E-2</v>
      </c>
      <c r="H65" s="138">
        <v>0.123</v>
      </c>
      <c r="I65" s="143">
        <v>7.0999999999999994E-2</v>
      </c>
      <c r="J65" s="143">
        <v>0.107</v>
      </c>
      <c r="K65" s="143">
        <v>0.14699999999999999</v>
      </c>
    </row>
    <row r="66" spans="4:11">
      <c r="D66" s="135">
        <f t="shared" si="1"/>
        <v>65</v>
      </c>
      <c r="E66" s="137">
        <v>2.1000000000000001E-2</v>
      </c>
      <c r="F66" s="15">
        <v>4.9000000000000002E-2</v>
      </c>
      <c r="G66" s="15">
        <v>8.5999999999999993E-2</v>
      </c>
      <c r="H66" s="138">
        <v>0.122</v>
      </c>
      <c r="I66" s="143">
        <v>7.0999999999999994E-2</v>
      </c>
      <c r="J66" s="143">
        <v>0.109</v>
      </c>
      <c r="K66" s="143">
        <v>0.14599999999999999</v>
      </c>
    </row>
    <row r="67" spans="4:11">
      <c r="D67" s="135">
        <f t="shared" si="1"/>
        <v>66</v>
      </c>
      <c r="E67" s="137">
        <v>2.1000000000000001E-2</v>
      </c>
      <c r="F67" s="15">
        <v>5.0999999999999997E-2</v>
      </c>
      <c r="G67" s="15">
        <v>8.5000000000000006E-2</v>
      </c>
      <c r="H67" s="138">
        <v>0.123</v>
      </c>
      <c r="I67" s="143">
        <v>7.2999999999999995E-2</v>
      </c>
      <c r="J67" s="143">
        <v>0.108</v>
      </c>
      <c r="K67" s="143">
        <v>0.14699999999999999</v>
      </c>
    </row>
    <row r="68" spans="4:11">
      <c r="D68" s="135">
        <f t="shared" si="1"/>
        <v>67</v>
      </c>
      <c r="E68" s="137">
        <v>1.7999999999999999E-2</v>
      </c>
      <c r="F68" s="15">
        <v>5.3999999999999999E-2</v>
      </c>
      <c r="G68" s="15">
        <v>0.09</v>
      </c>
      <c r="H68" s="138">
        <v>0.127</v>
      </c>
      <c r="I68" s="143">
        <v>7.2999999999999995E-2</v>
      </c>
      <c r="J68" s="143">
        <v>0.11</v>
      </c>
      <c r="K68" s="143">
        <v>0.14699999999999999</v>
      </c>
    </row>
    <row r="69" spans="4:11">
      <c r="D69" s="135">
        <f t="shared" si="1"/>
        <v>68</v>
      </c>
      <c r="E69" s="137">
        <v>1.7000000000000001E-2</v>
      </c>
      <c r="F69" s="15">
        <v>5.5E-2</v>
      </c>
      <c r="G69" s="15">
        <v>9.0999999999999998E-2</v>
      </c>
      <c r="H69" s="138">
        <v>0.129</v>
      </c>
      <c r="I69" s="143">
        <v>7.2999999999999995E-2</v>
      </c>
      <c r="J69" s="143">
        <v>0.109</v>
      </c>
      <c r="K69" s="143">
        <v>0.14799999999999999</v>
      </c>
    </row>
    <row r="70" spans="4:11">
      <c r="D70" s="135">
        <f t="shared" si="1"/>
        <v>69</v>
      </c>
      <c r="E70" s="137">
        <v>1.7000000000000001E-2</v>
      </c>
      <c r="F70" s="15">
        <v>5.6000000000000001E-2</v>
      </c>
      <c r="G70" s="15">
        <v>9.0999999999999998E-2</v>
      </c>
      <c r="H70" s="138">
        <v>0.127</v>
      </c>
      <c r="I70" s="143">
        <v>7.3999999999999996E-2</v>
      </c>
      <c r="J70" s="143">
        <v>0.109</v>
      </c>
      <c r="K70" s="143">
        <v>0.14599999999999999</v>
      </c>
    </row>
    <row r="71" spans="4:11">
      <c r="D71" s="135">
        <f t="shared" si="1"/>
        <v>70</v>
      </c>
      <c r="E71" s="137">
        <v>1.7999999999999999E-2</v>
      </c>
      <c r="F71" s="15">
        <v>5.8000000000000003E-2</v>
      </c>
      <c r="G71" s="15">
        <v>9.1999999999999998E-2</v>
      </c>
      <c r="H71" s="138">
        <v>0.128</v>
      </c>
      <c r="I71" s="143">
        <v>7.6999999999999999E-2</v>
      </c>
      <c r="J71" s="143">
        <v>0.111</v>
      </c>
      <c r="K71" s="143">
        <v>0.14799999999999999</v>
      </c>
    </row>
    <row r="72" spans="4:11">
      <c r="D72" s="135">
        <f t="shared" ref="D72:D96" si="2">D71+1</f>
        <v>71</v>
      </c>
      <c r="E72" s="137">
        <v>1.6E-2</v>
      </c>
      <c r="F72" s="15">
        <v>5.7000000000000002E-2</v>
      </c>
      <c r="G72" s="15">
        <v>9.4E-2</v>
      </c>
      <c r="H72" s="138">
        <v>0.13</v>
      </c>
      <c r="I72" s="143">
        <v>7.2999999999999995E-2</v>
      </c>
      <c r="J72" s="143">
        <v>0.111</v>
      </c>
      <c r="K72" s="143">
        <v>0.14699999999999999</v>
      </c>
    </row>
    <row r="73" spans="4:11">
      <c r="D73" s="135">
        <f t="shared" si="2"/>
        <v>72</v>
      </c>
      <c r="E73" s="137">
        <v>1.7999999999999999E-2</v>
      </c>
      <c r="F73" s="15">
        <v>5.7000000000000002E-2</v>
      </c>
      <c r="G73" s="15">
        <v>9.1999999999999998E-2</v>
      </c>
      <c r="H73" s="138">
        <v>0.13200000000000001</v>
      </c>
      <c r="I73" s="143">
        <v>7.5999999999999998E-2</v>
      </c>
      <c r="J73" s="143">
        <v>0.112</v>
      </c>
      <c r="K73" s="143">
        <v>0.153</v>
      </c>
    </row>
    <row r="74" spans="4:11">
      <c r="D74" s="135">
        <f t="shared" si="2"/>
        <v>73</v>
      </c>
      <c r="E74" s="137">
        <v>1.7000000000000001E-2</v>
      </c>
      <c r="F74" s="15">
        <v>6.2E-2</v>
      </c>
      <c r="G74" s="15">
        <v>9.5000000000000001E-2</v>
      </c>
      <c r="H74" s="138">
        <v>0.13100000000000001</v>
      </c>
      <c r="I74" s="143">
        <v>0.08</v>
      </c>
      <c r="J74" s="143">
        <v>0.114</v>
      </c>
      <c r="K74" s="143">
        <v>0.15</v>
      </c>
    </row>
    <row r="75" spans="4:11">
      <c r="D75" s="135">
        <f t="shared" si="2"/>
        <v>74</v>
      </c>
      <c r="E75" s="137">
        <v>1.6E-2</v>
      </c>
      <c r="F75" s="15">
        <v>0.06</v>
      </c>
      <c r="G75" s="15">
        <v>9.5000000000000001E-2</v>
      </c>
      <c r="H75" s="138">
        <v>0.13200000000000001</v>
      </c>
      <c r="I75" s="143">
        <v>7.5999999999999998E-2</v>
      </c>
      <c r="J75" s="143">
        <v>0.112</v>
      </c>
      <c r="K75" s="143">
        <v>0.14899999999999999</v>
      </c>
    </row>
    <row r="76" spans="4:11">
      <c r="D76" s="135">
        <f t="shared" si="2"/>
        <v>75</v>
      </c>
      <c r="E76" s="137">
        <v>0.02</v>
      </c>
      <c r="F76" s="15">
        <v>5.7000000000000002E-2</v>
      </c>
      <c r="G76" s="15">
        <v>9.1999999999999998E-2</v>
      </c>
      <c r="H76" s="138">
        <v>0.129</v>
      </c>
      <c r="I76" s="143">
        <v>7.9000000000000001E-2</v>
      </c>
      <c r="J76" s="143">
        <v>0.114</v>
      </c>
      <c r="K76" s="143">
        <v>0.152</v>
      </c>
    </row>
    <row r="77" spans="4:11">
      <c r="D77" s="135">
        <f t="shared" si="2"/>
        <v>76</v>
      </c>
      <c r="E77" s="137">
        <v>2.1999999999999999E-2</v>
      </c>
      <c r="F77" s="15">
        <v>5.3999999999999999E-2</v>
      </c>
      <c r="G77" s="15">
        <v>0.09</v>
      </c>
      <c r="H77" s="138">
        <v>0.126</v>
      </c>
      <c r="I77" s="143">
        <v>7.6999999999999999E-2</v>
      </c>
      <c r="J77" s="143">
        <v>0.114</v>
      </c>
      <c r="K77" s="143">
        <v>0.151</v>
      </c>
    </row>
    <row r="78" spans="4:11">
      <c r="D78" s="135">
        <f t="shared" si="2"/>
        <v>77</v>
      </c>
      <c r="E78" s="137">
        <v>0.02</v>
      </c>
      <c r="F78" s="15">
        <v>5.8000000000000003E-2</v>
      </c>
      <c r="G78" s="15">
        <v>9.1999999999999998E-2</v>
      </c>
      <c r="H78" s="138">
        <v>0.128</v>
      </c>
      <c r="I78" s="143">
        <v>7.9000000000000001E-2</v>
      </c>
      <c r="J78" s="143">
        <v>0.114</v>
      </c>
      <c r="K78" s="143">
        <v>0.151</v>
      </c>
    </row>
    <row r="79" spans="4:11">
      <c r="D79" s="135">
        <f t="shared" si="2"/>
        <v>78</v>
      </c>
      <c r="E79" s="137">
        <v>1.9E-2</v>
      </c>
      <c r="F79" s="15">
        <v>6.0999999999999999E-2</v>
      </c>
      <c r="G79" s="15">
        <v>9.6000000000000002E-2</v>
      </c>
      <c r="H79" s="138">
        <v>0.13100000000000001</v>
      </c>
      <c r="I79" s="143">
        <v>8.2000000000000003E-2</v>
      </c>
      <c r="J79" s="143">
        <v>0.11700000000000001</v>
      </c>
      <c r="K79" s="143">
        <v>0.153</v>
      </c>
    </row>
    <row r="80" spans="4:11">
      <c r="D80" s="135">
        <f t="shared" si="2"/>
        <v>79</v>
      </c>
      <c r="E80" s="137">
        <v>0.02</v>
      </c>
      <c r="F80" s="15">
        <v>6.3E-2</v>
      </c>
      <c r="G80" s="15">
        <v>9.8000000000000004E-2</v>
      </c>
      <c r="H80" s="138">
        <v>0.13400000000000001</v>
      </c>
      <c r="I80" s="143">
        <v>8.4000000000000005E-2</v>
      </c>
      <c r="J80" s="143">
        <v>0.121</v>
      </c>
      <c r="K80" s="143">
        <v>0.157</v>
      </c>
    </row>
    <row r="81" spans="4:11">
      <c r="D81" s="135">
        <f t="shared" si="2"/>
        <v>80</v>
      </c>
      <c r="E81" s="137">
        <v>1.4999999999999999E-2</v>
      </c>
      <c r="F81" s="15">
        <v>6.6000000000000003E-2</v>
      </c>
      <c r="G81" s="15">
        <v>0.104</v>
      </c>
      <c r="H81" s="138">
        <v>0.13900000000000001</v>
      </c>
      <c r="I81" s="143">
        <v>8.2000000000000003E-2</v>
      </c>
      <c r="J81" s="143">
        <v>0.12</v>
      </c>
      <c r="K81" s="143">
        <v>0.156</v>
      </c>
    </row>
    <row r="82" spans="4:11">
      <c r="D82" s="135">
        <f t="shared" si="2"/>
        <v>81</v>
      </c>
      <c r="E82" s="137">
        <v>1.2999999999999999E-2</v>
      </c>
      <c r="F82" s="15">
        <v>6.8000000000000005E-2</v>
      </c>
      <c r="G82" s="15">
        <v>0.10299999999999999</v>
      </c>
      <c r="H82" s="138">
        <v>0.13700000000000001</v>
      </c>
      <c r="I82" s="143">
        <v>8.2000000000000003E-2</v>
      </c>
      <c r="J82" s="143">
        <v>0.11799999999999999</v>
      </c>
      <c r="K82" s="143">
        <v>0.152</v>
      </c>
    </row>
    <row r="83" spans="4:11">
      <c r="D83" s="135">
        <f t="shared" si="2"/>
        <v>82</v>
      </c>
      <c r="E83" s="137">
        <v>1.6E-2</v>
      </c>
      <c r="F83" s="15">
        <v>6.9000000000000006E-2</v>
      </c>
      <c r="G83" s="15">
        <v>0.1</v>
      </c>
      <c r="H83" s="138">
        <v>0.13300000000000001</v>
      </c>
      <c r="I83" s="143">
        <v>8.5999999999999993E-2</v>
      </c>
      <c r="J83" s="143">
        <v>0.11799999999999999</v>
      </c>
      <c r="K83" s="143">
        <v>0.152</v>
      </c>
    </row>
    <row r="84" spans="4:11">
      <c r="D84" s="135">
        <f t="shared" si="2"/>
        <v>83</v>
      </c>
      <c r="E84" s="137">
        <v>1.2E-2</v>
      </c>
      <c r="F84" s="15">
        <v>7.1999999999999995E-2</v>
      </c>
      <c r="G84" s="15">
        <v>0.105</v>
      </c>
      <c r="H84" s="138">
        <v>0.14199999999999999</v>
      </c>
      <c r="I84" s="143">
        <v>8.5999999999999993E-2</v>
      </c>
      <c r="J84" s="143">
        <v>0.11899999999999999</v>
      </c>
      <c r="K84" s="143">
        <v>0.156</v>
      </c>
    </row>
    <row r="85" spans="4:11">
      <c r="D85" s="135">
        <f t="shared" si="2"/>
        <v>84</v>
      </c>
      <c r="E85" s="137">
        <v>1.7000000000000001E-2</v>
      </c>
      <c r="F85" s="15">
        <v>6.5000000000000002E-2</v>
      </c>
      <c r="G85" s="15">
        <v>9.8000000000000004E-2</v>
      </c>
      <c r="H85" s="138">
        <v>0.13600000000000001</v>
      </c>
      <c r="I85" s="143">
        <v>8.4000000000000005E-2</v>
      </c>
      <c r="J85" s="143">
        <v>0.11700000000000001</v>
      </c>
      <c r="K85" s="143">
        <v>0.156</v>
      </c>
    </row>
    <row r="86" spans="4:11">
      <c r="D86" s="135">
        <f t="shared" si="2"/>
        <v>85</v>
      </c>
      <c r="E86" s="137">
        <v>1.4E-2</v>
      </c>
      <c r="F86" s="15">
        <v>6.7000000000000004E-2</v>
      </c>
      <c r="G86" s="15">
        <v>0.10100000000000001</v>
      </c>
      <c r="H86" s="138">
        <v>0.13700000000000001</v>
      </c>
      <c r="I86" s="143">
        <v>8.2000000000000003E-2</v>
      </c>
      <c r="J86" s="143">
        <v>0.11600000000000001</v>
      </c>
      <c r="K86" s="143">
        <v>0.153</v>
      </c>
    </row>
    <row r="87" spans="4:11">
      <c r="D87" s="135">
        <f t="shared" si="2"/>
        <v>86</v>
      </c>
      <c r="E87" s="137">
        <v>1.4E-2</v>
      </c>
      <c r="F87" s="15">
        <v>6.4000000000000001E-2</v>
      </c>
      <c r="G87" s="15">
        <v>0.10100000000000001</v>
      </c>
      <c r="H87" s="138">
        <v>0.14099999999999999</v>
      </c>
      <c r="I87" s="143">
        <v>0.08</v>
      </c>
      <c r="J87" s="143">
        <v>0.11700000000000001</v>
      </c>
      <c r="K87" s="143">
        <v>0.157</v>
      </c>
    </row>
    <row r="88" spans="4:11">
      <c r="D88" s="135">
        <f t="shared" si="2"/>
        <v>87</v>
      </c>
      <c r="E88" s="137">
        <v>1.6E-2</v>
      </c>
      <c r="F88" s="15">
        <v>6.4000000000000001E-2</v>
      </c>
      <c r="G88" s="15">
        <v>9.9000000000000005E-2</v>
      </c>
      <c r="H88" s="138">
        <v>0.13700000000000001</v>
      </c>
      <c r="I88" s="143">
        <v>8.2000000000000003E-2</v>
      </c>
      <c r="J88" s="143">
        <v>0.11700000000000001</v>
      </c>
      <c r="K88" s="143">
        <v>0.156</v>
      </c>
    </row>
    <row r="89" spans="4:11">
      <c r="D89" s="135">
        <f t="shared" si="2"/>
        <v>88</v>
      </c>
      <c r="E89" s="137">
        <v>1.0999999999999999E-2</v>
      </c>
      <c r="F89" s="15">
        <v>7.0999999999999994E-2</v>
      </c>
      <c r="G89" s="15">
        <v>0.10299999999999999</v>
      </c>
      <c r="H89" s="138">
        <v>0.13800000000000001</v>
      </c>
      <c r="I89" s="143">
        <v>8.3000000000000004E-2</v>
      </c>
      <c r="J89" s="143">
        <v>0.115</v>
      </c>
      <c r="K89" s="143">
        <v>0.151</v>
      </c>
    </row>
    <row r="90" spans="4:11">
      <c r="D90" s="135">
        <f t="shared" si="2"/>
        <v>89</v>
      </c>
      <c r="E90" s="137">
        <v>0.01</v>
      </c>
      <c r="F90" s="15">
        <v>7.4999999999999997E-2</v>
      </c>
      <c r="G90" s="15">
        <v>0.109</v>
      </c>
      <c r="H90" s="138">
        <v>0.14000000000000001</v>
      </c>
      <c r="I90" s="143">
        <v>8.5999999999999993E-2</v>
      </c>
      <c r="J90" s="143">
        <v>0.12</v>
      </c>
      <c r="K90" s="143">
        <v>0.151</v>
      </c>
    </row>
    <row r="91" spans="4:11">
      <c r="D91" s="135">
        <f t="shared" si="2"/>
        <v>90</v>
      </c>
      <c r="E91" s="137">
        <v>5.0000000000000001E-3</v>
      </c>
      <c r="F91" s="15">
        <v>8.1000000000000003E-2</v>
      </c>
      <c r="G91" s="15">
        <v>0.11</v>
      </c>
      <c r="H91" s="138">
        <v>0.14599999999999999</v>
      </c>
      <c r="I91" s="143">
        <v>8.5999999999999993E-2</v>
      </c>
      <c r="J91" s="143">
        <v>0.11600000000000001</v>
      </c>
      <c r="K91" s="143">
        <v>0.152</v>
      </c>
    </row>
    <row r="92" spans="4:11">
      <c r="D92" s="135">
        <f t="shared" si="2"/>
        <v>91</v>
      </c>
      <c r="E92" s="137">
        <v>6.0000000000000001E-3</v>
      </c>
      <c r="F92" s="15">
        <v>7.6999999999999999E-2</v>
      </c>
      <c r="G92" s="15">
        <v>0.109</v>
      </c>
      <c r="H92" s="138">
        <v>0.14099999999999999</v>
      </c>
      <c r="I92" s="143">
        <v>8.4000000000000005E-2</v>
      </c>
      <c r="J92" s="143">
        <v>0.11600000000000001</v>
      </c>
      <c r="K92" s="143">
        <v>0.14799999999999999</v>
      </c>
    </row>
    <row r="93" spans="4:11">
      <c r="D93" s="135">
        <f t="shared" si="2"/>
        <v>92</v>
      </c>
      <c r="E93" s="137">
        <v>-1E-3</v>
      </c>
      <c r="F93" s="15">
        <v>0.08</v>
      </c>
      <c r="G93" s="15">
        <v>0.112</v>
      </c>
      <c r="H93" s="138">
        <v>0.14199999999999999</v>
      </c>
      <c r="I93" s="143">
        <v>7.9000000000000001E-2</v>
      </c>
      <c r="J93" s="143">
        <v>0.112</v>
      </c>
      <c r="K93" s="143">
        <v>0.14099999999999999</v>
      </c>
    </row>
    <row r="94" spans="4:11">
      <c r="D94" s="135">
        <f t="shared" si="2"/>
        <v>93</v>
      </c>
      <c r="E94" s="137">
        <v>-2E-3</v>
      </c>
      <c r="F94" s="15">
        <v>8.3000000000000004E-2</v>
      </c>
      <c r="G94" s="15">
        <v>0.111</v>
      </c>
      <c r="H94" s="138">
        <v>0.14499999999999999</v>
      </c>
      <c r="I94" s="143">
        <v>8.1000000000000003E-2</v>
      </c>
      <c r="J94" s="143">
        <v>0.109</v>
      </c>
      <c r="K94" s="143">
        <v>0.14299999999999999</v>
      </c>
    </row>
    <row r="95" spans="4:11">
      <c r="D95" s="135">
        <f t="shared" si="2"/>
        <v>94</v>
      </c>
      <c r="E95" s="137">
        <v>-7.0000000000000001E-3</v>
      </c>
      <c r="F95" s="15">
        <v>8.2000000000000003E-2</v>
      </c>
      <c r="G95" s="15">
        <v>0.111</v>
      </c>
      <c r="H95" s="138">
        <v>0.14499999999999999</v>
      </c>
      <c r="I95" s="143">
        <v>7.3999999999999996E-2</v>
      </c>
      <c r="J95" s="143">
        <v>0.10299999999999999</v>
      </c>
      <c r="K95" s="143">
        <v>0.13700000000000001</v>
      </c>
    </row>
    <row r="96" spans="4:11" ht="18.75" thickBot="1">
      <c r="D96" s="139">
        <f t="shared" si="2"/>
        <v>95</v>
      </c>
      <c r="E96" s="140">
        <v>-1E-3</v>
      </c>
      <c r="F96" s="141">
        <v>0.08</v>
      </c>
      <c r="G96" s="141">
        <v>0.111</v>
      </c>
      <c r="H96" s="142">
        <v>0.13800000000000001</v>
      </c>
      <c r="I96" s="144">
        <v>7.9000000000000001E-2</v>
      </c>
      <c r="J96" s="144">
        <v>0.11</v>
      </c>
      <c r="K96" s="144">
        <v>0.13700000000000001</v>
      </c>
    </row>
    <row r="97" spans="4:4">
      <c r="D97" s="135"/>
    </row>
  </sheetData>
  <mergeCells count="4">
    <mergeCell ref="D4:D5"/>
    <mergeCell ref="A1:A2"/>
    <mergeCell ref="F4:H4"/>
    <mergeCell ref="I4:K4"/>
  </mergeCells>
  <hyperlinks>
    <hyperlink ref="A1:A2" location="Contents!A1" display="Back to contents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/>
  <dimension ref="A1:K97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2" width="2.33203125" style="5" customWidth="1"/>
    <col min="3" max="3" width="2.33203125" customWidth="1"/>
    <col min="4" max="4" width="9.44140625" bestFit="1" customWidth="1"/>
    <col min="5" max="5" width="15.33203125" bestFit="1" customWidth="1"/>
    <col min="6" max="6" width="11.88671875" bestFit="1" customWidth="1"/>
    <col min="7" max="7" width="7.109375" bestFit="1" customWidth="1"/>
    <col min="8" max="8" width="12.44140625" bestFit="1" customWidth="1"/>
    <col min="9" max="9" width="11.88671875" bestFit="1" customWidth="1"/>
    <col min="10" max="10" width="7.109375" bestFit="1" customWidth="1"/>
    <col min="11" max="11" width="12.44140625" bestFit="1" customWidth="1"/>
  </cols>
  <sheetData>
    <row r="1" spans="1:11" ht="18" customHeight="1">
      <c r="A1" s="197" t="s">
        <v>36</v>
      </c>
      <c r="B1" s="120"/>
      <c r="D1" s="39" t="s">
        <v>90</v>
      </c>
    </row>
    <row r="2" spans="1:11">
      <c r="A2" s="197"/>
      <c r="B2" s="120"/>
    </row>
    <row r="3" spans="1:11" ht="18.75" thickBot="1">
      <c r="A3" s="120"/>
      <c r="B3" s="120"/>
    </row>
    <row r="4" spans="1:11" ht="18.75" thickBot="1">
      <c r="D4" s="210" t="s">
        <v>52</v>
      </c>
      <c r="E4" s="11" t="s">
        <v>49</v>
      </c>
      <c r="F4" s="206" t="s">
        <v>50</v>
      </c>
      <c r="G4" s="203"/>
      <c r="H4" s="204"/>
      <c r="I4" s="206" t="s">
        <v>51</v>
      </c>
      <c r="J4" s="203"/>
      <c r="K4" s="203"/>
    </row>
    <row r="5" spans="1:11" ht="18.75" thickBot="1">
      <c r="D5" s="211"/>
      <c r="E5" s="134" t="s">
        <v>23</v>
      </c>
      <c r="F5" s="11" t="str">
        <f>'Incomes - selected pctiles, BHC'!E6</f>
        <v>Low earnings</v>
      </c>
      <c r="G5" s="11" t="str">
        <f>'Incomes - selected pctiles, BHC'!F6</f>
        <v>Central</v>
      </c>
      <c r="H5" s="12" t="str">
        <f>'Incomes - selected pctiles, BHC'!G6</f>
        <v>High earnings</v>
      </c>
      <c r="I5" s="10" t="str">
        <f t="shared" ref="I5:K5" si="0">F5</f>
        <v>Low earnings</v>
      </c>
      <c r="J5" s="11" t="str">
        <f t="shared" si="0"/>
        <v>Central</v>
      </c>
      <c r="K5" s="11" t="str">
        <f t="shared" si="0"/>
        <v>High earnings</v>
      </c>
    </row>
    <row r="6" spans="1:11">
      <c r="D6" s="135">
        <v>5</v>
      </c>
      <c r="E6" s="136">
        <v>9.8000000000000004E-2</v>
      </c>
      <c r="F6" s="15">
        <v>-2.3E-2</v>
      </c>
      <c r="G6" s="15">
        <v>1E-3</v>
      </c>
      <c r="H6" s="138">
        <v>1.7000000000000001E-2</v>
      </c>
      <c r="I6" s="143">
        <v>7.3999999999999996E-2</v>
      </c>
      <c r="J6" s="143">
        <v>0.1</v>
      </c>
      <c r="K6" s="143">
        <v>0.11700000000000001</v>
      </c>
    </row>
    <row r="7" spans="1:11">
      <c r="D7" s="135">
        <f>D6+1</f>
        <v>6</v>
      </c>
      <c r="E7" s="137">
        <v>0.106</v>
      </c>
      <c r="F7" s="15">
        <v>-0.03</v>
      </c>
      <c r="G7" s="15">
        <v>-1.4999999999999999E-2</v>
      </c>
      <c r="H7" s="138">
        <v>-5.0000000000000001E-3</v>
      </c>
      <c r="I7" s="143">
        <v>7.2999999999999995E-2</v>
      </c>
      <c r="J7" s="143">
        <v>0.09</v>
      </c>
      <c r="K7" s="143">
        <v>0.10100000000000001</v>
      </c>
    </row>
    <row r="8" spans="1:11">
      <c r="D8" s="135">
        <f t="shared" ref="D8:D71" si="1">D7+1</f>
        <v>7</v>
      </c>
      <c r="E8" s="137">
        <v>8.5000000000000006E-2</v>
      </c>
      <c r="F8" s="15">
        <v>-2.3E-2</v>
      </c>
      <c r="G8" s="15">
        <v>-8.0000000000000002E-3</v>
      </c>
      <c r="H8" s="138">
        <v>5.0000000000000001E-3</v>
      </c>
      <c r="I8" s="143">
        <v>0.06</v>
      </c>
      <c r="J8" s="143">
        <v>7.5999999999999998E-2</v>
      </c>
      <c r="K8" s="143">
        <v>0.09</v>
      </c>
    </row>
    <row r="9" spans="1:11">
      <c r="D9" s="135">
        <f t="shared" si="1"/>
        <v>8</v>
      </c>
      <c r="E9" s="137">
        <v>8.4000000000000005E-2</v>
      </c>
      <c r="F9" s="15">
        <v>-2.3E-2</v>
      </c>
      <c r="G9" s="15">
        <v>-8.9999999999999993E-3</v>
      </c>
      <c r="H9" s="138">
        <v>1E-3</v>
      </c>
      <c r="I9" s="143">
        <v>5.8999999999999997E-2</v>
      </c>
      <c r="J9" s="143">
        <v>7.3999999999999996E-2</v>
      </c>
      <c r="K9" s="143">
        <v>8.5000000000000006E-2</v>
      </c>
    </row>
    <row r="10" spans="1:11">
      <c r="D10" s="135">
        <f t="shared" si="1"/>
        <v>9</v>
      </c>
      <c r="E10" s="137">
        <v>7.1999999999999995E-2</v>
      </c>
      <c r="F10" s="15">
        <v>-2.4E-2</v>
      </c>
      <c r="G10" s="15">
        <v>-6.0000000000000001E-3</v>
      </c>
      <c r="H10" s="138">
        <v>0.01</v>
      </c>
      <c r="I10" s="143">
        <v>4.5999999999999999E-2</v>
      </c>
      <c r="J10" s="143">
        <v>6.5000000000000002E-2</v>
      </c>
      <c r="K10" s="143">
        <v>8.3000000000000004E-2</v>
      </c>
    </row>
    <row r="11" spans="1:11">
      <c r="D11" s="135">
        <f t="shared" si="1"/>
        <v>10</v>
      </c>
      <c r="E11" s="137">
        <v>7.6999999999999999E-2</v>
      </c>
      <c r="F11" s="15">
        <v>-0.02</v>
      </c>
      <c r="G11" s="15">
        <v>-5.0000000000000001E-3</v>
      </c>
      <c r="H11" s="138">
        <v>1.2E-2</v>
      </c>
      <c r="I11" s="143">
        <v>5.5E-2</v>
      </c>
      <c r="J11" s="143">
        <v>7.0999999999999994E-2</v>
      </c>
      <c r="K11" s="143">
        <v>0.09</v>
      </c>
    </row>
    <row r="12" spans="1:11">
      <c r="D12" s="135">
        <f t="shared" si="1"/>
        <v>11</v>
      </c>
      <c r="E12" s="137">
        <v>7.8E-2</v>
      </c>
      <c r="F12" s="15">
        <v>-2.5000000000000001E-2</v>
      </c>
      <c r="G12" s="15">
        <v>-1.0999999999999999E-2</v>
      </c>
      <c r="H12" s="138">
        <v>7.0000000000000001E-3</v>
      </c>
      <c r="I12" s="143">
        <v>5.1999999999999998E-2</v>
      </c>
      <c r="J12" s="143">
        <v>6.7000000000000004E-2</v>
      </c>
      <c r="K12" s="143">
        <v>8.5999999999999993E-2</v>
      </c>
    </row>
    <row r="13" spans="1:11">
      <c r="D13" s="135">
        <f t="shared" si="1"/>
        <v>12</v>
      </c>
      <c r="E13" s="137">
        <v>7.6999999999999999E-2</v>
      </c>
      <c r="F13" s="15">
        <v>-1.7999999999999999E-2</v>
      </c>
      <c r="G13" s="15">
        <v>-4.0000000000000001E-3</v>
      </c>
      <c r="H13" s="138">
        <v>1.0999999999999999E-2</v>
      </c>
      <c r="I13" s="143">
        <v>5.7000000000000002E-2</v>
      </c>
      <c r="J13" s="143">
        <v>7.1999999999999995E-2</v>
      </c>
      <c r="K13" s="143">
        <v>8.8999999999999996E-2</v>
      </c>
    </row>
    <row r="14" spans="1:11">
      <c r="D14" s="135">
        <f t="shared" si="1"/>
        <v>13</v>
      </c>
      <c r="E14" s="137">
        <v>7.8E-2</v>
      </c>
      <c r="F14" s="15">
        <v>-1.7999999999999999E-2</v>
      </c>
      <c r="G14" s="15">
        <v>2E-3</v>
      </c>
      <c r="H14" s="138">
        <v>2.1000000000000001E-2</v>
      </c>
      <c r="I14" s="143">
        <v>5.8999999999999997E-2</v>
      </c>
      <c r="J14" s="143">
        <v>0.08</v>
      </c>
      <c r="K14" s="143">
        <v>0.1</v>
      </c>
    </row>
    <row r="15" spans="1:11">
      <c r="D15" s="135">
        <f t="shared" si="1"/>
        <v>14</v>
      </c>
      <c r="E15" s="137">
        <v>7.4999999999999997E-2</v>
      </c>
      <c r="F15" s="15">
        <v>-1.0999999999999999E-2</v>
      </c>
      <c r="G15" s="15">
        <v>7.0000000000000001E-3</v>
      </c>
      <c r="H15" s="138">
        <v>2.4E-2</v>
      </c>
      <c r="I15" s="143">
        <v>6.3E-2</v>
      </c>
      <c r="J15" s="143">
        <v>8.2000000000000003E-2</v>
      </c>
      <c r="K15" s="143">
        <v>0.1</v>
      </c>
    </row>
    <row r="16" spans="1:11">
      <c r="D16" s="135">
        <f t="shared" si="1"/>
        <v>15</v>
      </c>
      <c r="E16" s="137">
        <v>7.3999999999999996E-2</v>
      </c>
      <c r="F16" s="15">
        <v>-1.4E-2</v>
      </c>
      <c r="G16" s="15">
        <v>4.0000000000000001E-3</v>
      </c>
      <c r="H16" s="138">
        <v>2.3E-2</v>
      </c>
      <c r="I16" s="143">
        <v>5.8999999999999997E-2</v>
      </c>
      <c r="J16" s="143">
        <v>7.9000000000000001E-2</v>
      </c>
      <c r="K16" s="143">
        <v>9.8000000000000004E-2</v>
      </c>
    </row>
    <row r="17" spans="4:11">
      <c r="D17" s="135">
        <f t="shared" si="1"/>
        <v>16</v>
      </c>
      <c r="E17" s="137">
        <v>7.4999999999999997E-2</v>
      </c>
      <c r="F17" s="15">
        <v>-1.2999999999999999E-2</v>
      </c>
      <c r="G17" s="15">
        <v>4.0000000000000001E-3</v>
      </c>
      <c r="H17" s="138">
        <v>2.1000000000000001E-2</v>
      </c>
      <c r="I17" s="143">
        <v>6.0999999999999999E-2</v>
      </c>
      <c r="J17" s="143">
        <v>7.9000000000000001E-2</v>
      </c>
      <c r="K17" s="143">
        <v>9.8000000000000004E-2</v>
      </c>
    </row>
    <row r="18" spans="4:11">
      <c r="D18" s="135">
        <f t="shared" si="1"/>
        <v>17</v>
      </c>
      <c r="E18" s="137">
        <v>6.9000000000000006E-2</v>
      </c>
      <c r="F18" s="15">
        <v>-1.0999999999999999E-2</v>
      </c>
      <c r="G18" s="15">
        <v>4.0000000000000001E-3</v>
      </c>
      <c r="H18" s="138">
        <v>2.5000000000000001E-2</v>
      </c>
      <c r="I18" s="143">
        <v>5.7000000000000002E-2</v>
      </c>
      <c r="J18" s="143">
        <v>7.2999999999999995E-2</v>
      </c>
      <c r="K18" s="143">
        <v>9.6000000000000002E-2</v>
      </c>
    </row>
    <row r="19" spans="4:11">
      <c r="D19" s="135">
        <f t="shared" si="1"/>
        <v>18</v>
      </c>
      <c r="E19" s="137">
        <v>7.0999999999999994E-2</v>
      </c>
      <c r="F19" s="15">
        <v>-5.0000000000000001E-3</v>
      </c>
      <c r="G19" s="15">
        <v>1.2E-2</v>
      </c>
      <c r="H19" s="138">
        <v>0.03</v>
      </c>
      <c r="I19" s="143">
        <v>6.6000000000000003E-2</v>
      </c>
      <c r="J19" s="143">
        <v>8.3000000000000004E-2</v>
      </c>
      <c r="K19" s="143">
        <v>0.10299999999999999</v>
      </c>
    </row>
    <row r="20" spans="4:11">
      <c r="D20" s="135">
        <f t="shared" si="1"/>
        <v>19</v>
      </c>
      <c r="E20" s="137">
        <v>6.7000000000000004E-2</v>
      </c>
      <c r="F20" s="15">
        <v>-3.0000000000000001E-3</v>
      </c>
      <c r="G20" s="15">
        <v>1.6E-2</v>
      </c>
      <c r="H20" s="138">
        <v>3.3000000000000002E-2</v>
      </c>
      <c r="I20" s="143">
        <v>6.3E-2</v>
      </c>
      <c r="J20" s="143">
        <v>8.4000000000000005E-2</v>
      </c>
      <c r="K20" s="143">
        <v>0.10199999999999999</v>
      </c>
    </row>
    <row r="21" spans="4:11">
      <c r="D21" s="135">
        <f t="shared" si="1"/>
        <v>20</v>
      </c>
      <c r="E21" s="137">
        <v>6.5000000000000002E-2</v>
      </c>
      <c r="F21" s="15">
        <v>-1E-3</v>
      </c>
      <c r="G21" s="15">
        <v>1.7000000000000001E-2</v>
      </c>
      <c r="H21" s="138">
        <v>3.5999999999999997E-2</v>
      </c>
      <c r="I21" s="143">
        <v>6.3E-2</v>
      </c>
      <c r="J21" s="143">
        <v>8.3000000000000004E-2</v>
      </c>
      <c r="K21" s="143">
        <v>0.10299999999999999</v>
      </c>
    </row>
    <row r="22" spans="4:11">
      <c r="D22" s="135">
        <f t="shared" si="1"/>
        <v>21</v>
      </c>
      <c r="E22" s="137">
        <v>6.0999999999999999E-2</v>
      </c>
      <c r="F22" s="15">
        <v>1E-3</v>
      </c>
      <c r="G22" s="15">
        <v>0.02</v>
      </c>
      <c r="H22" s="138">
        <v>0.04</v>
      </c>
      <c r="I22" s="143">
        <v>6.2E-2</v>
      </c>
      <c r="J22" s="143">
        <v>8.2000000000000003E-2</v>
      </c>
      <c r="K22" s="143">
        <v>0.104</v>
      </c>
    </row>
    <row r="23" spans="4:11">
      <c r="D23" s="135">
        <f t="shared" si="1"/>
        <v>22</v>
      </c>
      <c r="E23" s="137">
        <v>6.0999999999999999E-2</v>
      </c>
      <c r="F23" s="15">
        <v>4.0000000000000001E-3</v>
      </c>
      <c r="G23" s="15">
        <v>2.4E-2</v>
      </c>
      <c r="H23" s="138">
        <v>4.4999999999999998E-2</v>
      </c>
      <c r="I23" s="143">
        <v>6.5000000000000002E-2</v>
      </c>
      <c r="J23" s="143">
        <v>8.5999999999999993E-2</v>
      </c>
      <c r="K23" s="143">
        <v>0.108</v>
      </c>
    </row>
    <row r="24" spans="4:11">
      <c r="D24" s="135">
        <f t="shared" si="1"/>
        <v>23</v>
      </c>
      <c r="E24" s="137">
        <v>0.06</v>
      </c>
      <c r="F24" s="15">
        <v>8.0000000000000002E-3</v>
      </c>
      <c r="G24" s="15">
        <v>2.8000000000000001E-2</v>
      </c>
      <c r="H24" s="138">
        <v>4.9000000000000002E-2</v>
      </c>
      <c r="I24" s="143">
        <v>6.8000000000000005E-2</v>
      </c>
      <c r="J24" s="143">
        <v>0.09</v>
      </c>
      <c r="K24" s="143">
        <v>0.112</v>
      </c>
    </row>
    <row r="25" spans="4:11">
      <c r="D25" s="135">
        <f t="shared" si="1"/>
        <v>24</v>
      </c>
      <c r="E25" s="137">
        <v>0.06</v>
      </c>
      <c r="F25" s="15">
        <v>7.0000000000000001E-3</v>
      </c>
      <c r="G25" s="15">
        <v>2.8000000000000001E-2</v>
      </c>
      <c r="H25" s="138">
        <v>4.7E-2</v>
      </c>
      <c r="I25" s="143">
        <v>6.7000000000000004E-2</v>
      </c>
      <c r="J25" s="143">
        <v>8.8999999999999996E-2</v>
      </c>
      <c r="K25" s="143">
        <v>0.11</v>
      </c>
    </row>
    <row r="26" spans="4:11">
      <c r="D26" s="135">
        <f t="shared" si="1"/>
        <v>25</v>
      </c>
      <c r="E26" s="137">
        <v>5.7000000000000002E-2</v>
      </c>
      <c r="F26" s="15">
        <v>1.2999999999999999E-2</v>
      </c>
      <c r="G26" s="15">
        <v>3.3000000000000002E-2</v>
      </c>
      <c r="H26" s="138">
        <v>5.0999999999999997E-2</v>
      </c>
      <c r="I26" s="143">
        <v>7.0000000000000007E-2</v>
      </c>
      <c r="J26" s="143">
        <v>9.0999999999999998E-2</v>
      </c>
      <c r="K26" s="143">
        <v>0.11</v>
      </c>
    </row>
    <row r="27" spans="4:11">
      <c r="D27" s="135">
        <f t="shared" si="1"/>
        <v>26</v>
      </c>
      <c r="E27" s="137">
        <v>5.5E-2</v>
      </c>
      <c r="F27" s="15">
        <v>1.6E-2</v>
      </c>
      <c r="G27" s="15">
        <v>3.5000000000000003E-2</v>
      </c>
      <c r="H27" s="138">
        <v>5.5E-2</v>
      </c>
      <c r="I27" s="143">
        <v>7.0999999999999994E-2</v>
      </c>
      <c r="J27" s="143">
        <v>9.1999999999999998E-2</v>
      </c>
      <c r="K27" s="143">
        <v>0.112</v>
      </c>
    </row>
    <row r="28" spans="4:11">
      <c r="D28" s="135">
        <f t="shared" si="1"/>
        <v>27</v>
      </c>
      <c r="E28" s="137">
        <v>5.2999999999999999E-2</v>
      </c>
      <c r="F28" s="15">
        <v>1.7000000000000001E-2</v>
      </c>
      <c r="G28" s="15">
        <v>3.5000000000000003E-2</v>
      </c>
      <c r="H28" s="138">
        <v>5.5E-2</v>
      </c>
      <c r="I28" s="143">
        <v>7.0999999999999994E-2</v>
      </c>
      <c r="J28" s="143">
        <v>8.8999999999999996E-2</v>
      </c>
      <c r="K28" s="143">
        <v>0.111</v>
      </c>
    </row>
    <row r="29" spans="4:11">
      <c r="D29" s="135">
        <f t="shared" si="1"/>
        <v>28</v>
      </c>
      <c r="E29" s="137">
        <v>4.7E-2</v>
      </c>
      <c r="F29" s="15">
        <v>1.9E-2</v>
      </c>
      <c r="G29" s="15">
        <v>3.9E-2</v>
      </c>
      <c r="H29" s="138">
        <v>6.0999999999999999E-2</v>
      </c>
      <c r="I29" s="143">
        <v>6.6000000000000003E-2</v>
      </c>
      <c r="J29" s="143">
        <v>8.7999999999999995E-2</v>
      </c>
      <c r="K29" s="143">
        <v>0.11</v>
      </c>
    </row>
    <row r="30" spans="4:11">
      <c r="D30" s="135">
        <f t="shared" si="1"/>
        <v>29</v>
      </c>
      <c r="E30" s="137">
        <v>4.5999999999999999E-2</v>
      </c>
      <c r="F30" s="15">
        <v>1.9E-2</v>
      </c>
      <c r="G30" s="15">
        <v>4.1000000000000002E-2</v>
      </c>
      <c r="H30" s="138">
        <v>6.5000000000000002E-2</v>
      </c>
      <c r="I30" s="143">
        <v>6.6000000000000003E-2</v>
      </c>
      <c r="J30" s="143">
        <v>8.8999999999999996E-2</v>
      </c>
      <c r="K30" s="143">
        <v>0.114</v>
      </c>
    </row>
    <row r="31" spans="4:11">
      <c r="D31" s="135">
        <f t="shared" si="1"/>
        <v>30</v>
      </c>
      <c r="E31" s="137">
        <v>4.2999999999999997E-2</v>
      </c>
      <c r="F31" s="15">
        <v>2.3E-2</v>
      </c>
      <c r="G31" s="15">
        <v>4.4999999999999998E-2</v>
      </c>
      <c r="H31" s="138">
        <v>7.0999999999999994E-2</v>
      </c>
      <c r="I31" s="143">
        <v>6.7000000000000004E-2</v>
      </c>
      <c r="J31" s="143">
        <v>0.09</v>
      </c>
      <c r="K31" s="143">
        <v>0.11700000000000001</v>
      </c>
    </row>
    <row r="32" spans="4:11">
      <c r="D32" s="135">
        <f t="shared" si="1"/>
        <v>31</v>
      </c>
      <c r="E32" s="137">
        <v>4.2000000000000003E-2</v>
      </c>
      <c r="F32" s="15">
        <v>2.3E-2</v>
      </c>
      <c r="G32" s="15">
        <v>4.5999999999999999E-2</v>
      </c>
      <c r="H32" s="138">
        <v>7.0000000000000007E-2</v>
      </c>
      <c r="I32" s="143">
        <v>6.6000000000000003E-2</v>
      </c>
      <c r="J32" s="143">
        <v>0.09</v>
      </c>
      <c r="K32" s="143">
        <v>0.115</v>
      </c>
    </row>
    <row r="33" spans="4:11">
      <c r="D33" s="135">
        <f t="shared" si="1"/>
        <v>32</v>
      </c>
      <c r="E33" s="137">
        <v>3.5000000000000003E-2</v>
      </c>
      <c r="F33" s="15">
        <v>2.8000000000000001E-2</v>
      </c>
      <c r="G33" s="15">
        <v>5.0999999999999997E-2</v>
      </c>
      <c r="H33" s="138">
        <v>7.6999999999999999E-2</v>
      </c>
      <c r="I33" s="143">
        <v>6.4000000000000001E-2</v>
      </c>
      <c r="J33" s="143">
        <v>8.6999999999999994E-2</v>
      </c>
      <c r="K33" s="143">
        <v>0.114</v>
      </c>
    </row>
    <row r="34" spans="4:11">
      <c r="D34" s="135">
        <f t="shared" si="1"/>
        <v>33</v>
      </c>
      <c r="E34" s="137">
        <v>3.7999999999999999E-2</v>
      </c>
      <c r="F34" s="15">
        <v>0.03</v>
      </c>
      <c r="G34" s="15">
        <v>5.0999999999999997E-2</v>
      </c>
      <c r="H34" s="138">
        <v>7.4999999999999997E-2</v>
      </c>
      <c r="I34" s="143">
        <v>6.9000000000000006E-2</v>
      </c>
      <c r="J34" s="143">
        <v>9.1999999999999998E-2</v>
      </c>
      <c r="K34" s="143">
        <v>0.11700000000000001</v>
      </c>
    </row>
    <row r="35" spans="4:11">
      <c r="D35" s="135">
        <f t="shared" si="1"/>
        <v>34</v>
      </c>
      <c r="E35" s="137">
        <v>3.4000000000000002E-2</v>
      </c>
      <c r="F35" s="15">
        <v>3.2000000000000001E-2</v>
      </c>
      <c r="G35" s="15">
        <v>5.6000000000000001E-2</v>
      </c>
      <c r="H35" s="138">
        <v>0.08</v>
      </c>
      <c r="I35" s="143">
        <v>6.8000000000000005E-2</v>
      </c>
      <c r="J35" s="143">
        <v>9.1999999999999998E-2</v>
      </c>
      <c r="K35" s="143">
        <v>0.11600000000000001</v>
      </c>
    </row>
    <row r="36" spans="4:11">
      <c r="D36" s="135">
        <f t="shared" si="1"/>
        <v>35</v>
      </c>
      <c r="E36" s="137">
        <v>3.2000000000000001E-2</v>
      </c>
      <c r="F36" s="15">
        <v>0.03</v>
      </c>
      <c r="G36" s="15">
        <v>5.6000000000000001E-2</v>
      </c>
      <c r="H36" s="138">
        <v>8.1000000000000003E-2</v>
      </c>
      <c r="I36" s="143">
        <v>6.3E-2</v>
      </c>
      <c r="J36" s="143">
        <v>0.09</v>
      </c>
      <c r="K36" s="143">
        <v>0.11600000000000001</v>
      </c>
    </row>
    <row r="37" spans="4:11">
      <c r="D37" s="135">
        <f t="shared" si="1"/>
        <v>36</v>
      </c>
      <c r="E37" s="137">
        <v>3.1E-2</v>
      </c>
      <c r="F37" s="15">
        <v>3.4000000000000002E-2</v>
      </c>
      <c r="G37" s="15">
        <v>0.06</v>
      </c>
      <c r="H37" s="138">
        <v>8.5999999999999993E-2</v>
      </c>
      <c r="I37" s="143">
        <v>6.6000000000000003E-2</v>
      </c>
      <c r="J37" s="143">
        <v>9.1999999999999998E-2</v>
      </c>
      <c r="K37" s="143">
        <v>0.12</v>
      </c>
    </row>
    <row r="38" spans="4:11">
      <c r="D38" s="135">
        <f t="shared" si="1"/>
        <v>37</v>
      </c>
      <c r="E38" s="137">
        <v>0.03</v>
      </c>
      <c r="F38" s="15">
        <v>0.04</v>
      </c>
      <c r="G38" s="15">
        <v>6.2E-2</v>
      </c>
      <c r="H38" s="138">
        <v>0.09</v>
      </c>
      <c r="I38" s="143">
        <v>7.0999999999999994E-2</v>
      </c>
      <c r="J38" s="143">
        <v>9.4E-2</v>
      </c>
      <c r="K38" s="143">
        <v>0.122</v>
      </c>
    </row>
    <row r="39" spans="4:11">
      <c r="D39" s="135">
        <f t="shared" si="1"/>
        <v>38</v>
      </c>
      <c r="E39" s="137">
        <v>2.7E-2</v>
      </c>
      <c r="F39" s="15">
        <v>4.2000000000000003E-2</v>
      </c>
      <c r="G39" s="15">
        <v>6.7000000000000004E-2</v>
      </c>
      <c r="H39" s="138">
        <v>9.2999999999999999E-2</v>
      </c>
      <c r="I39" s="143">
        <v>7.0000000000000007E-2</v>
      </c>
      <c r="J39" s="143">
        <v>9.6000000000000002E-2</v>
      </c>
      <c r="K39" s="143">
        <v>0.123</v>
      </c>
    </row>
    <row r="40" spans="4:11">
      <c r="D40" s="135">
        <f t="shared" si="1"/>
        <v>39</v>
      </c>
      <c r="E40" s="137">
        <v>2.5999999999999999E-2</v>
      </c>
      <c r="F40" s="15">
        <v>4.2999999999999997E-2</v>
      </c>
      <c r="G40" s="15">
        <v>6.9000000000000006E-2</v>
      </c>
      <c r="H40" s="138">
        <v>9.5000000000000001E-2</v>
      </c>
      <c r="I40" s="143">
        <v>7.0000000000000007E-2</v>
      </c>
      <c r="J40" s="143">
        <v>9.6000000000000002E-2</v>
      </c>
      <c r="K40" s="143">
        <v>0.124</v>
      </c>
    </row>
    <row r="41" spans="4:11">
      <c r="D41" s="135">
        <f t="shared" si="1"/>
        <v>40</v>
      </c>
      <c r="E41" s="137">
        <v>2.7E-2</v>
      </c>
      <c r="F41" s="15">
        <v>4.2000000000000003E-2</v>
      </c>
      <c r="G41" s="15">
        <v>6.9000000000000006E-2</v>
      </c>
      <c r="H41" s="138">
        <v>9.6000000000000002E-2</v>
      </c>
      <c r="I41" s="143">
        <v>7.0000000000000007E-2</v>
      </c>
      <c r="J41" s="143">
        <v>9.7000000000000003E-2</v>
      </c>
      <c r="K41" s="143">
        <v>0.125</v>
      </c>
    </row>
    <row r="42" spans="4:11">
      <c r="D42" s="135">
        <f t="shared" si="1"/>
        <v>41</v>
      </c>
      <c r="E42" s="137">
        <v>2.8000000000000001E-2</v>
      </c>
      <c r="F42" s="15">
        <v>4.2999999999999997E-2</v>
      </c>
      <c r="G42" s="15">
        <v>6.7000000000000004E-2</v>
      </c>
      <c r="H42" s="138">
        <v>9.6000000000000002E-2</v>
      </c>
      <c r="I42" s="143">
        <v>7.1999999999999995E-2</v>
      </c>
      <c r="J42" s="143">
        <v>9.7000000000000003E-2</v>
      </c>
      <c r="K42" s="143">
        <v>0.126</v>
      </c>
    </row>
    <row r="43" spans="4:11">
      <c r="D43" s="135">
        <f t="shared" si="1"/>
        <v>42</v>
      </c>
      <c r="E43" s="137">
        <v>2.9000000000000001E-2</v>
      </c>
      <c r="F43" s="15">
        <v>0.04</v>
      </c>
      <c r="G43" s="15">
        <v>6.8000000000000005E-2</v>
      </c>
      <c r="H43" s="138">
        <v>9.5000000000000001E-2</v>
      </c>
      <c r="I43" s="143">
        <v>7.0000000000000007E-2</v>
      </c>
      <c r="J43" s="143">
        <v>9.8000000000000004E-2</v>
      </c>
      <c r="K43" s="143">
        <v>0.126</v>
      </c>
    </row>
    <row r="44" spans="4:11">
      <c r="D44" s="135">
        <f t="shared" si="1"/>
        <v>43</v>
      </c>
      <c r="E44" s="137">
        <v>2.8000000000000001E-2</v>
      </c>
      <c r="F44" s="15">
        <v>4.2999999999999997E-2</v>
      </c>
      <c r="G44" s="15">
        <v>6.9000000000000006E-2</v>
      </c>
      <c r="H44" s="138">
        <v>9.6000000000000002E-2</v>
      </c>
      <c r="I44" s="143">
        <v>7.1999999999999995E-2</v>
      </c>
      <c r="J44" s="143">
        <v>9.8000000000000004E-2</v>
      </c>
      <c r="K44" s="143">
        <v>0.127</v>
      </c>
    </row>
    <row r="45" spans="4:11">
      <c r="D45" s="135">
        <f t="shared" si="1"/>
        <v>44</v>
      </c>
      <c r="E45" s="137">
        <v>2.9000000000000001E-2</v>
      </c>
      <c r="F45" s="15">
        <v>4.2000000000000003E-2</v>
      </c>
      <c r="G45" s="15">
        <v>6.5000000000000002E-2</v>
      </c>
      <c r="H45" s="138">
        <v>9.2999999999999999E-2</v>
      </c>
      <c r="I45" s="143">
        <v>7.1999999999999995E-2</v>
      </c>
      <c r="J45" s="143">
        <v>9.7000000000000003E-2</v>
      </c>
      <c r="K45" s="143">
        <v>0.125</v>
      </c>
    </row>
    <row r="46" spans="4:11">
      <c r="D46" s="135">
        <f t="shared" si="1"/>
        <v>45</v>
      </c>
      <c r="E46" s="137">
        <v>0.03</v>
      </c>
      <c r="F46" s="15">
        <v>4.2000000000000003E-2</v>
      </c>
      <c r="G46" s="15">
        <v>6.7000000000000004E-2</v>
      </c>
      <c r="H46" s="138">
        <v>9.1999999999999998E-2</v>
      </c>
      <c r="I46" s="143">
        <v>7.2999999999999995E-2</v>
      </c>
      <c r="J46" s="143">
        <v>9.9000000000000005E-2</v>
      </c>
      <c r="K46" s="143">
        <v>0.125</v>
      </c>
    </row>
    <row r="47" spans="4:11">
      <c r="D47" s="135">
        <f t="shared" si="1"/>
        <v>46</v>
      </c>
      <c r="E47" s="137">
        <v>2.9000000000000001E-2</v>
      </c>
      <c r="F47" s="15">
        <v>4.2999999999999997E-2</v>
      </c>
      <c r="G47" s="15">
        <v>6.8000000000000005E-2</v>
      </c>
      <c r="H47" s="138">
        <v>9.6000000000000002E-2</v>
      </c>
      <c r="I47" s="143">
        <v>7.2999999999999995E-2</v>
      </c>
      <c r="J47" s="143">
        <v>9.8000000000000004E-2</v>
      </c>
      <c r="K47" s="143">
        <v>0.127</v>
      </c>
    </row>
    <row r="48" spans="4:11">
      <c r="D48" s="135">
        <f t="shared" si="1"/>
        <v>47</v>
      </c>
      <c r="E48" s="137">
        <v>2.5999999999999999E-2</v>
      </c>
      <c r="F48" s="15">
        <v>4.2000000000000003E-2</v>
      </c>
      <c r="G48" s="15">
        <v>7.0000000000000007E-2</v>
      </c>
      <c r="H48" s="138">
        <v>9.9000000000000005E-2</v>
      </c>
      <c r="I48" s="143">
        <v>7.0000000000000007E-2</v>
      </c>
      <c r="J48" s="143">
        <v>9.8000000000000004E-2</v>
      </c>
      <c r="K48" s="143">
        <v>0.128</v>
      </c>
    </row>
    <row r="49" spans="4:11">
      <c r="D49" s="135">
        <f t="shared" si="1"/>
        <v>48</v>
      </c>
      <c r="E49" s="137">
        <v>2.5000000000000001E-2</v>
      </c>
      <c r="F49" s="15">
        <v>4.2999999999999997E-2</v>
      </c>
      <c r="G49" s="15">
        <v>7.0999999999999994E-2</v>
      </c>
      <c r="H49" s="138">
        <v>0.10100000000000001</v>
      </c>
      <c r="I49" s="143">
        <v>6.9000000000000006E-2</v>
      </c>
      <c r="J49" s="143">
        <v>9.8000000000000004E-2</v>
      </c>
      <c r="K49" s="143">
        <v>0.129</v>
      </c>
    </row>
    <row r="50" spans="4:11">
      <c r="D50" s="135">
        <f t="shared" si="1"/>
        <v>49</v>
      </c>
      <c r="E50" s="137">
        <v>2.5000000000000001E-2</v>
      </c>
      <c r="F50" s="15">
        <v>4.2999999999999997E-2</v>
      </c>
      <c r="G50" s="15">
        <v>7.0999999999999994E-2</v>
      </c>
      <c r="H50" s="138">
        <v>0.10199999999999999</v>
      </c>
      <c r="I50" s="143">
        <v>6.9000000000000006E-2</v>
      </c>
      <c r="J50" s="143">
        <v>9.8000000000000004E-2</v>
      </c>
      <c r="K50" s="143">
        <v>0.13</v>
      </c>
    </row>
    <row r="51" spans="4:11">
      <c r="D51" s="135">
        <f t="shared" si="1"/>
        <v>50</v>
      </c>
      <c r="E51" s="137">
        <v>2.1999999999999999E-2</v>
      </c>
      <c r="F51" s="15">
        <v>4.3999999999999997E-2</v>
      </c>
      <c r="G51" s="15">
        <v>7.3999999999999996E-2</v>
      </c>
      <c r="H51" s="138">
        <v>0.104</v>
      </c>
      <c r="I51" s="143">
        <v>6.7000000000000004E-2</v>
      </c>
      <c r="J51" s="143">
        <v>9.7000000000000003E-2</v>
      </c>
      <c r="K51" s="143">
        <v>0.128</v>
      </c>
    </row>
    <row r="52" spans="4:11">
      <c r="D52" s="135">
        <f t="shared" si="1"/>
        <v>51</v>
      </c>
      <c r="E52" s="137">
        <v>2.1000000000000001E-2</v>
      </c>
      <c r="F52" s="15">
        <v>4.7E-2</v>
      </c>
      <c r="G52" s="15">
        <v>7.5999999999999998E-2</v>
      </c>
      <c r="H52" s="138">
        <v>0.106</v>
      </c>
      <c r="I52" s="143">
        <v>6.9000000000000006E-2</v>
      </c>
      <c r="J52" s="143">
        <v>9.8000000000000004E-2</v>
      </c>
      <c r="K52" s="143">
        <v>0.129</v>
      </c>
    </row>
    <row r="53" spans="4:11">
      <c r="D53" s="135">
        <f t="shared" si="1"/>
        <v>52</v>
      </c>
      <c r="E53" s="137">
        <v>2.1000000000000001E-2</v>
      </c>
      <c r="F53" s="15">
        <v>4.8000000000000001E-2</v>
      </c>
      <c r="G53" s="15">
        <v>7.8E-2</v>
      </c>
      <c r="H53" s="138">
        <v>0.108</v>
      </c>
      <c r="I53" s="143">
        <v>7.0000000000000007E-2</v>
      </c>
      <c r="J53" s="143">
        <v>0.1</v>
      </c>
      <c r="K53" s="143">
        <v>0.13100000000000001</v>
      </c>
    </row>
    <row r="54" spans="4:11">
      <c r="D54" s="135">
        <f t="shared" si="1"/>
        <v>53</v>
      </c>
      <c r="E54" s="137">
        <v>1.7999999999999999E-2</v>
      </c>
      <c r="F54" s="15">
        <v>5.1999999999999998E-2</v>
      </c>
      <c r="G54" s="15">
        <v>8.1000000000000003E-2</v>
      </c>
      <c r="H54" s="138">
        <v>0.111</v>
      </c>
      <c r="I54" s="143">
        <v>7.0999999999999994E-2</v>
      </c>
      <c r="J54" s="143">
        <v>0.10100000000000001</v>
      </c>
      <c r="K54" s="143">
        <v>0.13200000000000001</v>
      </c>
    </row>
    <row r="55" spans="4:11">
      <c r="D55" s="135">
        <f t="shared" si="1"/>
        <v>54</v>
      </c>
      <c r="E55" s="137">
        <v>1.7999999999999999E-2</v>
      </c>
      <c r="F55" s="15">
        <v>0.05</v>
      </c>
      <c r="G55" s="15">
        <v>7.9000000000000001E-2</v>
      </c>
      <c r="H55" s="138">
        <v>0.111</v>
      </c>
      <c r="I55" s="143">
        <v>6.9000000000000006E-2</v>
      </c>
      <c r="J55" s="143">
        <v>9.9000000000000005E-2</v>
      </c>
      <c r="K55" s="143">
        <v>0.13100000000000001</v>
      </c>
    </row>
    <row r="56" spans="4:11">
      <c r="D56" s="135">
        <f t="shared" si="1"/>
        <v>55</v>
      </c>
      <c r="E56" s="137">
        <v>1.4999999999999999E-2</v>
      </c>
      <c r="F56" s="15">
        <v>0.05</v>
      </c>
      <c r="G56" s="15">
        <v>7.9000000000000001E-2</v>
      </c>
      <c r="H56" s="138">
        <v>0.109</v>
      </c>
      <c r="I56" s="143">
        <v>6.6000000000000003E-2</v>
      </c>
      <c r="J56" s="143">
        <v>9.6000000000000002E-2</v>
      </c>
      <c r="K56" s="143">
        <v>0.126</v>
      </c>
    </row>
    <row r="57" spans="4:11">
      <c r="D57" s="135">
        <f t="shared" si="1"/>
        <v>56</v>
      </c>
      <c r="E57" s="137">
        <v>1.9E-2</v>
      </c>
      <c r="F57" s="15">
        <v>4.7E-2</v>
      </c>
      <c r="G57" s="15">
        <v>7.6999999999999999E-2</v>
      </c>
      <c r="H57" s="138">
        <v>0.109</v>
      </c>
      <c r="I57" s="143">
        <v>6.7000000000000004E-2</v>
      </c>
      <c r="J57" s="143">
        <v>9.8000000000000004E-2</v>
      </c>
      <c r="K57" s="143">
        <v>0.13100000000000001</v>
      </c>
    </row>
    <row r="58" spans="4:11">
      <c r="D58" s="135">
        <f t="shared" si="1"/>
        <v>57</v>
      </c>
      <c r="E58" s="137">
        <v>1.9E-2</v>
      </c>
      <c r="F58" s="15">
        <v>4.8000000000000001E-2</v>
      </c>
      <c r="G58" s="15">
        <v>7.6999999999999999E-2</v>
      </c>
      <c r="H58" s="138">
        <v>0.11</v>
      </c>
      <c r="I58" s="143">
        <v>6.8000000000000005E-2</v>
      </c>
      <c r="J58" s="143">
        <v>9.7000000000000003E-2</v>
      </c>
      <c r="K58" s="143">
        <v>0.13100000000000001</v>
      </c>
    </row>
    <row r="59" spans="4:11">
      <c r="D59" s="135">
        <f t="shared" si="1"/>
        <v>58</v>
      </c>
      <c r="E59" s="137">
        <v>2.1999999999999999E-2</v>
      </c>
      <c r="F59" s="15">
        <v>4.8000000000000001E-2</v>
      </c>
      <c r="G59" s="15">
        <v>7.8E-2</v>
      </c>
      <c r="H59" s="138">
        <v>0.112</v>
      </c>
      <c r="I59" s="143">
        <v>7.0999999999999994E-2</v>
      </c>
      <c r="J59" s="143">
        <v>0.10199999999999999</v>
      </c>
      <c r="K59" s="143">
        <v>0.13600000000000001</v>
      </c>
    </row>
    <row r="60" spans="4:11">
      <c r="D60" s="135">
        <f t="shared" si="1"/>
        <v>59</v>
      </c>
      <c r="E60" s="137">
        <v>0.02</v>
      </c>
      <c r="F60" s="15">
        <v>0.05</v>
      </c>
      <c r="G60" s="15">
        <v>8.1000000000000003E-2</v>
      </c>
      <c r="H60" s="138">
        <v>0.115</v>
      </c>
      <c r="I60" s="143">
        <v>7.0999999999999994E-2</v>
      </c>
      <c r="J60" s="143">
        <v>0.10299999999999999</v>
      </c>
      <c r="K60" s="143">
        <v>0.13800000000000001</v>
      </c>
    </row>
    <row r="61" spans="4:11">
      <c r="D61" s="135">
        <f t="shared" si="1"/>
        <v>60</v>
      </c>
      <c r="E61" s="137">
        <v>0.02</v>
      </c>
      <c r="F61" s="15">
        <v>5.0999999999999997E-2</v>
      </c>
      <c r="G61" s="15">
        <v>8.1000000000000003E-2</v>
      </c>
      <c r="H61" s="138">
        <v>0.113</v>
      </c>
      <c r="I61" s="143">
        <v>7.1999999999999995E-2</v>
      </c>
      <c r="J61" s="143">
        <v>0.10299999999999999</v>
      </c>
      <c r="K61" s="143">
        <v>0.13600000000000001</v>
      </c>
    </row>
    <row r="62" spans="4:11">
      <c r="D62" s="135">
        <f t="shared" si="1"/>
        <v>61</v>
      </c>
      <c r="E62" s="137">
        <v>0.02</v>
      </c>
      <c r="F62" s="15">
        <v>5.3999999999999999E-2</v>
      </c>
      <c r="G62" s="15">
        <v>8.4000000000000005E-2</v>
      </c>
      <c r="H62" s="138">
        <v>0.115</v>
      </c>
      <c r="I62" s="143">
        <v>7.4999999999999997E-2</v>
      </c>
      <c r="J62" s="143">
        <v>0.105</v>
      </c>
      <c r="K62" s="143">
        <v>0.13700000000000001</v>
      </c>
    </row>
    <row r="63" spans="4:11">
      <c r="D63" s="135">
        <f t="shared" si="1"/>
        <v>62</v>
      </c>
      <c r="E63" s="137">
        <v>1.9E-2</v>
      </c>
      <c r="F63" s="15">
        <v>5.3999999999999999E-2</v>
      </c>
      <c r="G63" s="15">
        <v>8.5000000000000006E-2</v>
      </c>
      <c r="H63" s="138">
        <v>0.11700000000000001</v>
      </c>
      <c r="I63" s="143">
        <v>7.4999999999999997E-2</v>
      </c>
      <c r="J63" s="143">
        <v>0.106</v>
      </c>
      <c r="K63" s="143">
        <v>0.13900000000000001</v>
      </c>
    </row>
    <row r="64" spans="4:11">
      <c r="D64" s="135">
        <f t="shared" si="1"/>
        <v>63</v>
      </c>
      <c r="E64" s="137">
        <v>2.1000000000000001E-2</v>
      </c>
      <c r="F64" s="15">
        <v>5.5E-2</v>
      </c>
      <c r="G64" s="15">
        <v>8.5000000000000006E-2</v>
      </c>
      <c r="H64" s="138">
        <v>0.11600000000000001</v>
      </c>
      <c r="I64" s="143">
        <v>7.6999999999999999E-2</v>
      </c>
      <c r="J64" s="143">
        <v>0.108</v>
      </c>
      <c r="K64" s="143">
        <v>0.13900000000000001</v>
      </c>
    </row>
    <row r="65" spans="4:11">
      <c r="D65" s="135">
        <f t="shared" si="1"/>
        <v>64</v>
      </c>
      <c r="E65" s="137">
        <v>2.1000000000000001E-2</v>
      </c>
      <c r="F65" s="15">
        <v>5.2999999999999999E-2</v>
      </c>
      <c r="G65" s="15">
        <v>8.4000000000000005E-2</v>
      </c>
      <c r="H65" s="138">
        <v>0.11600000000000001</v>
      </c>
      <c r="I65" s="143">
        <v>7.4999999999999997E-2</v>
      </c>
      <c r="J65" s="143">
        <v>0.107</v>
      </c>
      <c r="K65" s="143">
        <v>0.13900000000000001</v>
      </c>
    </row>
    <row r="66" spans="4:11">
      <c r="D66" s="135">
        <f t="shared" si="1"/>
        <v>65</v>
      </c>
      <c r="E66" s="137">
        <v>0.02</v>
      </c>
      <c r="F66" s="15">
        <v>5.3999999999999999E-2</v>
      </c>
      <c r="G66" s="15">
        <v>8.4000000000000005E-2</v>
      </c>
      <c r="H66" s="138">
        <v>0.11700000000000001</v>
      </c>
      <c r="I66" s="143">
        <v>7.4999999999999997E-2</v>
      </c>
      <c r="J66" s="143">
        <v>0.106</v>
      </c>
      <c r="K66" s="143">
        <v>0.14000000000000001</v>
      </c>
    </row>
    <row r="67" spans="4:11">
      <c r="D67" s="135">
        <f t="shared" si="1"/>
        <v>66</v>
      </c>
      <c r="E67" s="137">
        <v>0.02</v>
      </c>
      <c r="F67" s="15">
        <v>5.3999999999999999E-2</v>
      </c>
      <c r="G67" s="15">
        <v>8.5999999999999993E-2</v>
      </c>
      <c r="H67" s="138">
        <v>0.11799999999999999</v>
      </c>
      <c r="I67" s="143">
        <v>7.4999999999999997E-2</v>
      </c>
      <c r="J67" s="143">
        <v>0.108</v>
      </c>
      <c r="K67" s="143">
        <v>0.14099999999999999</v>
      </c>
    </row>
    <row r="68" spans="4:11">
      <c r="D68" s="135">
        <f t="shared" si="1"/>
        <v>67</v>
      </c>
      <c r="E68" s="137">
        <v>2.1999999999999999E-2</v>
      </c>
      <c r="F68" s="15">
        <v>5.2999999999999999E-2</v>
      </c>
      <c r="G68" s="15">
        <v>8.4000000000000005E-2</v>
      </c>
      <c r="H68" s="138">
        <v>0.11799999999999999</v>
      </c>
      <c r="I68" s="143">
        <v>7.4999999999999997E-2</v>
      </c>
      <c r="J68" s="143">
        <v>0.108</v>
      </c>
      <c r="K68" s="143">
        <v>0.14299999999999999</v>
      </c>
    </row>
    <row r="69" spans="4:11">
      <c r="D69" s="135">
        <f t="shared" si="1"/>
        <v>68</v>
      </c>
      <c r="E69" s="137">
        <v>2.1000000000000001E-2</v>
      </c>
      <c r="F69" s="15">
        <v>5.0999999999999997E-2</v>
      </c>
      <c r="G69" s="15">
        <v>8.2000000000000003E-2</v>
      </c>
      <c r="H69" s="138">
        <v>0.11600000000000001</v>
      </c>
      <c r="I69" s="143">
        <v>7.2999999999999995E-2</v>
      </c>
      <c r="J69" s="143">
        <v>0.104</v>
      </c>
      <c r="K69" s="143">
        <v>0.13900000000000001</v>
      </c>
    </row>
    <row r="70" spans="4:11">
      <c r="D70" s="135">
        <f t="shared" si="1"/>
        <v>69</v>
      </c>
      <c r="E70" s="137">
        <v>1.9E-2</v>
      </c>
      <c r="F70" s="15">
        <v>5.1999999999999998E-2</v>
      </c>
      <c r="G70" s="15">
        <v>8.4000000000000005E-2</v>
      </c>
      <c r="H70" s="138">
        <v>0.11799999999999999</v>
      </c>
      <c r="I70" s="143">
        <v>7.1999999999999995E-2</v>
      </c>
      <c r="J70" s="143">
        <v>0.104</v>
      </c>
      <c r="K70" s="143">
        <v>0.13900000000000001</v>
      </c>
    </row>
    <row r="71" spans="4:11">
      <c r="D71" s="135">
        <f t="shared" si="1"/>
        <v>70</v>
      </c>
      <c r="E71" s="137">
        <v>1.6E-2</v>
      </c>
      <c r="F71" s="15">
        <v>5.5E-2</v>
      </c>
      <c r="G71" s="15">
        <v>8.6999999999999994E-2</v>
      </c>
      <c r="H71" s="138">
        <v>0.12</v>
      </c>
      <c r="I71" s="143">
        <v>7.1999999999999995E-2</v>
      </c>
      <c r="J71" s="143">
        <v>0.105</v>
      </c>
      <c r="K71" s="143">
        <v>0.13800000000000001</v>
      </c>
    </row>
    <row r="72" spans="4:11">
      <c r="D72" s="135">
        <f t="shared" ref="D72:D96" si="2">D71+1</f>
        <v>71</v>
      </c>
      <c r="E72" s="137">
        <v>1.4E-2</v>
      </c>
      <c r="F72" s="15">
        <v>5.3999999999999999E-2</v>
      </c>
      <c r="G72" s="15">
        <v>8.7999999999999995E-2</v>
      </c>
      <c r="H72" s="138">
        <v>0.12</v>
      </c>
      <c r="I72" s="143">
        <v>6.9000000000000006E-2</v>
      </c>
      <c r="J72" s="143">
        <v>0.10299999999999999</v>
      </c>
      <c r="K72" s="143">
        <v>0.13600000000000001</v>
      </c>
    </row>
    <row r="73" spans="4:11">
      <c r="D73" s="135">
        <f t="shared" si="2"/>
        <v>72</v>
      </c>
      <c r="E73" s="137">
        <v>1.2999999999999999E-2</v>
      </c>
      <c r="F73" s="15">
        <v>5.2999999999999999E-2</v>
      </c>
      <c r="G73" s="15">
        <v>8.5000000000000006E-2</v>
      </c>
      <c r="H73" s="138">
        <v>0.11899999999999999</v>
      </c>
      <c r="I73" s="143">
        <v>6.7000000000000004E-2</v>
      </c>
      <c r="J73" s="143">
        <v>9.9000000000000005E-2</v>
      </c>
      <c r="K73" s="143">
        <v>0.13300000000000001</v>
      </c>
    </row>
    <row r="74" spans="4:11">
      <c r="D74" s="135">
        <f t="shared" si="2"/>
        <v>73</v>
      </c>
      <c r="E74" s="137">
        <v>1.2E-2</v>
      </c>
      <c r="F74" s="15">
        <v>5.3999999999999999E-2</v>
      </c>
      <c r="G74" s="15">
        <v>8.5000000000000006E-2</v>
      </c>
      <c r="H74" s="138">
        <v>0.11700000000000001</v>
      </c>
      <c r="I74" s="143">
        <v>6.7000000000000004E-2</v>
      </c>
      <c r="J74" s="143">
        <v>9.8000000000000004E-2</v>
      </c>
      <c r="K74" s="143">
        <v>0.13</v>
      </c>
    </row>
    <row r="75" spans="4:11">
      <c r="D75" s="135">
        <f t="shared" si="2"/>
        <v>74</v>
      </c>
      <c r="E75" s="137">
        <v>1.2E-2</v>
      </c>
      <c r="F75" s="15">
        <v>5.5E-2</v>
      </c>
      <c r="G75" s="15">
        <v>8.8999999999999996E-2</v>
      </c>
      <c r="H75" s="138">
        <v>0.121</v>
      </c>
      <c r="I75" s="143">
        <v>6.7000000000000004E-2</v>
      </c>
      <c r="J75" s="143">
        <v>0.10199999999999999</v>
      </c>
      <c r="K75" s="143">
        <v>0.13400000000000001</v>
      </c>
    </row>
    <row r="76" spans="4:11">
      <c r="D76" s="135">
        <f t="shared" si="2"/>
        <v>75</v>
      </c>
      <c r="E76" s="137">
        <v>1.0999999999999999E-2</v>
      </c>
      <c r="F76" s="15">
        <v>5.7000000000000002E-2</v>
      </c>
      <c r="G76" s="15">
        <v>9.0999999999999998E-2</v>
      </c>
      <c r="H76" s="138">
        <v>0.126</v>
      </c>
      <c r="I76" s="143">
        <v>6.9000000000000006E-2</v>
      </c>
      <c r="J76" s="143">
        <v>0.10299999999999999</v>
      </c>
      <c r="K76" s="143">
        <v>0.13800000000000001</v>
      </c>
    </row>
    <row r="77" spans="4:11">
      <c r="D77" s="135">
        <f t="shared" si="2"/>
        <v>76</v>
      </c>
      <c r="E77" s="137">
        <v>1.0999999999999999E-2</v>
      </c>
      <c r="F77" s="15">
        <v>5.7000000000000002E-2</v>
      </c>
      <c r="G77" s="15">
        <v>9.0999999999999998E-2</v>
      </c>
      <c r="H77" s="138">
        <v>0.125</v>
      </c>
      <c r="I77" s="143">
        <v>6.9000000000000006E-2</v>
      </c>
      <c r="J77" s="143">
        <v>0.10299999999999999</v>
      </c>
      <c r="K77" s="143">
        <v>0.13700000000000001</v>
      </c>
    </row>
    <row r="78" spans="4:11">
      <c r="D78" s="135">
        <f t="shared" si="2"/>
        <v>77</v>
      </c>
      <c r="E78" s="137">
        <v>8.0000000000000002E-3</v>
      </c>
      <c r="F78" s="15">
        <v>5.8000000000000003E-2</v>
      </c>
      <c r="G78" s="15">
        <v>9.0999999999999998E-2</v>
      </c>
      <c r="H78" s="138">
        <v>0.126</v>
      </c>
      <c r="I78" s="143">
        <v>6.7000000000000004E-2</v>
      </c>
      <c r="J78" s="143">
        <v>9.9000000000000005E-2</v>
      </c>
      <c r="K78" s="143">
        <v>0.13500000000000001</v>
      </c>
    </row>
    <row r="79" spans="4:11">
      <c r="D79" s="135">
        <f t="shared" si="2"/>
        <v>78</v>
      </c>
      <c r="E79" s="137">
        <v>8.9999999999999993E-3</v>
      </c>
      <c r="F79" s="15">
        <v>0.06</v>
      </c>
      <c r="G79" s="15">
        <v>0.09</v>
      </c>
      <c r="H79" s="138">
        <v>0.124</v>
      </c>
      <c r="I79" s="143">
        <v>7.0000000000000007E-2</v>
      </c>
      <c r="J79" s="143">
        <v>0.1</v>
      </c>
      <c r="K79" s="143">
        <v>0.13500000000000001</v>
      </c>
    </row>
    <row r="80" spans="4:11">
      <c r="D80" s="135">
        <f t="shared" si="2"/>
        <v>79</v>
      </c>
      <c r="E80" s="137">
        <v>5.0000000000000001E-3</v>
      </c>
      <c r="F80" s="15">
        <v>6.2E-2</v>
      </c>
      <c r="G80" s="15">
        <v>9.1999999999999998E-2</v>
      </c>
      <c r="H80" s="138">
        <v>0.123</v>
      </c>
      <c r="I80" s="143">
        <v>6.7000000000000004E-2</v>
      </c>
      <c r="J80" s="143">
        <v>9.7000000000000003E-2</v>
      </c>
      <c r="K80" s="143">
        <v>0.128</v>
      </c>
    </row>
    <row r="81" spans="4:11">
      <c r="D81" s="135">
        <f t="shared" si="2"/>
        <v>80</v>
      </c>
      <c r="E81" s="137">
        <v>6.0000000000000001E-3</v>
      </c>
      <c r="F81" s="15">
        <v>6.2E-2</v>
      </c>
      <c r="G81" s="15">
        <v>9.2999999999999999E-2</v>
      </c>
      <c r="H81" s="138">
        <v>0.125</v>
      </c>
      <c r="I81" s="143">
        <v>6.8000000000000005E-2</v>
      </c>
      <c r="J81" s="143">
        <v>9.9000000000000005E-2</v>
      </c>
      <c r="K81" s="143">
        <v>0.13200000000000001</v>
      </c>
    </row>
    <row r="82" spans="4:11">
      <c r="D82" s="135">
        <f t="shared" si="2"/>
        <v>81</v>
      </c>
      <c r="E82" s="137">
        <v>6.0000000000000001E-3</v>
      </c>
      <c r="F82" s="15">
        <v>6.0999999999999999E-2</v>
      </c>
      <c r="G82" s="15">
        <v>9.0999999999999998E-2</v>
      </c>
      <c r="H82" s="138">
        <v>0.123</v>
      </c>
      <c r="I82" s="143">
        <v>6.7000000000000004E-2</v>
      </c>
      <c r="J82" s="143">
        <v>9.7000000000000003E-2</v>
      </c>
      <c r="K82" s="143">
        <v>0.13</v>
      </c>
    </row>
    <row r="83" spans="4:11">
      <c r="D83" s="135">
        <f t="shared" si="2"/>
        <v>82</v>
      </c>
      <c r="E83" s="137">
        <v>4.0000000000000001E-3</v>
      </c>
      <c r="F83" s="15">
        <v>5.6000000000000001E-2</v>
      </c>
      <c r="G83" s="15">
        <v>8.7999999999999995E-2</v>
      </c>
      <c r="H83" s="138">
        <v>0.121</v>
      </c>
      <c r="I83" s="143">
        <v>0.06</v>
      </c>
      <c r="J83" s="143">
        <v>9.1999999999999998E-2</v>
      </c>
      <c r="K83" s="143">
        <v>0.125</v>
      </c>
    </row>
    <row r="84" spans="4:11">
      <c r="D84" s="135">
        <f t="shared" si="2"/>
        <v>83</v>
      </c>
      <c r="E84" s="137">
        <v>6.0000000000000001E-3</v>
      </c>
      <c r="F84" s="15">
        <v>5.7000000000000002E-2</v>
      </c>
      <c r="G84" s="15">
        <v>8.6999999999999994E-2</v>
      </c>
      <c r="H84" s="138">
        <v>0.11899999999999999</v>
      </c>
      <c r="I84" s="143">
        <v>6.3E-2</v>
      </c>
      <c r="J84" s="143">
        <v>9.2999999999999999E-2</v>
      </c>
      <c r="K84" s="143">
        <v>0.126</v>
      </c>
    </row>
    <row r="85" spans="4:11">
      <c r="D85" s="135">
        <f t="shared" si="2"/>
        <v>84</v>
      </c>
      <c r="E85" s="137">
        <v>0</v>
      </c>
      <c r="F85" s="15">
        <v>5.6000000000000001E-2</v>
      </c>
      <c r="G85" s="15">
        <v>9.0999999999999998E-2</v>
      </c>
      <c r="H85" s="138">
        <v>0.128</v>
      </c>
      <c r="I85" s="143">
        <v>5.7000000000000002E-2</v>
      </c>
      <c r="J85" s="143">
        <v>9.1999999999999998E-2</v>
      </c>
      <c r="K85" s="143">
        <v>0.129</v>
      </c>
    </row>
    <row r="86" spans="4:11">
      <c r="D86" s="135">
        <f t="shared" si="2"/>
        <v>85</v>
      </c>
      <c r="E86" s="137">
        <v>1E-3</v>
      </c>
      <c r="F86" s="15">
        <v>5.8999999999999997E-2</v>
      </c>
      <c r="G86" s="15">
        <v>9.2999999999999999E-2</v>
      </c>
      <c r="H86" s="138">
        <v>0.127</v>
      </c>
      <c r="I86" s="143">
        <v>5.8999999999999997E-2</v>
      </c>
      <c r="J86" s="143">
        <v>9.4E-2</v>
      </c>
      <c r="K86" s="143">
        <v>0.128</v>
      </c>
    </row>
    <row r="87" spans="4:11">
      <c r="D87" s="135">
        <f t="shared" si="2"/>
        <v>86</v>
      </c>
      <c r="E87" s="137">
        <v>-1E-3</v>
      </c>
      <c r="F87" s="15">
        <v>6.5000000000000002E-2</v>
      </c>
      <c r="G87" s="15">
        <v>9.5000000000000001E-2</v>
      </c>
      <c r="H87" s="138">
        <v>0.126</v>
      </c>
      <c r="I87" s="143">
        <v>6.3E-2</v>
      </c>
      <c r="J87" s="143">
        <v>9.2999999999999999E-2</v>
      </c>
      <c r="K87" s="143">
        <v>0.125</v>
      </c>
    </row>
    <row r="88" spans="4:11">
      <c r="D88" s="135">
        <f t="shared" si="2"/>
        <v>87</v>
      </c>
      <c r="E88" s="137">
        <v>-8.0000000000000002E-3</v>
      </c>
      <c r="F88" s="15">
        <v>7.1999999999999995E-2</v>
      </c>
      <c r="G88" s="15">
        <v>0.10100000000000001</v>
      </c>
      <c r="H88" s="138">
        <v>0.13400000000000001</v>
      </c>
      <c r="I88" s="143">
        <v>6.3E-2</v>
      </c>
      <c r="J88" s="143">
        <v>9.2999999999999999E-2</v>
      </c>
      <c r="K88" s="143">
        <v>0.125</v>
      </c>
    </row>
    <row r="89" spans="4:11">
      <c r="D89" s="135">
        <f t="shared" si="2"/>
        <v>88</v>
      </c>
      <c r="E89" s="137">
        <v>-6.0000000000000001E-3</v>
      </c>
      <c r="F89" s="15">
        <v>6.3E-2</v>
      </c>
      <c r="G89" s="15">
        <v>9.6000000000000002E-2</v>
      </c>
      <c r="H89" s="138">
        <v>0.126</v>
      </c>
      <c r="I89" s="143">
        <v>5.7000000000000002E-2</v>
      </c>
      <c r="J89" s="143">
        <v>0.09</v>
      </c>
      <c r="K89" s="143">
        <v>0.12</v>
      </c>
    </row>
    <row r="90" spans="4:11">
      <c r="D90" s="135">
        <f t="shared" si="2"/>
        <v>89</v>
      </c>
      <c r="E90" s="137">
        <v>-3.0000000000000001E-3</v>
      </c>
      <c r="F90" s="15">
        <v>6.7000000000000004E-2</v>
      </c>
      <c r="G90" s="15">
        <v>9.6000000000000002E-2</v>
      </c>
      <c r="H90" s="138">
        <v>0.127</v>
      </c>
      <c r="I90" s="143">
        <v>6.4000000000000001E-2</v>
      </c>
      <c r="J90" s="143">
        <v>9.2999999999999999E-2</v>
      </c>
      <c r="K90" s="143">
        <v>0.125</v>
      </c>
    </row>
    <row r="91" spans="4:11">
      <c r="D91" s="135">
        <f t="shared" si="2"/>
        <v>90</v>
      </c>
      <c r="E91" s="137">
        <v>-3.0000000000000001E-3</v>
      </c>
      <c r="F91" s="15">
        <v>6.5000000000000002E-2</v>
      </c>
      <c r="G91" s="15">
        <v>9.2999999999999999E-2</v>
      </c>
      <c r="H91" s="138">
        <v>0.126</v>
      </c>
      <c r="I91" s="143">
        <v>6.2E-2</v>
      </c>
      <c r="J91" s="143">
        <v>0.09</v>
      </c>
      <c r="K91" s="143">
        <v>0.122</v>
      </c>
    </row>
    <row r="92" spans="4:11">
      <c r="D92" s="135">
        <f t="shared" si="2"/>
        <v>91</v>
      </c>
      <c r="E92" s="137">
        <v>-8.0000000000000002E-3</v>
      </c>
      <c r="F92" s="15">
        <v>6.4000000000000001E-2</v>
      </c>
      <c r="G92" s="15">
        <v>9.8000000000000004E-2</v>
      </c>
      <c r="H92" s="138">
        <v>0.13</v>
      </c>
      <c r="I92" s="143">
        <v>5.6000000000000001E-2</v>
      </c>
      <c r="J92" s="143">
        <v>8.8999999999999996E-2</v>
      </c>
      <c r="K92" s="143">
        <v>0.121</v>
      </c>
    </row>
    <row r="93" spans="4:11">
      <c r="D93" s="135">
        <f t="shared" si="2"/>
        <v>92</v>
      </c>
      <c r="E93" s="137">
        <v>-1.2E-2</v>
      </c>
      <c r="F93" s="15">
        <v>7.0000000000000007E-2</v>
      </c>
      <c r="G93" s="15">
        <v>0.10100000000000001</v>
      </c>
      <c r="H93" s="138">
        <v>0.129</v>
      </c>
      <c r="I93" s="143">
        <v>5.7000000000000002E-2</v>
      </c>
      <c r="J93" s="143">
        <v>8.6999999999999994E-2</v>
      </c>
      <c r="K93" s="143">
        <v>0.115</v>
      </c>
    </row>
    <row r="94" spans="4:11">
      <c r="D94" s="135">
        <f t="shared" si="2"/>
        <v>93</v>
      </c>
      <c r="E94" s="137">
        <v>-2.1999999999999999E-2</v>
      </c>
      <c r="F94" s="15">
        <v>7.5999999999999998E-2</v>
      </c>
      <c r="G94" s="15">
        <v>0.10299999999999999</v>
      </c>
      <c r="H94" s="138">
        <v>0.13600000000000001</v>
      </c>
      <c r="I94" s="143">
        <v>5.2999999999999999E-2</v>
      </c>
      <c r="J94" s="143">
        <v>7.9000000000000001E-2</v>
      </c>
      <c r="K94" s="143">
        <v>0.111</v>
      </c>
    </row>
    <row r="95" spans="4:11">
      <c r="D95" s="135">
        <f t="shared" si="2"/>
        <v>94</v>
      </c>
      <c r="E95" s="137">
        <v>-2.1999999999999999E-2</v>
      </c>
      <c r="F95" s="15">
        <v>7.8E-2</v>
      </c>
      <c r="G95" s="15">
        <v>0.108</v>
      </c>
      <c r="H95" s="138">
        <v>0.13600000000000001</v>
      </c>
      <c r="I95" s="143">
        <v>5.5E-2</v>
      </c>
      <c r="J95" s="143">
        <v>8.4000000000000005E-2</v>
      </c>
      <c r="K95" s="143">
        <v>0.112</v>
      </c>
    </row>
    <row r="96" spans="4:11" ht="18.75" thickBot="1">
      <c r="D96" s="139">
        <f t="shared" si="2"/>
        <v>95</v>
      </c>
      <c r="E96" s="140">
        <v>-2.8000000000000001E-2</v>
      </c>
      <c r="F96" s="141">
        <v>7.8E-2</v>
      </c>
      <c r="G96" s="141">
        <v>0.10299999999999999</v>
      </c>
      <c r="H96" s="142">
        <v>0.13400000000000001</v>
      </c>
      <c r="I96" s="144">
        <v>4.8000000000000001E-2</v>
      </c>
      <c r="J96" s="144">
        <v>7.2999999999999995E-2</v>
      </c>
      <c r="K96" s="144">
        <v>0.10199999999999999</v>
      </c>
    </row>
    <row r="97" spans="4:4">
      <c r="D97" s="135"/>
    </row>
  </sheetData>
  <mergeCells count="4">
    <mergeCell ref="A1:A2"/>
    <mergeCell ref="D4:D5"/>
    <mergeCell ref="F4:H4"/>
    <mergeCell ref="I4:K4"/>
  </mergeCells>
  <hyperlinks>
    <hyperlink ref="A1:A2" location="Contents!A1" display="Back to contents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0"/>
  <dimension ref="A1:I118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2" width="2.33203125" style="5" customWidth="1"/>
    <col min="3" max="3" width="2.33203125" customWidth="1"/>
    <col min="4" max="4" width="9.44140625" bestFit="1" customWidth="1"/>
    <col min="5" max="5" width="15.33203125" bestFit="1" customWidth="1"/>
    <col min="6" max="6" width="11.88671875" bestFit="1" customWidth="1"/>
    <col min="7" max="7" width="7.109375" bestFit="1" customWidth="1"/>
    <col min="8" max="8" width="12.44140625" bestFit="1" customWidth="1"/>
  </cols>
  <sheetData>
    <row r="1" spans="1:9" ht="18" customHeight="1">
      <c r="A1" s="197" t="s">
        <v>36</v>
      </c>
      <c r="B1" s="163"/>
      <c r="D1" s="39" t="s">
        <v>91</v>
      </c>
    </row>
    <row r="2" spans="1:9">
      <c r="A2" s="197"/>
      <c r="B2" s="163"/>
    </row>
    <row r="3" spans="1:9" ht="18.75" thickBot="1">
      <c r="A3" s="163"/>
      <c r="B3" s="163"/>
    </row>
    <row r="4" spans="1:9" ht="18.75" thickBot="1">
      <c r="D4" s="210" t="s">
        <v>52</v>
      </c>
      <c r="E4" s="164" t="s">
        <v>49</v>
      </c>
      <c r="F4" s="206" t="s">
        <v>50</v>
      </c>
      <c r="G4" s="203"/>
      <c r="H4" s="203"/>
      <c r="I4" s="2"/>
    </row>
    <row r="5" spans="1:9" ht="18.75" thickBot="1">
      <c r="D5" s="211"/>
      <c r="E5" s="134" t="s">
        <v>23</v>
      </c>
      <c r="F5" s="164" t="str">
        <f>'Incomes - selected pctiles, BHC'!E6</f>
        <v>Low earnings</v>
      </c>
      <c r="G5" s="164" t="str">
        <f>'Incomes - selected pctiles, BHC'!F6</f>
        <v>Central</v>
      </c>
      <c r="H5" s="164" t="str">
        <f>'Incomes - selected pctiles, BHC'!G6</f>
        <v>High earnings</v>
      </c>
      <c r="I5" s="2"/>
    </row>
    <row r="6" spans="1:9">
      <c r="D6" s="135">
        <v>5</v>
      </c>
      <c r="E6" s="136">
        <v>4.2000000000000003E-2</v>
      </c>
      <c r="F6" s="15">
        <v>-0.114</v>
      </c>
      <c r="G6" s="15">
        <v>-7.6999999999999999E-2</v>
      </c>
      <c r="H6" s="156">
        <v>-5.8999999999999997E-2</v>
      </c>
      <c r="I6" s="2"/>
    </row>
    <row r="7" spans="1:9">
      <c r="D7" s="135">
        <f>D6+1</f>
        <v>6</v>
      </c>
      <c r="E7" s="137">
        <v>-1E-3</v>
      </c>
      <c r="F7" s="15">
        <v>-9.1999999999999998E-2</v>
      </c>
      <c r="G7" s="15">
        <v>-7.0999999999999994E-2</v>
      </c>
      <c r="H7" s="156">
        <v>-5.6000000000000001E-2</v>
      </c>
      <c r="I7" s="2"/>
    </row>
    <row r="8" spans="1:9">
      <c r="D8" s="135">
        <f t="shared" ref="D8:D71" si="0">D7+1</f>
        <v>7</v>
      </c>
      <c r="E8" s="137">
        <v>-1.2999999999999999E-2</v>
      </c>
      <c r="F8" s="15">
        <v>-8.1000000000000003E-2</v>
      </c>
      <c r="G8" s="15">
        <v>-5.2999999999999999E-2</v>
      </c>
      <c r="H8" s="156">
        <v>-3.6999999999999998E-2</v>
      </c>
      <c r="I8" s="2"/>
    </row>
    <row r="9" spans="1:9">
      <c r="D9" s="135">
        <f t="shared" si="0"/>
        <v>8</v>
      </c>
      <c r="E9" s="137">
        <v>-1.2999999999999999E-2</v>
      </c>
      <c r="F9" s="15">
        <v>-9.2999999999999999E-2</v>
      </c>
      <c r="G9" s="15">
        <v>-5.7000000000000002E-2</v>
      </c>
      <c r="H9" s="156">
        <v>-2.9000000000000001E-2</v>
      </c>
      <c r="I9" s="2"/>
    </row>
    <row r="10" spans="1:9">
      <c r="D10" s="135">
        <f t="shared" si="0"/>
        <v>9</v>
      </c>
      <c r="E10" s="137">
        <v>3.0000000000000001E-3</v>
      </c>
      <c r="F10" s="15">
        <v>-9.5000000000000001E-2</v>
      </c>
      <c r="G10" s="15">
        <v>-7.2999999999999995E-2</v>
      </c>
      <c r="H10" s="156">
        <v>-4.4999999999999998E-2</v>
      </c>
      <c r="I10" s="2"/>
    </row>
    <row r="11" spans="1:9">
      <c r="D11" s="135">
        <f t="shared" si="0"/>
        <v>10</v>
      </c>
      <c r="E11" s="137">
        <v>-2E-3</v>
      </c>
      <c r="F11" s="15">
        <v>-8.5999999999999993E-2</v>
      </c>
      <c r="G11" s="15">
        <v>-6.3E-2</v>
      </c>
      <c r="H11" s="156">
        <v>-3.5999999999999997E-2</v>
      </c>
      <c r="I11" s="2"/>
    </row>
    <row r="12" spans="1:9">
      <c r="D12" s="135">
        <f t="shared" si="0"/>
        <v>11</v>
      </c>
      <c r="E12" s="137">
        <v>1.2999999999999999E-2</v>
      </c>
      <c r="F12" s="15">
        <v>-8.6999999999999994E-2</v>
      </c>
      <c r="G12" s="15">
        <v>-6.0999999999999999E-2</v>
      </c>
      <c r="H12" s="156">
        <v>-4.1000000000000002E-2</v>
      </c>
      <c r="I12" s="2"/>
    </row>
    <row r="13" spans="1:9">
      <c r="D13" s="135">
        <f t="shared" si="0"/>
        <v>12</v>
      </c>
      <c r="E13" s="137">
        <v>1.6E-2</v>
      </c>
      <c r="F13" s="15">
        <v>-7.0000000000000007E-2</v>
      </c>
      <c r="G13" s="15">
        <v>-5.1999999999999998E-2</v>
      </c>
      <c r="H13" s="156">
        <v>-2.8000000000000001E-2</v>
      </c>
      <c r="I13" s="2"/>
    </row>
    <row r="14" spans="1:9">
      <c r="D14" s="135">
        <f t="shared" si="0"/>
        <v>13</v>
      </c>
      <c r="E14" s="137">
        <v>2.9000000000000001E-2</v>
      </c>
      <c r="F14" s="15">
        <v>-7.2999999999999995E-2</v>
      </c>
      <c r="G14" s="15">
        <v>-5.3999999999999999E-2</v>
      </c>
      <c r="H14" s="156">
        <v>-3.5999999999999997E-2</v>
      </c>
      <c r="I14" s="2"/>
    </row>
    <row r="15" spans="1:9">
      <c r="D15" s="135">
        <f t="shared" si="0"/>
        <v>14</v>
      </c>
      <c r="E15" s="137">
        <v>2.8000000000000001E-2</v>
      </c>
      <c r="F15" s="15">
        <v>-6.7000000000000004E-2</v>
      </c>
      <c r="G15" s="15">
        <v>-4.5999999999999999E-2</v>
      </c>
      <c r="H15" s="156">
        <v>-2.3E-2</v>
      </c>
      <c r="I15" s="2"/>
    </row>
    <row r="16" spans="1:9">
      <c r="D16" s="135">
        <f t="shared" si="0"/>
        <v>15</v>
      </c>
      <c r="E16" s="137">
        <v>2.5999999999999999E-2</v>
      </c>
      <c r="F16" s="15">
        <v>-5.6000000000000001E-2</v>
      </c>
      <c r="G16" s="15">
        <v>-0.04</v>
      </c>
      <c r="H16" s="156">
        <v>-1.7000000000000001E-2</v>
      </c>
      <c r="I16" s="2"/>
    </row>
    <row r="17" spans="4:9">
      <c r="D17" s="135">
        <f t="shared" si="0"/>
        <v>16</v>
      </c>
      <c r="E17" s="137">
        <v>2.5999999999999999E-2</v>
      </c>
      <c r="F17" s="15">
        <v>-0.05</v>
      </c>
      <c r="G17" s="15">
        <v>-2.7E-2</v>
      </c>
      <c r="H17" s="156">
        <v>-8.9999999999999993E-3</v>
      </c>
      <c r="I17" s="2"/>
    </row>
    <row r="18" spans="4:9">
      <c r="D18" s="135">
        <f t="shared" si="0"/>
        <v>17</v>
      </c>
      <c r="E18" s="137">
        <v>2.5000000000000001E-2</v>
      </c>
      <c r="F18" s="15">
        <v>-4.5999999999999999E-2</v>
      </c>
      <c r="G18" s="15">
        <v>-2.3E-2</v>
      </c>
      <c r="H18" s="156">
        <v>3.0000000000000001E-3</v>
      </c>
      <c r="I18" s="2"/>
    </row>
    <row r="19" spans="4:9">
      <c r="D19" s="135">
        <f t="shared" si="0"/>
        <v>18</v>
      </c>
      <c r="E19" s="137">
        <v>2.5000000000000001E-2</v>
      </c>
      <c r="F19" s="15">
        <v>-3.7999999999999999E-2</v>
      </c>
      <c r="G19" s="15">
        <v>-0.01</v>
      </c>
      <c r="H19" s="156">
        <v>8.9999999999999993E-3</v>
      </c>
      <c r="I19" s="2"/>
    </row>
    <row r="20" spans="4:9">
      <c r="D20" s="135">
        <f t="shared" si="0"/>
        <v>19</v>
      </c>
      <c r="E20" s="137">
        <v>2.8000000000000001E-2</v>
      </c>
      <c r="F20" s="15">
        <v>-3.6999999999999998E-2</v>
      </c>
      <c r="G20" s="15">
        <v>-1.0999999999999999E-2</v>
      </c>
      <c r="H20" s="156">
        <v>1.2999999999999999E-2</v>
      </c>
      <c r="I20" s="2"/>
    </row>
    <row r="21" spans="4:9">
      <c r="D21" s="135">
        <f t="shared" si="0"/>
        <v>20</v>
      </c>
      <c r="E21" s="137">
        <v>3.2000000000000001E-2</v>
      </c>
      <c r="F21" s="15">
        <v>-3.3000000000000002E-2</v>
      </c>
      <c r="G21" s="15">
        <v>-0.01</v>
      </c>
      <c r="H21" s="156">
        <v>1.4999999999999999E-2</v>
      </c>
      <c r="I21" s="2"/>
    </row>
    <row r="22" spans="4:9">
      <c r="D22" s="135">
        <f t="shared" si="0"/>
        <v>21</v>
      </c>
      <c r="E22" s="137">
        <v>3.4000000000000002E-2</v>
      </c>
      <c r="F22" s="15">
        <v>-2.8000000000000001E-2</v>
      </c>
      <c r="G22" s="15">
        <v>-2E-3</v>
      </c>
      <c r="H22" s="156">
        <v>0.02</v>
      </c>
      <c r="I22" s="2"/>
    </row>
    <row r="23" spans="4:9">
      <c r="D23" s="135">
        <f t="shared" si="0"/>
        <v>22</v>
      </c>
      <c r="E23" s="137">
        <v>3.1E-2</v>
      </c>
      <c r="F23" s="15">
        <v>-2.3E-2</v>
      </c>
      <c r="G23" s="15">
        <v>2E-3</v>
      </c>
      <c r="H23" s="156">
        <v>2.5999999999999999E-2</v>
      </c>
      <c r="I23" s="2"/>
    </row>
    <row r="24" spans="4:9">
      <c r="D24" s="135">
        <f t="shared" si="0"/>
        <v>23</v>
      </c>
      <c r="E24" s="137">
        <v>3.2000000000000001E-2</v>
      </c>
      <c r="F24" s="15">
        <v>-2.5000000000000001E-2</v>
      </c>
      <c r="G24" s="15">
        <v>-2E-3</v>
      </c>
      <c r="H24" s="156">
        <v>2.5000000000000001E-2</v>
      </c>
      <c r="I24" s="2"/>
    </row>
    <row r="25" spans="4:9">
      <c r="D25" s="135">
        <f t="shared" si="0"/>
        <v>24</v>
      </c>
      <c r="E25" s="137">
        <v>2.7E-2</v>
      </c>
      <c r="F25" s="15">
        <v>-2.1999999999999999E-2</v>
      </c>
      <c r="G25" s="15">
        <v>3.0000000000000001E-3</v>
      </c>
      <c r="H25" s="156">
        <v>0.03</v>
      </c>
      <c r="I25" s="2"/>
    </row>
    <row r="26" spans="4:9">
      <c r="D26" s="135">
        <f t="shared" si="0"/>
        <v>25</v>
      </c>
      <c r="E26" s="137">
        <v>2.1999999999999999E-2</v>
      </c>
      <c r="F26" s="15">
        <v>-1.7000000000000001E-2</v>
      </c>
      <c r="G26" s="15">
        <v>7.0000000000000001E-3</v>
      </c>
      <c r="H26" s="156">
        <v>3.4000000000000002E-2</v>
      </c>
      <c r="I26" s="2"/>
    </row>
    <row r="27" spans="4:9">
      <c r="D27" s="135">
        <f t="shared" si="0"/>
        <v>26</v>
      </c>
      <c r="E27" s="137">
        <v>1.7000000000000001E-2</v>
      </c>
      <c r="F27" s="15">
        <v>-1.4E-2</v>
      </c>
      <c r="G27" s="15">
        <v>1.0999999999999999E-2</v>
      </c>
      <c r="H27" s="156">
        <v>3.5000000000000003E-2</v>
      </c>
      <c r="I27" s="2"/>
    </row>
    <row r="28" spans="4:9">
      <c r="D28" s="135">
        <f t="shared" si="0"/>
        <v>27</v>
      </c>
      <c r="E28" s="137">
        <v>1.4E-2</v>
      </c>
      <c r="F28" s="15">
        <v>-1.0999999999999999E-2</v>
      </c>
      <c r="G28" s="15">
        <v>1.7000000000000001E-2</v>
      </c>
      <c r="H28" s="156">
        <v>4.2999999999999997E-2</v>
      </c>
      <c r="I28" s="2"/>
    </row>
    <row r="29" spans="4:9">
      <c r="D29" s="135">
        <f t="shared" si="0"/>
        <v>28</v>
      </c>
      <c r="E29" s="137">
        <v>0.01</v>
      </c>
      <c r="F29" s="15">
        <v>-7.0000000000000001E-3</v>
      </c>
      <c r="G29" s="15">
        <v>2.4E-2</v>
      </c>
      <c r="H29" s="156">
        <v>5.2999999999999999E-2</v>
      </c>
      <c r="I29" s="2"/>
    </row>
    <row r="30" spans="4:9">
      <c r="D30" s="135">
        <f t="shared" si="0"/>
        <v>29</v>
      </c>
      <c r="E30" s="137">
        <v>1E-3</v>
      </c>
      <c r="F30" s="15">
        <v>-3.0000000000000001E-3</v>
      </c>
      <c r="G30" s="15">
        <v>0.03</v>
      </c>
      <c r="H30" s="156">
        <v>6.0999999999999999E-2</v>
      </c>
      <c r="I30" s="2"/>
    </row>
    <row r="31" spans="4:9">
      <c r="D31" s="135">
        <f t="shared" si="0"/>
        <v>30</v>
      </c>
      <c r="E31" s="137">
        <v>8.0000000000000002E-3</v>
      </c>
      <c r="F31" s="15">
        <v>-4.0000000000000001E-3</v>
      </c>
      <c r="G31" s="15">
        <v>2.8000000000000001E-2</v>
      </c>
      <c r="H31" s="156">
        <v>5.8999999999999997E-2</v>
      </c>
      <c r="I31" s="2"/>
    </row>
    <row r="32" spans="4:9">
      <c r="D32" s="135">
        <f t="shared" si="0"/>
        <v>31</v>
      </c>
      <c r="E32" s="137">
        <v>5.0000000000000001E-3</v>
      </c>
      <c r="F32" s="15">
        <v>1E-3</v>
      </c>
      <c r="G32" s="15">
        <v>0.03</v>
      </c>
      <c r="H32" s="156">
        <v>6.0999999999999999E-2</v>
      </c>
      <c r="I32" s="2"/>
    </row>
    <row r="33" spans="4:9">
      <c r="D33" s="135">
        <f t="shared" si="0"/>
        <v>32</v>
      </c>
      <c r="E33" s="137">
        <v>4.0000000000000001E-3</v>
      </c>
      <c r="F33" s="15">
        <v>2E-3</v>
      </c>
      <c r="G33" s="15">
        <v>3.3000000000000002E-2</v>
      </c>
      <c r="H33" s="156">
        <v>6.5000000000000002E-2</v>
      </c>
      <c r="I33" s="2"/>
    </row>
    <row r="34" spans="4:9">
      <c r="D34" s="135">
        <f t="shared" si="0"/>
        <v>33</v>
      </c>
      <c r="E34" s="137">
        <v>5.0000000000000001E-3</v>
      </c>
      <c r="F34" s="15">
        <v>3.0000000000000001E-3</v>
      </c>
      <c r="G34" s="15">
        <v>3.7999999999999999E-2</v>
      </c>
      <c r="H34" s="156">
        <v>6.9000000000000006E-2</v>
      </c>
      <c r="I34" s="2"/>
    </row>
    <row r="35" spans="4:9">
      <c r="D35" s="135">
        <f t="shared" si="0"/>
        <v>34</v>
      </c>
      <c r="E35" s="137">
        <v>3.0000000000000001E-3</v>
      </c>
      <c r="F35" s="15">
        <v>8.0000000000000002E-3</v>
      </c>
      <c r="G35" s="15">
        <v>3.5999999999999997E-2</v>
      </c>
      <c r="H35" s="156">
        <v>7.0999999999999994E-2</v>
      </c>
      <c r="I35" s="2"/>
    </row>
    <row r="36" spans="4:9">
      <c r="D36" s="135">
        <f t="shared" si="0"/>
        <v>35</v>
      </c>
      <c r="E36" s="137">
        <v>-1E-3</v>
      </c>
      <c r="F36" s="15">
        <v>8.0000000000000002E-3</v>
      </c>
      <c r="G36" s="15">
        <v>0.04</v>
      </c>
      <c r="H36" s="156">
        <v>7.3999999999999996E-2</v>
      </c>
      <c r="I36" s="2"/>
    </row>
    <row r="37" spans="4:9">
      <c r="D37" s="135">
        <f t="shared" si="0"/>
        <v>36</v>
      </c>
      <c r="E37" s="137">
        <v>-1E-3</v>
      </c>
      <c r="F37" s="15">
        <v>7.0000000000000001E-3</v>
      </c>
      <c r="G37" s="15">
        <v>4.2000000000000003E-2</v>
      </c>
      <c r="H37" s="156">
        <v>7.5999999999999998E-2</v>
      </c>
      <c r="I37" s="2"/>
    </row>
    <row r="38" spans="4:9">
      <c r="D38" s="135">
        <f t="shared" si="0"/>
        <v>37</v>
      </c>
      <c r="E38" s="137">
        <v>-2E-3</v>
      </c>
      <c r="F38" s="15">
        <v>0.01</v>
      </c>
      <c r="G38" s="15">
        <v>4.2999999999999997E-2</v>
      </c>
      <c r="H38" s="156">
        <v>8.1000000000000003E-2</v>
      </c>
      <c r="I38" s="2"/>
    </row>
    <row r="39" spans="4:9">
      <c r="D39" s="135">
        <f t="shared" si="0"/>
        <v>38</v>
      </c>
      <c r="E39" s="137">
        <v>-2E-3</v>
      </c>
      <c r="F39" s="15">
        <v>1.2999999999999999E-2</v>
      </c>
      <c r="G39" s="15">
        <v>4.7E-2</v>
      </c>
      <c r="H39" s="156">
        <v>8.5000000000000006E-2</v>
      </c>
      <c r="I39" s="2"/>
    </row>
    <row r="40" spans="4:9">
      <c r="D40" s="135">
        <f t="shared" si="0"/>
        <v>39</v>
      </c>
      <c r="E40" s="137">
        <v>-6.0000000000000001E-3</v>
      </c>
      <c r="F40" s="15">
        <v>1.7999999999999999E-2</v>
      </c>
      <c r="G40" s="15">
        <v>5.5E-2</v>
      </c>
      <c r="H40" s="156">
        <v>9.2999999999999999E-2</v>
      </c>
      <c r="I40" s="2"/>
    </row>
    <row r="41" spans="4:9">
      <c r="D41" s="135">
        <f t="shared" si="0"/>
        <v>40</v>
      </c>
      <c r="E41" s="137">
        <v>-6.0000000000000001E-3</v>
      </c>
      <c r="F41" s="15">
        <v>2.3E-2</v>
      </c>
      <c r="G41" s="15">
        <v>5.8999999999999997E-2</v>
      </c>
      <c r="H41" s="156">
        <v>9.5000000000000001E-2</v>
      </c>
      <c r="I41" s="2"/>
    </row>
    <row r="42" spans="4:9">
      <c r="D42" s="135">
        <f t="shared" si="0"/>
        <v>41</v>
      </c>
      <c r="E42" s="137">
        <v>-6.0000000000000001E-3</v>
      </c>
      <c r="F42" s="15">
        <v>2.4E-2</v>
      </c>
      <c r="G42" s="15">
        <v>6.2E-2</v>
      </c>
      <c r="H42" s="156">
        <v>9.9000000000000005E-2</v>
      </c>
      <c r="I42" s="2"/>
    </row>
    <row r="43" spans="4:9">
      <c r="D43" s="135">
        <f t="shared" si="0"/>
        <v>42</v>
      </c>
      <c r="E43" s="137">
        <v>-6.0000000000000001E-3</v>
      </c>
      <c r="F43" s="15">
        <v>2.4E-2</v>
      </c>
      <c r="G43" s="15">
        <v>6.0999999999999999E-2</v>
      </c>
      <c r="H43" s="156">
        <v>0.10199999999999999</v>
      </c>
      <c r="I43" s="2"/>
    </row>
    <row r="44" spans="4:9">
      <c r="D44" s="135">
        <f t="shared" si="0"/>
        <v>43</v>
      </c>
      <c r="E44" s="137">
        <v>-8.0000000000000002E-3</v>
      </c>
      <c r="F44" s="15">
        <v>2.1999999999999999E-2</v>
      </c>
      <c r="G44" s="15">
        <v>6.2E-2</v>
      </c>
      <c r="H44" s="156">
        <v>0.1</v>
      </c>
      <c r="I44" s="2"/>
    </row>
    <row r="45" spans="4:9">
      <c r="D45" s="135">
        <f t="shared" si="0"/>
        <v>44</v>
      </c>
      <c r="E45" s="137">
        <v>-8.9999999999999993E-3</v>
      </c>
      <c r="F45" s="15">
        <v>2.1999999999999999E-2</v>
      </c>
      <c r="G45" s="15">
        <v>0.06</v>
      </c>
      <c r="H45" s="156">
        <v>9.6000000000000002E-2</v>
      </c>
      <c r="I45" s="2"/>
    </row>
    <row r="46" spans="4:9">
      <c r="D46" s="135">
        <f t="shared" si="0"/>
        <v>45</v>
      </c>
      <c r="E46" s="137">
        <v>-7.0000000000000001E-3</v>
      </c>
      <c r="F46" s="15">
        <v>2.1999999999999999E-2</v>
      </c>
      <c r="G46" s="15">
        <v>5.8999999999999997E-2</v>
      </c>
      <c r="H46" s="156">
        <v>9.5000000000000001E-2</v>
      </c>
      <c r="I46" s="2"/>
    </row>
    <row r="47" spans="4:9">
      <c r="D47" s="135">
        <f t="shared" si="0"/>
        <v>46</v>
      </c>
      <c r="E47" s="137">
        <v>-4.0000000000000001E-3</v>
      </c>
      <c r="F47" s="15">
        <v>2.5000000000000001E-2</v>
      </c>
      <c r="G47" s="15">
        <v>0.06</v>
      </c>
      <c r="H47" s="156">
        <v>9.9000000000000005E-2</v>
      </c>
      <c r="I47" s="2"/>
    </row>
    <row r="48" spans="4:9">
      <c r="D48" s="135">
        <f t="shared" si="0"/>
        <v>47</v>
      </c>
      <c r="E48" s="137">
        <v>-8.9999999999999993E-3</v>
      </c>
      <c r="F48" s="15">
        <v>2.5999999999999999E-2</v>
      </c>
      <c r="G48" s="15">
        <v>6.5000000000000002E-2</v>
      </c>
      <c r="H48" s="156">
        <v>0.105</v>
      </c>
      <c r="I48" s="2"/>
    </row>
    <row r="49" spans="4:9">
      <c r="D49" s="135">
        <f t="shared" si="0"/>
        <v>48</v>
      </c>
      <c r="E49" s="137">
        <v>-5.0000000000000001E-3</v>
      </c>
      <c r="F49" s="15">
        <v>0.02</v>
      </c>
      <c r="G49" s="15">
        <v>6.2E-2</v>
      </c>
      <c r="H49" s="156">
        <v>0.10199999999999999</v>
      </c>
      <c r="I49" s="2"/>
    </row>
    <row r="50" spans="4:9">
      <c r="D50" s="135">
        <f t="shared" si="0"/>
        <v>49</v>
      </c>
      <c r="E50" s="137">
        <v>-6.0000000000000001E-3</v>
      </c>
      <c r="F50" s="15">
        <v>2.1000000000000001E-2</v>
      </c>
      <c r="G50" s="15">
        <v>6.2E-2</v>
      </c>
      <c r="H50" s="156">
        <v>0.104</v>
      </c>
      <c r="I50" s="2"/>
    </row>
    <row r="51" spans="4:9">
      <c r="D51" s="135">
        <f t="shared" si="0"/>
        <v>50</v>
      </c>
      <c r="E51" s="137">
        <v>-7.0000000000000001E-3</v>
      </c>
      <c r="F51" s="15">
        <v>2.4E-2</v>
      </c>
      <c r="G51" s="15">
        <v>6.0999999999999999E-2</v>
      </c>
      <c r="H51" s="156">
        <v>0.105</v>
      </c>
      <c r="I51" s="2"/>
    </row>
    <row r="52" spans="4:9">
      <c r="D52" s="135">
        <f t="shared" si="0"/>
        <v>51</v>
      </c>
      <c r="E52" s="137">
        <v>-5.0000000000000001E-3</v>
      </c>
      <c r="F52" s="15">
        <v>2.1999999999999999E-2</v>
      </c>
      <c r="G52" s="15">
        <v>6.3E-2</v>
      </c>
      <c r="H52" s="156">
        <v>0.104</v>
      </c>
      <c r="I52" s="2"/>
    </row>
    <row r="53" spans="4:9">
      <c r="D53" s="135">
        <f t="shared" si="0"/>
        <v>52</v>
      </c>
      <c r="E53" s="137">
        <v>-4.0000000000000001E-3</v>
      </c>
      <c r="F53" s="15">
        <v>2.5999999999999999E-2</v>
      </c>
      <c r="G53" s="15">
        <v>6.4000000000000001E-2</v>
      </c>
      <c r="H53" s="156">
        <v>0.105</v>
      </c>
      <c r="I53" s="2"/>
    </row>
    <row r="54" spans="4:9">
      <c r="D54" s="135">
        <f t="shared" si="0"/>
        <v>53</v>
      </c>
      <c r="E54" s="137">
        <v>-4.0000000000000001E-3</v>
      </c>
      <c r="F54" s="15">
        <v>2.7E-2</v>
      </c>
      <c r="G54" s="15">
        <v>6.5000000000000002E-2</v>
      </c>
      <c r="H54" s="156">
        <v>0.104</v>
      </c>
      <c r="I54" s="2"/>
    </row>
    <row r="55" spans="4:9">
      <c r="D55" s="135">
        <f t="shared" si="0"/>
        <v>54</v>
      </c>
      <c r="E55" s="137">
        <v>-5.0000000000000001E-3</v>
      </c>
      <c r="F55" s="15">
        <v>2.7E-2</v>
      </c>
      <c r="G55" s="15">
        <v>6.5000000000000002E-2</v>
      </c>
      <c r="H55" s="156">
        <v>0.105</v>
      </c>
      <c r="I55" s="2"/>
    </row>
    <row r="56" spans="4:9">
      <c r="D56" s="135">
        <f t="shared" si="0"/>
        <v>55</v>
      </c>
      <c r="E56" s="137">
        <v>-4.0000000000000001E-3</v>
      </c>
      <c r="F56" s="15">
        <v>2.5000000000000001E-2</v>
      </c>
      <c r="G56" s="15">
        <v>6.4000000000000001E-2</v>
      </c>
      <c r="H56" s="156">
        <v>0.104</v>
      </c>
      <c r="I56" s="2"/>
    </row>
    <row r="57" spans="4:9">
      <c r="D57" s="135">
        <f t="shared" si="0"/>
        <v>56</v>
      </c>
      <c r="E57" s="137">
        <v>-3.0000000000000001E-3</v>
      </c>
      <c r="F57" s="15">
        <v>2.9000000000000001E-2</v>
      </c>
      <c r="G57" s="15">
        <v>7.0000000000000007E-2</v>
      </c>
      <c r="H57" s="156">
        <v>0.108</v>
      </c>
      <c r="I57" s="2"/>
    </row>
    <row r="58" spans="4:9">
      <c r="D58" s="135">
        <f t="shared" si="0"/>
        <v>57</v>
      </c>
      <c r="E58" s="137">
        <v>-2E-3</v>
      </c>
      <c r="F58" s="15">
        <v>2.8000000000000001E-2</v>
      </c>
      <c r="G58" s="15">
        <v>6.8000000000000005E-2</v>
      </c>
      <c r="H58" s="156">
        <v>0.11</v>
      </c>
      <c r="I58" s="2"/>
    </row>
    <row r="59" spans="4:9">
      <c r="D59" s="135">
        <f t="shared" si="0"/>
        <v>58</v>
      </c>
      <c r="E59" s="137">
        <v>0</v>
      </c>
      <c r="F59" s="15">
        <v>3.1E-2</v>
      </c>
      <c r="G59" s="15">
        <v>7.0999999999999994E-2</v>
      </c>
      <c r="H59" s="156">
        <v>0.111</v>
      </c>
      <c r="I59" s="2"/>
    </row>
    <row r="60" spans="4:9">
      <c r="D60" s="135">
        <f t="shared" si="0"/>
        <v>59</v>
      </c>
      <c r="E60" s="137">
        <v>3.0000000000000001E-3</v>
      </c>
      <c r="F60" s="15">
        <v>2.9000000000000001E-2</v>
      </c>
      <c r="G60" s="15">
        <v>7.0999999999999994E-2</v>
      </c>
      <c r="H60" s="156">
        <v>0.111</v>
      </c>
      <c r="I60" s="2"/>
    </row>
    <row r="61" spans="4:9">
      <c r="D61" s="135">
        <f t="shared" si="0"/>
        <v>60</v>
      </c>
      <c r="E61" s="137">
        <v>4.0000000000000001E-3</v>
      </c>
      <c r="F61" s="15">
        <v>3.1E-2</v>
      </c>
      <c r="G61" s="15">
        <v>7.0000000000000007E-2</v>
      </c>
      <c r="H61" s="156">
        <v>0.113</v>
      </c>
      <c r="I61" s="2"/>
    </row>
    <row r="62" spans="4:9">
      <c r="D62" s="135">
        <f t="shared" si="0"/>
        <v>61</v>
      </c>
      <c r="E62" s="137">
        <v>5.0000000000000001E-3</v>
      </c>
      <c r="F62" s="15">
        <v>3.3000000000000002E-2</v>
      </c>
      <c r="G62" s="15">
        <v>7.2999999999999995E-2</v>
      </c>
      <c r="H62" s="156">
        <v>0.114</v>
      </c>
      <c r="I62" s="2"/>
    </row>
    <row r="63" spans="4:9">
      <c r="D63" s="135">
        <f t="shared" si="0"/>
        <v>62</v>
      </c>
      <c r="E63" s="137">
        <v>0.01</v>
      </c>
      <c r="F63" s="15">
        <v>2.8000000000000001E-2</v>
      </c>
      <c r="G63" s="15">
        <v>6.9000000000000006E-2</v>
      </c>
      <c r="H63" s="156">
        <v>0.111</v>
      </c>
      <c r="I63" s="2"/>
    </row>
    <row r="64" spans="4:9">
      <c r="D64" s="135">
        <f t="shared" si="0"/>
        <v>63</v>
      </c>
      <c r="E64" s="137">
        <v>8.0000000000000002E-3</v>
      </c>
      <c r="F64" s="15">
        <v>2.7E-2</v>
      </c>
      <c r="G64" s="15">
        <v>6.6000000000000003E-2</v>
      </c>
      <c r="H64" s="156">
        <v>0.107</v>
      </c>
      <c r="I64" s="2"/>
    </row>
    <row r="65" spans="4:9">
      <c r="D65" s="135">
        <f t="shared" si="0"/>
        <v>64</v>
      </c>
      <c r="E65" s="137">
        <v>8.0000000000000002E-3</v>
      </c>
      <c r="F65" s="15">
        <v>2.5999999999999999E-2</v>
      </c>
      <c r="G65" s="15">
        <v>6.6000000000000003E-2</v>
      </c>
      <c r="H65" s="156">
        <v>0.108</v>
      </c>
      <c r="I65" s="2"/>
    </row>
    <row r="66" spans="4:9">
      <c r="D66" s="135">
        <f t="shared" si="0"/>
        <v>65</v>
      </c>
      <c r="E66" s="137">
        <v>6.0000000000000001E-3</v>
      </c>
      <c r="F66" s="15">
        <v>2.9000000000000001E-2</v>
      </c>
      <c r="G66" s="15">
        <v>6.8000000000000005E-2</v>
      </c>
      <c r="H66" s="156">
        <v>0.108</v>
      </c>
      <c r="I66" s="2"/>
    </row>
    <row r="67" spans="4:9">
      <c r="D67" s="135">
        <f t="shared" si="0"/>
        <v>66</v>
      </c>
      <c r="E67" s="137">
        <v>5.0000000000000001E-3</v>
      </c>
      <c r="F67" s="15">
        <v>0.03</v>
      </c>
      <c r="G67" s="15">
        <v>7.0999999999999994E-2</v>
      </c>
      <c r="H67" s="156">
        <v>0.111</v>
      </c>
      <c r="I67" s="2"/>
    </row>
    <row r="68" spans="4:9">
      <c r="D68" s="135">
        <f t="shared" si="0"/>
        <v>67</v>
      </c>
      <c r="E68" s="137">
        <v>3.0000000000000001E-3</v>
      </c>
      <c r="F68" s="15">
        <v>3.1E-2</v>
      </c>
      <c r="G68" s="15">
        <v>7.1999999999999995E-2</v>
      </c>
      <c r="H68" s="156">
        <v>0.113</v>
      </c>
      <c r="I68" s="2"/>
    </row>
    <row r="69" spans="4:9">
      <c r="D69" s="135">
        <f t="shared" si="0"/>
        <v>68</v>
      </c>
      <c r="E69" s="137">
        <v>2E-3</v>
      </c>
      <c r="F69" s="15">
        <v>3.2000000000000001E-2</v>
      </c>
      <c r="G69" s="15">
        <v>7.2999999999999995E-2</v>
      </c>
      <c r="H69" s="156">
        <v>0.115</v>
      </c>
      <c r="I69" s="2"/>
    </row>
    <row r="70" spans="4:9">
      <c r="D70" s="135">
        <f t="shared" si="0"/>
        <v>69</v>
      </c>
      <c r="E70" s="137">
        <v>2E-3</v>
      </c>
      <c r="F70" s="15">
        <v>3.4000000000000002E-2</v>
      </c>
      <c r="G70" s="15">
        <v>7.1999999999999995E-2</v>
      </c>
      <c r="H70" s="156">
        <v>0.114</v>
      </c>
      <c r="I70" s="2"/>
    </row>
    <row r="71" spans="4:9">
      <c r="D71" s="135">
        <f t="shared" si="0"/>
        <v>70</v>
      </c>
      <c r="E71" s="137">
        <v>4.0000000000000001E-3</v>
      </c>
      <c r="F71" s="15">
        <v>3.2000000000000001E-2</v>
      </c>
      <c r="G71" s="15">
        <v>7.1999999999999995E-2</v>
      </c>
      <c r="H71" s="156">
        <v>0.111</v>
      </c>
      <c r="I71" s="2"/>
    </row>
    <row r="72" spans="4:9">
      <c r="D72" s="135">
        <f t="shared" ref="D72:D96" si="1">D71+1</f>
        <v>71</v>
      </c>
      <c r="E72" s="137">
        <v>4.0000000000000001E-3</v>
      </c>
      <c r="F72" s="15">
        <v>3.4000000000000002E-2</v>
      </c>
      <c r="G72" s="15">
        <v>7.2999999999999995E-2</v>
      </c>
      <c r="H72" s="156">
        <v>0.115</v>
      </c>
      <c r="I72" s="2"/>
    </row>
    <row r="73" spans="4:9">
      <c r="D73" s="135">
        <f t="shared" si="1"/>
        <v>72</v>
      </c>
      <c r="E73" s="137">
        <v>2E-3</v>
      </c>
      <c r="F73" s="15">
        <v>3.4000000000000002E-2</v>
      </c>
      <c r="G73" s="15">
        <v>7.3999999999999996E-2</v>
      </c>
      <c r="H73" s="156">
        <v>0.11600000000000001</v>
      </c>
      <c r="I73" s="2"/>
    </row>
    <row r="74" spans="4:9">
      <c r="D74" s="135">
        <f t="shared" si="1"/>
        <v>73</v>
      </c>
      <c r="E74" s="137">
        <v>1E-3</v>
      </c>
      <c r="F74" s="15">
        <v>3.7999999999999999E-2</v>
      </c>
      <c r="G74" s="15">
        <v>7.5999999999999998E-2</v>
      </c>
      <c r="H74" s="156">
        <v>0.11899999999999999</v>
      </c>
      <c r="I74" s="2"/>
    </row>
    <row r="75" spans="4:9">
      <c r="D75" s="135">
        <f t="shared" si="1"/>
        <v>74</v>
      </c>
      <c r="E75" s="137">
        <v>2E-3</v>
      </c>
      <c r="F75" s="15">
        <v>3.7999999999999999E-2</v>
      </c>
      <c r="G75" s="15">
        <v>7.6999999999999999E-2</v>
      </c>
      <c r="H75" s="156">
        <v>0.115</v>
      </c>
      <c r="I75" s="2"/>
    </row>
    <row r="76" spans="4:9">
      <c r="D76" s="135">
        <f t="shared" si="1"/>
        <v>75</v>
      </c>
      <c r="E76" s="137">
        <v>2E-3</v>
      </c>
      <c r="F76" s="15">
        <v>3.3000000000000002E-2</v>
      </c>
      <c r="G76" s="15">
        <v>7.3999999999999996E-2</v>
      </c>
      <c r="H76" s="156">
        <v>0.112</v>
      </c>
      <c r="I76" s="2"/>
    </row>
    <row r="77" spans="4:9">
      <c r="D77" s="135">
        <f t="shared" si="1"/>
        <v>76</v>
      </c>
      <c r="E77" s="137">
        <v>6.0000000000000001E-3</v>
      </c>
      <c r="F77" s="15">
        <v>2.9000000000000001E-2</v>
      </c>
      <c r="G77" s="15">
        <v>6.8000000000000005E-2</v>
      </c>
      <c r="H77" s="156">
        <v>0.11</v>
      </c>
      <c r="I77" s="2"/>
    </row>
    <row r="78" spans="4:9">
      <c r="D78" s="135">
        <f t="shared" si="1"/>
        <v>77</v>
      </c>
      <c r="E78" s="137">
        <v>3.0000000000000001E-3</v>
      </c>
      <c r="F78" s="15">
        <v>3.4000000000000002E-2</v>
      </c>
      <c r="G78" s="15">
        <v>7.0999999999999994E-2</v>
      </c>
      <c r="H78" s="156">
        <v>0.114</v>
      </c>
      <c r="I78" s="2"/>
    </row>
    <row r="79" spans="4:9">
      <c r="D79" s="135">
        <f t="shared" si="1"/>
        <v>78</v>
      </c>
      <c r="E79" s="137">
        <v>5.0000000000000001E-3</v>
      </c>
      <c r="F79" s="15">
        <v>3.1E-2</v>
      </c>
      <c r="G79" s="15">
        <v>7.0999999999999994E-2</v>
      </c>
      <c r="H79" s="156">
        <v>0.112</v>
      </c>
      <c r="I79" s="2"/>
    </row>
    <row r="80" spans="4:9">
      <c r="D80" s="135">
        <f t="shared" si="1"/>
        <v>79</v>
      </c>
      <c r="E80" s="137">
        <v>1E-3</v>
      </c>
      <c r="F80" s="15">
        <v>3.6999999999999998E-2</v>
      </c>
      <c r="G80" s="15">
        <v>7.4999999999999997E-2</v>
      </c>
      <c r="H80" s="156">
        <v>0.115</v>
      </c>
      <c r="I80" s="2"/>
    </row>
    <row r="81" spans="4:9">
      <c r="D81" s="135">
        <f t="shared" si="1"/>
        <v>80</v>
      </c>
      <c r="E81" s="137">
        <v>-4.0000000000000001E-3</v>
      </c>
      <c r="F81" s="15">
        <v>4.1000000000000002E-2</v>
      </c>
      <c r="G81" s="15">
        <v>8.1000000000000003E-2</v>
      </c>
      <c r="H81" s="156">
        <v>0.123</v>
      </c>
      <c r="I81" s="2"/>
    </row>
    <row r="82" spans="4:9">
      <c r="D82" s="135">
        <f t="shared" si="1"/>
        <v>81</v>
      </c>
      <c r="E82" s="137">
        <v>3.0000000000000001E-3</v>
      </c>
      <c r="F82" s="15">
        <v>3.5000000000000003E-2</v>
      </c>
      <c r="G82" s="15">
        <v>7.3999999999999996E-2</v>
      </c>
      <c r="H82" s="156">
        <v>0.112</v>
      </c>
      <c r="I82" s="2"/>
    </row>
    <row r="83" spans="4:9">
      <c r="D83" s="135">
        <f t="shared" si="1"/>
        <v>82</v>
      </c>
      <c r="E83" s="137">
        <v>-3.0000000000000001E-3</v>
      </c>
      <c r="F83" s="15">
        <v>3.7999999999999999E-2</v>
      </c>
      <c r="G83" s="15">
        <v>7.5999999999999998E-2</v>
      </c>
      <c r="H83" s="156">
        <v>0.11700000000000001</v>
      </c>
      <c r="I83" s="2"/>
    </row>
    <row r="84" spans="4:9">
      <c r="D84" s="135">
        <f t="shared" si="1"/>
        <v>83</v>
      </c>
      <c r="E84" s="137">
        <v>-4.0000000000000001E-3</v>
      </c>
      <c r="F84" s="15">
        <v>4.2999999999999997E-2</v>
      </c>
      <c r="G84" s="15">
        <v>8.1000000000000003E-2</v>
      </c>
      <c r="H84" s="156">
        <v>0.122</v>
      </c>
      <c r="I84" s="2"/>
    </row>
    <row r="85" spans="4:9">
      <c r="D85" s="135">
        <f t="shared" si="1"/>
        <v>84</v>
      </c>
      <c r="E85" s="137">
        <v>-1E-3</v>
      </c>
      <c r="F85" s="15">
        <v>4.1000000000000002E-2</v>
      </c>
      <c r="G85" s="15">
        <v>0.08</v>
      </c>
      <c r="H85" s="156">
        <v>0.11899999999999999</v>
      </c>
      <c r="I85" s="2"/>
    </row>
    <row r="86" spans="4:9">
      <c r="D86" s="135">
        <f t="shared" si="1"/>
        <v>85</v>
      </c>
      <c r="E86" s="137">
        <v>0</v>
      </c>
      <c r="F86" s="15">
        <v>0.04</v>
      </c>
      <c r="G86" s="15">
        <v>0.08</v>
      </c>
      <c r="H86" s="156">
        <v>0.11899999999999999</v>
      </c>
      <c r="I86" s="2"/>
    </row>
    <row r="87" spans="4:9">
      <c r="D87" s="135">
        <f t="shared" si="1"/>
        <v>86</v>
      </c>
      <c r="E87" s="137">
        <v>-1E-3</v>
      </c>
      <c r="F87" s="15">
        <v>4.2000000000000003E-2</v>
      </c>
      <c r="G87" s="15">
        <v>8.3000000000000004E-2</v>
      </c>
      <c r="H87" s="156">
        <v>0.122</v>
      </c>
      <c r="I87" s="2"/>
    </row>
    <row r="88" spans="4:9">
      <c r="D88" s="135">
        <f t="shared" si="1"/>
        <v>87</v>
      </c>
      <c r="E88" s="137">
        <v>4.0000000000000001E-3</v>
      </c>
      <c r="F88" s="15">
        <v>3.1E-2</v>
      </c>
      <c r="G88" s="15">
        <v>7.2999999999999995E-2</v>
      </c>
      <c r="H88" s="156">
        <v>0.114</v>
      </c>
      <c r="I88" s="2"/>
    </row>
    <row r="89" spans="4:9">
      <c r="D89" s="135">
        <f t="shared" si="1"/>
        <v>88</v>
      </c>
      <c r="E89" s="137">
        <v>-3.0000000000000001E-3</v>
      </c>
      <c r="F89" s="15">
        <v>3.7999999999999999E-2</v>
      </c>
      <c r="G89" s="15">
        <v>7.6999999999999999E-2</v>
      </c>
      <c r="H89" s="156">
        <v>0.113</v>
      </c>
      <c r="I89" s="2"/>
    </row>
    <row r="90" spans="4:9">
      <c r="D90" s="135">
        <f t="shared" si="1"/>
        <v>89</v>
      </c>
      <c r="E90" s="137">
        <v>-5.0000000000000001E-3</v>
      </c>
      <c r="F90" s="15">
        <v>4.3999999999999997E-2</v>
      </c>
      <c r="G90" s="15">
        <v>8.2000000000000003E-2</v>
      </c>
      <c r="H90" s="156">
        <v>0.121</v>
      </c>
      <c r="I90" s="2"/>
    </row>
    <row r="91" spans="4:9">
      <c r="D91" s="135">
        <f t="shared" si="1"/>
        <v>90</v>
      </c>
      <c r="E91" s="137">
        <v>-6.0000000000000001E-3</v>
      </c>
      <c r="F91" s="15">
        <v>4.8000000000000001E-2</v>
      </c>
      <c r="G91" s="15">
        <v>8.6999999999999994E-2</v>
      </c>
      <c r="H91" s="156">
        <v>0.125</v>
      </c>
      <c r="I91" s="2"/>
    </row>
    <row r="92" spans="4:9">
      <c r="D92" s="135">
        <f t="shared" si="1"/>
        <v>91</v>
      </c>
      <c r="E92" s="137">
        <v>-0.01</v>
      </c>
      <c r="F92" s="15">
        <v>5.0999999999999997E-2</v>
      </c>
      <c r="G92" s="15">
        <v>8.7999999999999995E-2</v>
      </c>
      <c r="H92" s="156">
        <v>0.124</v>
      </c>
      <c r="I92" s="2"/>
    </row>
    <row r="93" spans="4:9">
      <c r="D93" s="135">
        <f t="shared" si="1"/>
        <v>92</v>
      </c>
      <c r="E93" s="137">
        <v>-8.9999999999999993E-3</v>
      </c>
      <c r="F93" s="15">
        <v>4.9000000000000002E-2</v>
      </c>
      <c r="G93" s="15">
        <v>8.4000000000000005E-2</v>
      </c>
      <c r="H93" s="156">
        <v>0.11799999999999999</v>
      </c>
      <c r="I93" s="2"/>
    </row>
    <row r="94" spans="4:9">
      <c r="D94" s="135">
        <f t="shared" si="1"/>
        <v>93</v>
      </c>
      <c r="E94" s="137">
        <v>-1.4E-2</v>
      </c>
      <c r="F94" s="15">
        <v>4.2000000000000003E-2</v>
      </c>
      <c r="G94" s="15">
        <v>8.2000000000000003E-2</v>
      </c>
      <c r="H94" s="156">
        <v>0.11799999999999999</v>
      </c>
      <c r="I94" s="2"/>
    </row>
    <row r="95" spans="4:9">
      <c r="D95" s="135">
        <f t="shared" si="1"/>
        <v>94</v>
      </c>
      <c r="E95" s="137">
        <v>-1.4999999999999999E-2</v>
      </c>
      <c r="F95" s="15">
        <v>0.05</v>
      </c>
      <c r="G95" s="15">
        <v>8.7999999999999995E-2</v>
      </c>
      <c r="H95" s="156">
        <v>0.126</v>
      </c>
      <c r="I95" s="2"/>
    </row>
    <row r="96" spans="4:9" ht="18.75" thickBot="1">
      <c r="D96" s="139">
        <f t="shared" si="1"/>
        <v>95</v>
      </c>
      <c r="E96" s="140">
        <v>-1.2999999999999999E-2</v>
      </c>
      <c r="F96" s="141">
        <v>5.2999999999999999E-2</v>
      </c>
      <c r="G96" s="141">
        <v>8.7999999999999995E-2</v>
      </c>
      <c r="H96" s="141">
        <v>0.125</v>
      </c>
      <c r="I96" s="2"/>
    </row>
    <row r="97" spans="4:9">
      <c r="D97" s="135"/>
      <c r="I97" s="2"/>
    </row>
    <row r="98" spans="4:9">
      <c r="I98" s="2"/>
    </row>
    <row r="99" spans="4:9">
      <c r="I99" s="2"/>
    </row>
    <row r="100" spans="4:9">
      <c r="I100" s="2"/>
    </row>
    <row r="101" spans="4:9">
      <c r="I101" s="2"/>
    </row>
    <row r="102" spans="4:9">
      <c r="I102" s="2"/>
    </row>
    <row r="103" spans="4:9">
      <c r="I103" s="2"/>
    </row>
    <row r="104" spans="4:9">
      <c r="I104" s="2"/>
    </row>
    <row r="105" spans="4:9">
      <c r="I105" s="2"/>
    </row>
    <row r="106" spans="4:9">
      <c r="I106" s="2"/>
    </row>
    <row r="107" spans="4:9">
      <c r="I107" s="2"/>
    </row>
    <row r="108" spans="4:9">
      <c r="I108" s="2"/>
    </row>
    <row r="109" spans="4:9">
      <c r="I109" s="2"/>
    </row>
    <row r="110" spans="4:9">
      <c r="I110" s="2"/>
    </row>
    <row r="111" spans="4:9">
      <c r="I111" s="2"/>
    </row>
    <row r="112" spans="4:9">
      <c r="I112" s="2"/>
    </row>
    <row r="113" spans="9:9">
      <c r="I113" s="2"/>
    </row>
    <row r="114" spans="9:9">
      <c r="I114" s="2"/>
    </row>
    <row r="115" spans="9:9">
      <c r="I115" s="2"/>
    </row>
    <row r="116" spans="9:9">
      <c r="I116" s="2"/>
    </row>
    <row r="117" spans="9:9">
      <c r="I117" s="2"/>
    </row>
    <row r="118" spans="9:9">
      <c r="I118" s="2"/>
    </row>
  </sheetData>
  <mergeCells count="3">
    <mergeCell ref="A1:A2"/>
    <mergeCell ref="D4:D5"/>
    <mergeCell ref="F4:H4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1"/>
  <dimension ref="A1:I118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2" width="2.33203125" style="5" customWidth="1"/>
    <col min="3" max="3" width="2.33203125" customWidth="1"/>
    <col min="4" max="4" width="9.44140625" bestFit="1" customWidth="1"/>
    <col min="5" max="5" width="15.33203125" bestFit="1" customWidth="1"/>
    <col min="6" max="6" width="11.88671875" bestFit="1" customWidth="1"/>
    <col min="7" max="7" width="7.109375" bestFit="1" customWidth="1"/>
    <col min="8" max="8" width="12.44140625" bestFit="1" customWidth="1"/>
  </cols>
  <sheetData>
    <row r="1" spans="1:9" ht="18" customHeight="1">
      <c r="A1" s="197" t="s">
        <v>36</v>
      </c>
      <c r="B1" s="163"/>
      <c r="D1" s="39" t="s">
        <v>92</v>
      </c>
    </row>
    <row r="2" spans="1:9">
      <c r="A2" s="197"/>
      <c r="B2" s="163"/>
    </row>
    <row r="3" spans="1:9" ht="18.75" thickBot="1">
      <c r="A3" s="163"/>
      <c r="B3" s="163"/>
    </row>
    <row r="4" spans="1:9" ht="18.75" thickBot="1">
      <c r="D4" s="210" t="s">
        <v>52</v>
      </c>
      <c r="E4" s="164" t="s">
        <v>49</v>
      </c>
      <c r="F4" s="206" t="s">
        <v>50</v>
      </c>
      <c r="G4" s="203"/>
      <c r="H4" s="203"/>
      <c r="I4" s="2"/>
    </row>
    <row r="5" spans="1:9" ht="18.75" thickBot="1">
      <c r="D5" s="211"/>
      <c r="E5" s="134" t="s">
        <v>23</v>
      </c>
      <c r="F5" s="164" t="str">
        <f>'Incomes - selected pctiles, BHC'!E6</f>
        <v>Low earnings</v>
      </c>
      <c r="G5" s="164" t="str">
        <f>'Incomes - selected pctiles, BHC'!F6</f>
        <v>Central</v>
      </c>
      <c r="H5" s="164" t="str">
        <f>'Incomes - selected pctiles, BHC'!G6</f>
        <v>High earnings</v>
      </c>
      <c r="I5" s="2"/>
    </row>
    <row r="6" spans="1:9">
      <c r="D6" s="135">
        <v>5</v>
      </c>
      <c r="E6" s="136">
        <v>8.3000000000000004E-2</v>
      </c>
      <c r="F6" s="15">
        <v>-2.9000000000000001E-2</v>
      </c>
      <c r="G6" s="15">
        <v>-7.0000000000000001E-3</v>
      </c>
      <c r="H6" s="156">
        <v>8.9999999999999993E-3</v>
      </c>
      <c r="I6" s="2"/>
    </row>
    <row r="7" spans="1:9">
      <c r="D7" s="135">
        <f>D6+1</f>
        <v>6</v>
      </c>
      <c r="E7" s="137">
        <v>9.2999999999999999E-2</v>
      </c>
      <c r="F7" s="15">
        <v>-4.5999999999999999E-2</v>
      </c>
      <c r="G7" s="15">
        <v>-3.3000000000000002E-2</v>
      </c>
      <c r="H7" s="156">
        <v>-1.6E-2</v>
      </c>
      <c r="I7" s="2"/>
    </row>
    <row r="8" spans="1:9">
      <c r="D8" s="135">
        <f t="shared" ref="D8:D71" si="0">D7+1</f>
        <v>7</v>
      </c>
      <c r="E8" s="137">
        <v>7.3999999999999996E-2</v>
      </c>
      <c r="F8" s="15">
        <v>-4.2000000000000003E-2</v>
      </c>
      <c r="G8" s="15">
        <v>-2.5000000000000001E-2</v>
      </c>
      <c r="H8" s="156">
        <v>-1.4E-2</v>
      </c>
      <c r="I8" s="2"/>
    </row>
    <row r="9" spans="1:9">
      <c r="D9" s="135">
        <f t="shared" si="0"/>
        <v>8</v>
      </c>
      <c r="E9" s="137">
        <v>7.4999999999999997E-2</v>
      </c>
      <c r="F9" s="15">
        <v>-0.04</v>
      </c>
      <c r="G9" s="15">
        <v>-0.03</v>
      </c>
      <c r="H9" s="156">
        <v>-1.4999999999999999E-2</v>
      </c>
      <c r="I9" s="2"/>
    </row>
    <row r="10" spans="1:9">
      <c r="D10" s="135">
        <f t="shared" si="0"/>
        <v>9</v>
      </c>
      <c r="E10" s="137">
        <v>6.6000000000000003E-2</v>
      </c>
      <c r="F10" s="15">
        <v>-3.6999999999999998E-2</v>
      </c>
      <c r="G10" s="15">
        <v>-2.5999999999999999E-2</v>
      </c>
      <c r="H10" s="156">
        <v>-1.2999999999999999E-2</v>
      </c>
      <c r="I10" s="2"/>
    </row>
    <row r="11" spans="1:9">
      <c r="D11" s="135">
        <f t="shared" si="0"/>
        <v>10</v>
      </c>
      <c r="E11" s="137">
        <v>6.5000000000000002E-2</v>
      </c>
      <c r="F11" s="15">
        <v>-3.6999999999999998E-2</v>
      </c>
      <c r="G11" s="15">
        <v>-2.3E-2</v>
      </c>
      <c r="H11" s="156">
        <v>-8.9999999999999993E-3</v>
      </c>
      <c r="I11" s="2"/>
    </row>
    <row r="12" spans="1:9">
      <c r="D12" s="135">
        <f t="shared" si="0"/>
        <v>11</v>
      </c>
      <c r="E12" s="137">
        <v>6.7000000000000004E-2</v>
      </c>
      <c r="F12" s="15">
        <v>-0.04</v>
      </c>
      <c r="G12" s="15">
        <v>-2.5999999999999999E-2</v>
      </c>
      <c r="H12" s="156">
        <v>-1.2E-2</v>
      </c>
      <c r="I12" s="2"/>
    </row>
    <row r="13" spans="1:9">
      <c r="D13" s="135">
        <f t="shared" si="0"/>
        <v>12</v>
      </c>
      <c r="E13" s="137">
        <v>6.4000000000000001E-2</v>
      </c>
      <c r="F13" s="15">
        <v>-2.7E-2</v>
      </c>
      <c r="G13" s="15">
        <v>-1.7000000000000001E-2</v>
      </c>
      <c r="H13" s="156">
        <v>-3.0000000000000001E-3</v>
      </c>
      <c r="I13" s="2"/>
    </row>
    <row r="14" spans="1:9">
      <c r="D14" s="135">
        <f t="shared" si="0"/>
        <v>13</v>
      </c>
      <c r="E14" s="137">
        <v>6.5000000000000002E-2</v>
      </c>
      <c r="F14" s="15">
        <v>-0.03</v>
      </c>
      <c r="G14" s="15">
        <v>-1.4E-2</v>
      </c>
      <c r="H14" s="156">
        <v>0</v>
      </c>
      <c r="I14" s="2"/>
    </row>
    <row r="15" spans="1:9">
      <c r="D15" s="135">
        <f t="shared" si="0"/>
        <v>14</v>
      </c>
      <c r="E15" s="137">
        <v>5.8000000000000003E-2</v>
      </c>
      <c r="F15" s="15">
        <v>-2.5999999999999999E-2</v>
      </c>
      <c r="G15" s="15">
        <v>-6.0000000000000001E-3</v>
      </c>
      <c r="H15" s="156">
        <v>0.01</v>
      </c>
      <c r="I15" s="2"/>
    </row>
    <row r="16" spans="1:9">
      <c r="D16" s="135">
        <f t="shared" si="0"/>
        <v>15</v>
      </c>
      <c r="E16" s="137">
        <v>6.0999999999999999E-2</v>
      </c>
      <c r="F16" s="15">
        <v>-2.5000000000000001E-2</v>
      </c>
      <c r="G16" s="15">
        <v>-8.9999999999999993E-3</v>
      </c>
      <c r="H16" s="156">
        <v>8.9999999999999993E-3</v>
      </c>
      <c r="I16" s="2"/>
    </row>
    <row r="17" spans="4:9">
      <c r="D17" s="135">
        <f t="shared" si="0"/>
        <v>16</v>
      </c>
      <c r="E17" s="137">
        <v>5.8999999999999997E-2</v>
      </c>
      <c r="F17" s="15">
        <v>-3.1E-2</v>
      </c>
      <c r="G17" s="15">
        <v>-1.2999999999999999E-2</v>
      </c>
      <c r="H17" s="156">
        <v>6.0000000000000001E-3</v>
      </c>
      <c r="I17" s="2"/>
    </row>
    <row r="18" spans="4:9">
      <c r="D18" s="135">
        <f t="shared" si="0"/>
        <v>17</v>
      </c>
      <c r="E18" s="137">
        <v>5.6000000000000001E-2</v>
      </c>
      <c r="F18" s="15">
        <v>-2.5000000000000001E-2</v>
      </c>
      <c r="G18" s="15">
        <v>-8.9999999999999993E-3</v>
      </c>
      <c r="H18" s="156">
        <v>6.0000000000000001E-3</v>
      </c>
      <c r="I18" s="2"/>
    </row>
    <row r="19" spans="4:9">
      <c r="D19" s="135">
        <f t="shared" si="0"/>
        <v>18</v>
      </c>
      <c r="E19" s="137">
        <v>5.3999999999999999E-2</v>
      </c>
      <c r="F19" s="15">
        <v>-2.4E-2</v>
      </c>
      <c r="G19" s="15">
        <v>-5.0000000000000001E-3</v>
      </c>
      <c r="H19" s="156">
        <v>1.2999999999999999E-2</v>
      </c>
      <c r="I19" s="2"/>
    </row>
    <row r="20" spans="4:9">
      <c r="D20" s="135">
        <f t="shared" si="0"/>
        <v>19</v>
      </c>
      <c r="E20" s="137">
        <v>5.2999999999999999E-2</v>
      </c>
      <c r="F20" s="15">
        <v>-1.7999999999999999E-2</v>
      </c>
      <c r="G20" s="15">
        <v>2E-3</v>
      </c>
      <c r="H20" s="156">
        <v>1.9E-2</v>
      </c>
      <c r="I20" s="2"/>
    </row>
    <row r="21" spans="4:9">
      <c r="D21" s="135">
        <f t="shared" si="0"/>
        <v>20</v>
      </c>
      <c r="E21" s="137">
        <v>4.9000000000000002E-2</v>
      </c>
      <c r="F21" s="15">
        <v>-1.6E-2</v>
      </c>
      <c r="G21" s="15">
        <v>1E-3</v>
      </c>
      <c r="H21" s="156">
        <v>2.1999999999999999E-2</v>
      </c>
      <c r="I21" s="2"/>
    </row>
    <row r="22" spans="4:9">
      <c r="D22" s="135">
        <f t="shared" si="0"/>
        <v>21</v>
      </c>
      <c r="E22" s="137">
        <v>4.2999999999999997E-2</v>
      </c>
      <c r="F22" s="15">
        <v>-1.2999999999999999E-2</v>
      </c>
      <c r="G22" s="15">
        <v>6.0000000000000001E-3</v>
      </c>
      <c r="H22" s="156">
        <v>2.5000000000000001E-2</v>
      </c>
      <c r="I22" s="2"/>
    </row>
    <row r="23" spans="4:9">
      <c r="D23" s="135">
        <f t="shared" si="0"/>
        <v>22</v>
      </c>
      <c r="E23" s="137">
        <v>4.5999999999999999E-2</v>
      </c>
      <c r="F23" s="15">
        <v>-1.4999999999999999E-2</v>
      </c>
      <c r="G23" s="15">
        <v>4.0000000000000001E-3</v>
      </c>
      <c r="H23" s="156">
        <v>2.5000000000000001E-2</v>
      </c>
      <c r="I23" s="2"/>
    </row>
    <row r="24" spans="4:9">
      <c r="D24" s="135">
        <f t="shared" si="0"/>
        <v>23</v>
      </c>
      <c r="E24" s="137">
        <v>4.2999999999999997E-2</v>
      </c>
      <c r="F24" s="15">
        <v>-8.9999999999999993E-3</v>
      </c>
      <c r="G24" s="15">
        <v>1.2E-2</v>
      </c>
      <c r="H24" s="156">
        <v>3.5999999999999997E-2</v>
      </c>
      <c r="I24" s="2"/>
    </row>
    <row r="25" spans="4:9">
      <c r="D25" s="135">
        <f t="shared" si="0"/>
        <v>24</v>
      </c>
      <c r="E25" s="137">
        <v>4.2000000000000003E-2</v>
      </c>
      <c r="F25" s="15">
        <v>-6.0000000000000001E-3</v>
      </c>
      <c r="G25" s="15">
        <v>1.4E-2</v>
      </c>
      <c r="H25" s="156">
        <v>3.5999999999999997E-2</v>
      </c>
      <c r="I25" s="2"/>
    </row>
    <row r="26" spans="4:9">
      <c r="D26" s="135">
        <f t="shared" si="0"/>
        <v>25</v>
      </c>
      <c r="E26" s="137">
        <v>0.04</v>
      </c>
      <c r="F26" s="15">
        <v>0</v>
      </c>
      <c r="G26" s="15">
        <v>0.02</v>
      </c>
      <c r="H26" s="156">
        <v>3.9E-2</v>
      </c>
      <c r="I26" s="2"/>
    </row>
    <row r="27" spans="4:9">
      <c r="D27" s="135">
        <f t="shared" si="0"/>
        <v>26</v>
      </c>
      <c r="E27" s="137">
        <v>3.5999999999999997E-2</v>
      </c>
      <c r="F27" s="15">
        <v>2E-3</v>
      </c>
      <c r="G27" s="15">
        <v>2.3E-2</v>
      </c>
      <c r="H27" s="156">
        <v>4.2000000000000003E-2</v>
      </c>
      <c r="I27" s="2"/>
    </row>
    <row r="28" spans="4:9">
      <c r="D28" s="135">
        <f t="shared" si="0"/>
        <v>27</v>
      </c>
      <c r="E28" s="137">
        <v>3.1E-2</v>
      </c>
      <c r="F28" s="15">
        <v>6.0000000000000001E-3</v>
      </c>
      <c r="G28" s="15">
        <v>2.4E-2</v>
      </c>
      <c r="H28" s="156">
        <v>4.4999999999999998E-2</v>
      </c>
      <c r="I28" s="2"/>
    </row>
    <row r="29" spans="4:9">
      <c r="D29" s="135">
        <f t="shared" si="0"/>
        <v>28</v>
      </c>
      <c r="E29" s="137">
        <v>2.8000000000000001E-2</v>
      </c>
      <c r="F29" s="15">
        <v>6.0000000000000001E-3</v>
      </c>
      <c r="G29" s="15">
        <v>2.5999999999999999E-2</v>
      </c>
      <c r="H29" s="156">
        <v>4.9000000000000002E-2</v>
      </c>
      <c r="I29" s="2"/>
    </row>
    <row r="30" spans="4:9">
      <c r="D30" s="135">
        <f t="shared" si="0"/>
        <v>29</v>
      </c>
      <c r="E30" s="137">
        <v>2.1999999999999999E-2</v>
      </c>
      <c r="F30" s="15">
        <v>6.0000000000000001E-3</v>
      </c>
      <c r="G30" s="15">
        <v>0.03</v>
      </c>
      <c r="H30" s="156">
        <v>5.3999999999999999E-2</v>
      </c>
      <c r="I30" s="2"/>
    </row>
    <row r="31" spans="4:9">
      <c r="D31" s="135">
        <f t="shared" si="0"/>
        <v>30</v>
      </c>
      <c r="E31" s="137">
        <v>1.7999999999999999E-2</v>
      </c>
      <c r="F31" s="15">
        <v>8.0000000000000002E-3</v>
      </c>
      <c r="G31" s="15">
        <v>3.1E-2</v>
      </c>
      <c r="H31" s="156">
        <v>5.8999999999999997E-2</v>
      </c>
      <c r="I31" s="2"/>
    </row>
    <row r="32" spans="4:9">
      <c r="D32" s="135">
        <f t="shared" si="0"/>
        <v>31</v>
      </c>
      <c r="E32" s="137">
        <v>0.02</v>
      </c>
      <c r="F32" s="15">
        <v>1.0999999999999999E-2</v>
      </c>
      <c r="G32" s="15">
        <v>3.7999999999999999E-2</v>
      </c>
      <c r="H32" s="156">
        <v>0.06</v>
      </c>
      <c r="I32" s="2"/>
    </row>
    <row r="33" spans="4:9">
      <c r="D33" s="135">
        <f t="shared" si="0"/>
        <v>32</v>
      </c>
      <c r="E33" s="137">
        <v>1.7999999999999999E-2</v>
      </c>
      <c r="F33" s="15">
        <v>1.2E-2</v>
      </c>
      <c r="G33" s="15">
        <v>3.6999999999999998E-2</v>
      </c>
      <c r="H33" s="156">
        <v>6.4000000000000001E-2</v>
      </c>
      <c r="I33" s="2"/>
    </row>
    <row r="34" spans="4:9">
      <c r="D34" s="135">
        <f t="shared" si="0"/>
        <v>33</v>
      </c>
      <c r="E34" s="137">
        <v>1.6E-2</v>
      </c>
      <c r="F34" s="15">
        <v>1.7999999999999999E-2</v>
      </c>
      <c r="G34" s="15">
        <v>4.2000000000000003E-2</v>
      </c>
      <c r="H34" s="156">
        <v>6.7000000000000004E-2</v>
      </c>
      <c r="I34" s="2"/>
    </row>
    <row r="35" spans="4:9">
      <c r="D35" s="135">
        <f t="shared" si="0"/>
        <v>34</v>
      </c>
      <c r="E35" s="137">
        <v>1.7000000000000001E-2</v>
      </c>
      <c r="F35" s="15">
        <v>1.7999999999999999E-2</v>
      </c>
      <c r="G35" s="15">
        <v>4.4999999999999998E-2</v>
      </c>
      <c r="H35" s="156">
        <v>7.1999999999999995E-2</v>
      </c>
      <c r="I35" s="2"/>
    </row>
    <row r="36" spans="4:9">
      <c r="D36" s="135">
        <f t="shared" si="0"/>
        <v>35</v>
      </c>
      <c r="E36" s="137">
        <v>1.4E-2</v>
      </c>
      <c r="F36" s="15">
        <v>0.02</v>
      </c>
      <c r="G36" s="15">
        <v>4.8000000000000001E-2</v>
      </c>
      <c r="H36" s="156">
        <v>7.9000000000000001E-2</v>
      </c>
      <c r="I36" s="2"/>
    </row>
    <row r="37" spans="4:9">
      <c r="D37" s="135">
        <f t="shared" si="0"/>
        <v>36</v>
      </c>
      <c r="E37" s="137">
        <v>1.0999999999999999E-2</v>
      </c>
      <c r="F37" s="15">
        <v>2.4E-2</v>
      </c>
      <c r="G37" s="15">
        <v>5.1999999999999998E-2</v>
      </c>
      <c r="H37" s="156">
        <v>8.1000000000000003E-2</v>
      </c>
      <c r="I37" s="2"/>
    </row>
    <row r="38" spans="4:9">
      <c r="D38" s="135">
        <f t="shared" si="0"/>
        <v>37</v>
      </c>
      <c r="E38" s="137">
        <v>6.0000000000000001E-3</v>
      </c>
      <c r="F38" s="15">
        <v>2.9000000000000001E-2</v>
      </c>
      <c r="G38" s="15">
        <v>5.5E-2</v>
      </c>
      <c r="H38" s="156">
        <v>8.5000000000000006E-2</v>
      </c>
      <c r="I38" s="2"/>
    </row>
    <row r="39" spans="4:9">
      <c r="D39" s="135">
        <f t="shared" si="0"/>
        <v>38</v>
      </c>
      <c r="E39" s="137">
        <v>1.0999999999999999E-2</v>
      </c>
      <c r="F39" s="15">
        <v>2.7E-2</v>
      </c>
      <c r="G39" s="15">
        <v>5.7000000000000002E-2</v>
      </c>
      <c r="H39" s="156">
        <v>8.5000000000000006E-2</v>
      </c>
      <c r="I39" s="2"/>
    </row>
    <row r="40" spans="4:9">
      <c r="D40" s="135">
        <f t="shared" si="0"/>
        <v>39</v>
      </c>
      <c r="E40" s="137">
        <v>1.2E-2</v>
      </c>
      <c r="F40" s="15">
        <v>2.7E-2</v>
      </c>
      <c r="G40" s="15">
        <v>5.6000000000000001E-2</v>
      </c>
      <c r="H40" s="156">
        <v>8.5000000000000006E-2</v>
      </c>
      <c r="I40" s="2"/>
    </row>
    <row r="41" spans="4:9">
      <c r="D41" s="135">
        <f t="shared" si="0"/>
        <v>40</v>
      </c>
      <c r="E41" s="137">
        <v>8.9999999999999993E-3</v>
      </c>
      <c r="F41" s="15">
        <v>2.7E-2</v>
      </c>
      <c r="G41" s="15">
        <v>5.7000000000000002E-2</v>
      </c>
      <c r="H41" s="156">
        <v>8.6999999999999994E-2</v>
      </c>
      <c r="I41" s="2"/>
    </row>
    <row r="42" spans="4:9">
      <c r="D42" s="135">
        <f t="shared" si="0"/>
        <v>41</v>
      </c>
      <c r="E42" s="137">
        <v>1.0999999999999999E-2</v>
      </c>
      <c r="F42" s="15">
        <v>2.5999999999999999E-2</v>
      </c>
      <c r="G42" s="15">
        <v>5.7000000000000002E-2</v>
      </c>
      <c r="H42" s="156">
        <v>8.5999999999999993E-2</v>
      </c>
      <c r="I42" s="2"/>
    </row>
    <row r="43" spans="4:9">
      <c r="D43" s="135">
        <f t="shared" si="0"/>
        <v>42</v>
      </c>
      <c r="E43" s="137">
        <v>1.0999999999999999E-2</v>
      </c>
      <c r="F43" s="15">
        <v>2.7E-2</v>
      </c>
      <c r="G43" s="15">
        <v>5.8000000000000003E-2</v>
      </c>
      <c r="H43" s="156">
        <v>8.7999999999999995E-2</v>
      </c>
      <c r="I43" s="2"/>
    </row>
    <row r="44" spans="4:9">
      <c r="D44" s="135">
        <f t="shared" si="0"/>
        <v>43</v>
      </c>
      <c r="E44" s="137">
        <v>0.01</v>
      </c>
      <c r="F44" s="15">
        <v>2.5999999999999999E-2</v>
      </c>
      <c r="G44" s="15">
        <v>5.2999999999999999E-2</v>
      </c>
      <c r="H44" s="156">
        <v>8.4000000000000005E-2</v>
      </c>
      <c r="I44" s="2"/>
    </row>
    <row r="45" spans="4:9">
      <c r="D45" s="135">
        <f t="shared" si="0"/>
        <v>44</v>
      </c>
      <c r="E45" s="137">
        <v>1.0999999999999999E-2</v>
      </c>
      <c r="F45" s="15">
        <v>2.4E-2</v>
      </c>
      <c r="G45" s="15">
        <v>5.3999999999999999E-2</v>
      </c>
      <c r="H45" s="156">
        <v>8.2000000000000003E-2</v>
      </c>
      <c r="I45" s="2"/>
    </row>
    <row r="46" spans="4:9">
      <c r="D46" s="135">
        <f t="shared" si="0"/>
        <v>45</v>
      </c>
      <c r="E46" s="137">
        <v>8.9999999999999993E-3</v>
      </c>
      <c r="F46" s="15">
        <v>2.5999999999999999E-2</v>
      </c>
      <c r="G46" s="15">
        <v>5.5E-2</v>
      </c>
      <c r="H46" s="156">
        <v>8.6999999999999994E-2</v>
      </c>
      <c r="I46" s="2"/>
    </row>
    <row r="47" spans="4:9">
      <c r="D47" s="135">
        <f t="shared" si="0"/>
        <v>46</v>
      </c>
      <c r="E47" s="137">
        <v>8.0000000000000002E-3</v>
      </c>
      <c r="F47" s="15">
        <v>2.8000000000000001E-2</v>
      </c>
      <c r="G47" s="15">
        <v>5.8000000000000003E-2</v>
      </c>
      <c r="H47" s="156">
        <v>0.09</v>
      </c>
      <c r="I47" s="2"/>
    </row>
    <row r="48" spans="4:9">
      <c r="D48" s="135">
        <f t="shared" si="0"/>
        <v>47</v>
      </c>
      <c r="E48" s="137">
        <v>8.0000000000000002E-3</v>
      </c>
      <c r="F48" s="15">
        <v>2.5000000000000001E-2</v>
      </c>
      <c r="G48" s="15">
        <v>5.8000000000000003E-2</v>
      </c>
      <c r="H48" s="156">
        <v>9.1999999999999998E-2</v>
      </c>
      <c r="I48" s="2"/>
    </row>
    <row r="49" spans="4:9">
      <c r="D49" s="135">
        <f t="shared" si="0"/>
        <v>48</v>
      </c>
      <c r="E49" s="137">
        <v>5.0000000000000001E-3</v>
      </c>
      <c r="F49" s="15">
        <v>2.7E-2</v>
      </c>
      <c r="G49" s="15">
        <v>5.8999999999999997E-2</v>
      </c>
      <c r="H49" s="156">
        <v>9.5000000000000001E-2</v>
      </c>
      <c r="I49" s="2"/>
    </row>
    <row r="50" spans="4:9">
      <c r="D50" s="135">
        <f t="shared" si="0"/>
        <v>49</v>
      </c>
      <c r="E50" s="137">
        <v>6.0000000000000001E-3</v>
      </c>
      <c r="F50" s="15">
        <v>2.9000000000000001E-2</v>
      </c>
      <c r="G50" s="15">
        <v>6.0999999999999999E-2</v>
      </c>
      <c r="H50" s="156">
        <v>9.6000000000000002E-2</v>
      </c>
      <c r="I50" s="2"/>
    </row>
    <row r="51" spans="4:9">
      <c r="D51" s="135">
        <f t="shared" si="0"/>
        <v>50</v>
      </c>
      <c r="E51" s="137">
        <v>5.0000000000000001E-3</v>
      </c>
      <c r="F51" s="15">
        <v>3.1E-2</v>
      </c>
      <c r="G51" s="15">
        <v>6.4000000000000001E-2</v>
      </c>
      <c r="H51" s="156">
        <v>9.7000000000000003E-2</v>
      </c>
      <c r="I51" s="2"/>
    </row>
    <row r="52" spans="4:9">
      <c r="D52" s="135">
        <f t="shared" si="0"/>
        <v>51</v>
      </c>
      <c r="E52" s="137">
        <v>2E-3</v>
      </c>
      <c r="F52" s="15">
        <v>3.4000000000000002E-2</v>
      </c>
      <c r="G52" s="15">
        <v>6.8000000000000005E-2</v>
      </c>
      <c r="H52" s="156">
        <v>0.10299999999999999</v>
      </c>
      <c r="I52" s="2"/>
    </row>
    <row r="53" spans="4:9">
      <c r="D53" s="135">
        <f t="shared" si="0"/>
        <v>52</v>
      </c>
      <c r="E53" s="137">
        <v>-1E-3</v>
      </c>
      <c r="F53" s="15">
        <v>3.5999999999999997E-2</v>
      </c>
      <c r="G53" s="15">
        <v>6.9000000000000006E-2</v>
      </c>
      <c r="H53" s="156">
        <v>0.10199999999999999</v>
      </c>
      <c r="I53" s="2"/>
    </row>
    <row r="54" spans="4:9">
      <c r="D54" s="135">
        <f t="shared" si="0"/>
        <v>53</v>
      </c>
      <c r="E54" s="137">
        <v>0</v>
      </c>
      <c r="F54" s="15">
        <v>3.5000000000000003E-2</v>
      </c>
      <c r="G54" s="15">
        <v>6.6000000000000003E-2</v>
      </c>
      <c r="H54" s="156">
        <v>0.10100000000000001</v>
      </c>
      <c r="I54" s="2"/>
    </row>
    <row r="55" spans="4:9">
      <c r="D55" s="135">
        <f t="shared" si="0"/>
        <v>54</v>
      </c>
      <c r="E55" s="137">
        <v>4.0000000000000001E-3</v>
      </c>
      <c r="F55" s="15">
        <v>0.03</v>
      </c>
      <c r="G55" s="15">
        <v>6.4000000000000001E-2</v>
      </c>
      <c r="H55" s="156">
        <v>9.7000000000000003E-2</v>
      </c>
      <c r="I55" s="2"/>
    </row>
    <row r="56" spans="4:9">
      <c r="D56" s="135">
        <f t="shared" si="0"/>
        <v>55</v>
      </c>
      <c r="E56" s="137">
        <v>7.0000000000000001E-3</v>
      </c>
      <c r="F56" s="15">
        <v>0.03</v>
      </c>
      <c r="G56" s="15">
        <v>6.5000000000000002E-2</v>
      </c>
      <c r="H56" s="156">
        <v>0.1</v>
      </c>
      <c r="I56" s="2"/>
    </row>
    <row r="57" spans="4:9">
      <c r="D57" s="135">
        <f t="shared" si="0"/>
        <v>56</v>
      </c>
      <c r="E57" s="137">
        <v>7.0000000000000001E-3</v>
      </c>
      <c r="F57" s="15">
        <v>3.1E-2</v>
      </c>
      <c r="G57" s="15">
        <v>6.4000000000000001E-2</v>
      </c>
      <c r="H57" s="156">
        <v>9.9000000000000005E-2</v>
      </c>
      <c r="I57" s="2"/>
    </row>
    <row r="58" spans="4:9">
      <c r="D58" s="135">
        <f t="shared" si="0"/>
        <v>57</v>
      </c>
      <c r="E58" s="137">
        <v>6.0000000000000001E-3</v>
      </c>
      <c r="F58" s="15">
        <v>3.4000000000000002E-2</v>
      </c>
      <c r="G58" s="15">
        <v>6.8000000000000005E-2</v>
      </c>
      <c r="H58" s="156">
        <v>0.106</v>
      </c>
      <c r="I58" s="2"/>
    </row>
    <row r="59" spans="4:9">
      <c r="D59" s="135">
        <f t="shared" si="0"/>
        <v>58</v>
      </c>
      <c r="E59" s="137">
        <v>8.9999999999999993E-3</v>
      </c>
      <c r="F59" s="15">
        <v>3.2000000000000001E-2</v>
      </c>
      <c r="G59" s="15">
        <v>6.7000000000000004E-2</v>
      </c>
      <c r="H59" s="156">
        <v>0.104</v>
      </c>
      <c r="I59" s="2"/>
    </row>
    <row r="60" spans="4:9">
      <c r="D60" s="135">
        <f t="shared" si="0"/>
        <v>59</v>
      </c>
      <c r="E60" s="137">
        <v>8.0000000000000002E-3</v>
      </c>
      <c r="F60" s="15">
        <v>3.5999999999999997E-2</v>
      </c>
      <c r="G60" s="15">
        <v>6.9000000000000006E-2</v>
      </c>
      <c r="H60" s="156">
        <v>0.105</v>
      </c>
      <c r="I60" s="2"/>
    </row>
    <row r="61" spans="4:9">
      <c r="D61" s="135">
        <f t="shared" si="0"/>
        <v>60</v>
      </c>
      <c r="E61" s="137">
        <v>6.0000000000000001E-3</v>
      </c>
      <c r="F61" s="15">
        <v>3.5999999999999997E-2</v>
      </c>
      <c r="G61" s="15">
        <v>7.0999999999999994E-2</v>
      </c>
      <c r="H61" s="156">
        <v>0.105</v>
      </c>
      <c r="I61" s="2"/>
    </row>
    <row r="62" spans="4:9">
      <c r="D62" s="135">
        <f t="shared" si="0"/>
        <v>61</v>
      </c>
      <c r="E62" s="137">
        <v>5.0000000000000001E-3</v>
      </c>
      <c r="F62" s="15">
        <v>3.4000000000000002E-2</v>
      </c>
      <c r="G62" s="15">
        <v>7.0000000000000007E-2</v>
      </c>
      <c r="H62" s="156">
        <v>0.104</v>
      </c>
      <c r="I62" s="2"/>
    </row>
    <row r="63" spans="4:9">
      <c r="D63" s="135">
        <f t="shared" si="0"/>
        <v>62</v>
      </c>
      <c r="E63" s="137">
        <v>5.0000000000000001E-3</v>
      </c>
      <c r="F63" s="15">
        <v>0.04</v>
      </c>
      <c r="G63" s="15">
        <v>7.1999999999999995E-2</v>
      </c>
      <c r="H63" s="156">
        <v>0.106</v>
      </c>
      <c r="I63" s="2"/>
    </row>
    <row r="64" spans="4:9">
      <c r="D64" s="135">
        <f t="shared" si="0"/>
        <v>63</v>
      </c>
      <c r="E64" s="137">
        <v>7.0000000000000001E-3</v>
      </c>
      <c r="F64" s="15">
        <v>3.4000000000000002E-2</v>
      </c>
      <c r="G64" s="15">
        <v>6.9000000000000006E-2</v>
      </c>
      <c r="H64" s="156">
        <v>0.104</v>
      </c>
      <c r="I64" s="2"/>
    </row>
    <row r="65" spans="4:9">
      <c r="D65" s="135">
        <f t="shared" si="0"/>
        <v>64</v>
      </c>
      <c r="E65" s="137">
        <v>7.0000000000000001E-3</v>
      </c>
      <c r="F65" s="15">
        <v>3.5000000000000003E-2</v>
      </c>
      <c r="G65" s="15">
        <v>6.9000000000000006E-2</v>
      </c>
      <c r="H65" s="156">
        <v>0.105</v>
      </c>
      <c r="I65" s="2"/>
    </row>
    <row r="66" spans="4:9">
      <c r="D66" s="135">
        <f t="shared" si="0"/>
        <v>65</v>
      </c>
      <c r="E66" s="137">
        <v>6.0000000000000001E-3</v>
      </c>
      <c r="F66" s="15">
        <v>3.5999999999999997E-2</v>
      </c>
      <c r="G66" s="15">
        <v>7.1999999999999995E-2</v>
      </c>
      <c r="H66" s="156">
        <v>0.107</v>
      </c>
      <c r="I66" s="2"/>
    </row>
    <row r="67" spans="4:9">
      <c r="D67" s="135">
        <f t="shared" si="0"/>
        <v>66</v>
      </c>
      <c r="E67" s="137">
        <v>6.0000000000000001E-3</v>
      </c>
      <c r="F67" s="15">
        <v>3.5000000000000003E-2</v>
      </c>
      <c r="G67" s="15">
        <v>7.0000000000000007E-2</v>
      </c>
      <c r="H67" s="156">
        <v>0.108</v>
      </c>
      <c r="I67" s="2"/>
    </row>
    <row r="68" spans="4:9">
      <c r="D68" s="135">
        <f t="shared" si="0"/>
        <v>67</v>
      </c>
      <c r="E68" s="137">
        <v>5.0000000000000001E-3</v>
      </c>
      <c r="F68" s="15">
        <v>3.3000000000000002E-2</v>
      </c>
      <c r="G68" s="15">
        <v>6.9000000000000006E-2</v>
      </c>
      <c r="H68" s="156">
        <v>0.106</v>
      </c>
      <c r="I68" s="2"/>
    </row>
    <row r="69" spans="4:9">
      <c r="D69" s="135">
        <f t="shared" si="0"/>
        <v>68</v>
      </c>
      <c r="E69" s="137">
        <v>1E-3</v>
      </c>
      <c r="F69" s="15">
        <v>3.5999999999999997E-2</v>
      </c>
      <c r="G69" s="15">
        <v>7.1999999999999995E-2</v>
      </c>
      <c r="H69" s="156">
        <v>0.109</v>
      </c>
      <c r="I69" s="2"/>
    </row>
    <row r="70" spans="4:9">
      <c r="D70" s="135">
        <f t="shared" si="0"/>
        <v>69</v>
      </c>
      <c r="E70" s="137">
        <v>-2E-3</v>
      </c>
      <c r="F70" s="15">
        <v>3.7999999999999999E-2</v>
      </c>
      <c r="G70" s="15">
        <v>7.3999999999999996E-2</v>
      </c>
      <c r="H70" s="156">
        <v>0.109</v>
      </c>
      <c r="I70" s="2"/>
    </row>
    <row r="71" spans="4:9">
      <c r="D71" s="135">
        <f t="shared" si="0"/>
        <v>70</v>
      </c>
      <c r="E71" s="137">
        <v>-2E-3</v>
      </c>
      <c r="F71" s="15">
        <v>3.5000000000000003E-2</v>
      </c>
      <c r="G71" s="15">
        <v>7.1999999999999995E-2</v>
      </c>
      <c r="H71" s="156">
        <v>0.108</v>
      </c>
      <c r="I71" s="2"/>
    </row>
    <row r="72" spans="4:9">
      <c r="D72" s="135">
        <f t="shared" ref="D72:D96" si="1">D71+1</f>
        <v>71</v>
      </c>
      <c r="E72" s="137">
        <v>-2E-3</v>
      </c>
      <c r="F72" s="15">
        <v>3.3000000000000002E-2</v>
      </c>
      <c r="G72" s="15">
        <v>6.8000000000000005E-2</v>
      </c>
      <c r="H72" s="156">
        <v>0.105</v>
      </c>
      <c r="I72" s="2"/>
    </row>
    <row r="73" spans="4:9">
      <c r="D73" s="135">
        <f t="shared" si="1"/>
        <v>72</v>
      </c>
      <c r="E73" s="137">
        <v>1E-3</v>
      </c>
      <c r="F73" s="15">
        <v>3.1E-2</v>
      </c>
      <c r="G73" s="15">
        <v>6.4000000000000001E-2</v>
      </c>
      <c r="H73" s="156">
        <v>0.10100000000000001</v>
      </c>
      <c r="I73" s="2"/>
    </row>
    <row r="74" spans="4:9">
      <c r="D74" s="135">
        <f t="shared" si="1"/>
        <v>73</v>
      </c>
      <c r="E74" s="137">
        <v>1E-3</v>
      </c>
      <c r="F74" s="15">
        <v>3.5000000000000003E-2</v>
      </c>
      <c r="G74" s="15">
        <v>6.9000000000000006E-2</v>
      </c>
      <c r="H74" s="156">
        <v>0.106</v>
      </c>
      <c r="I74" s="2"/>
    </row>
    <row r="75" spans="4:9">
      <c r="D75" s="135">
        <f t="shared" si="1"/>
        <v>74</v>
      </c>
      <c r="E75" s="137">
        <v>-2E-3</v>
      </c>
      <c r="F75" s="15">
        <v>3.7999999999999999E-2</v>
      </c>
      <c r="G75" s="15">
        <v>7.3999999999999996E-2</v>
      </c>
      <c r="H75" s="156">
        <v>0.113</v>
      </c>
      <c r="I75" s="2"/>
    </row>
    <row r="76" spans="4:9">
      <c r="D76" s="135">
        <f t="shared" si="1"/>
        <v>75</v>
      </c>
      <c r="E76" s="137">
        <v>-2E-3</v>
      </c>
      <c r="F76" s="15">
        <v>3.5000000000000003E-2</v>
      </c>
      <c r="G76" s="15">
        <v>7.0999999999999994E-2</v>
      </c>
      <c r="H76" s="156">
        <v>0.109</v>
      </c>
      <c r="I76" s="2"/>
    </row>
    <row r="77" spans="4:9">
      <c r="D77" s="135">
        <f t="shared" si="1"/>
        <v>76</v>
      </c>
      <c r="E77" s="137">
        <v>-4.0000000000000001E-3</v>
      </c>
      <c r="F77" s="15">
        <v>3.5999999999999997E-2</v>
      </c>
      <c r="G77" s="15">
        <v>7.3999999999999996E-2</v>
      </c>
      <c r="H77" s="156">
        <v>0.113</v>
      </c>
      <c r="I77" s="2"/>
    </row>
    <row r="78" spans="4:9">
      <c r="D78" s="135">
        <f t="shared" si="1"/>
        <v>77</v>
      </c>
      <c r="E78" s="137">
        <v>-7.0000000000000001E-3</v>
      </c>
      <c r="F78" s="15">
        <v>3.5999999999999997E-2</v>
      </c>
      <c r="G78" s="15">
        <v>7.1999999999999995E-2</v>
      </c>
      <c r="H78" s="156">
        <v>0.109</v>
      </c>
      <c r="I78" s="2"/>
    </row>
    <row r="79" spans="4:9">
      <c r="D79" s="135">
        <f t="shared" si="1"/>
        <v>78</v>
      </c>
      <c r="E79" s="137">
        <v>-7.0000000000000001E-3</v>
      </c>
      <c r="F79" s="15">
        <v>3.9E-2</v>
      </c>
      <c r="G79" s="15">
        <v>7.4999999999999997E-2</v>
      </c>
      <c r="H79" s="156">
        <v>0.109</v>
      </c>
      <c r="I79" s="2"/>
    </row>
    <row r="80" spans="4:9">
      <c r="D80" s="135">
        <f t="shared" si="1"/>
        <v>79</v>
      </c>
      <c r="E80" s="137">
        <v>-6.0000000000000001E-3</v>
      </c>
      <c r="F80" s="15">
        <v>4.2000000000000003E-2</v>
      </c>
      <c r="G80" s="15">
        <v>7.6999999999999999E-2</v>
      </c>
      <c r="H80" s="156">
        <v>0.113</v>
      </c>
      <c r="I80" s="2"/>
    </row>
    <row r="81" spans="4:9">
      <c r="D81" s="135">
        <f t="shared" si="1"/>
        <v>80</v>
      </c>
      <c r="E81" s="137">
        <v>-8.0000000000000002E-3</v>
      </c>
      <c r="F81" s="15">
        <v>4.1000000000000002E-2</v>
      </c>
      <c r="G81" s="15">
        <v>7.5999999999999998E-2</v>
      </c>
      <c r="H81" s="156">
        <v>0.109</v>
      </c>
      <c r="I81" s="2"/>
    </row>
    <row r="82" spans="4:9">
      <c r="D82" s="135">
        <f t="shared" si="1"/>
        <v>81</v>
      </c>
      <c r="E82" s="137">
        <v>-6.0000000000000001E-3</v>
      </c>
      <c r="F82" s="15">
        <v>3.7999999999999999E-2</v>
      </c>
      <c r="G82" s="15">
        <v>7.2999999999999995E-2</v>
      </c>
      <c r="H82" s="156">
        <v>0.108</v>
      </c>
      <c r="I82" s="2"/>
    </row>
    <row r="83" spans="4:9">
      <c r="D83" s="135">
        <f t="shared" si="1"/>
        <v>82</v>
      </c>
      <c r="E83" s="137">
        <v>-5.0000000000000001E-3</v>
      </c>
      <c r="F83" s="15">
        <v>3.5999999999999997E-2</v>
      </c>
      <c r="G83" s="15">
        <v>6.8000000000000005E-2</v>
      </c>
      <c r="H83" s="156">
        <v>0.104</v>
      </c>
      <c r="I83" s="2"/>
    </row>
    <row r="84" spans="4:9">
      <c r="D84" s="135">
        <f t="shared" si="1"/>
        <v>83</v>
      </c>
      <c r="E84" s="137">
        <v>-1.0999999999999999E-2</v>
      </c>
      <c r="F84" s="15">
        <v>0.04</v>
      </c>
      <c r="G84" s="15">
        <v>7.5999999999999998E-2</v>
      </c>
      <c r="H84" s="156">
        <v>0.112</v>
      </c>
      <c r="I84" s="2"/>
    </row>
    <row r="85" spans="4:9">
      <c r="D85" s="135">
        <f t="shared" si="1"/>
        <v>84</v>
      </c>
      <c r="E85" s="137">
        <v>-1.0999999999999999E-2</v>
      </c>
      <c r="F85" s="15">
        <v>3.5999999999999997E-2</v>
      </c>
      <c r="G85" s="15">
        <v>7.4999999999999997E-2</v>
      </c>
      <c r="H85" s="156">
        <v>0.113</v>
      </c>
      <c r="I85" s="2"/>
    </row>
    <row r="86" spans="4:9">
      <c r="D86" s="135">
        <f t="shared" si="1"/>
        <v>85</v>
      </c>
      <c r="E86" s="137">
        <v>-1.0999999999999999E-2</v>
      </c>
      <c r="F86" s="15">
        <v>3.5999999999999997E-2</v>
      </c>
      <c r="G86" s="15">
        <v>7.2999999999999995E-2</v>
      </c>
      <c r="H86" s="156">
        <v>0.11</v>
      </c>
      <c r="I86" s="2"/>
    </row>
    <row r="87" spans="4:9">
      <c r="D87" s="135">
        <f t="shared" si="1"/>
        <v>86</v>
      </c>
      <c r="E87" s="137">
        <v>-1.6E-2</v>
      </c>
      <c r="F87" s="15">
        <v>4.3999999999999997E-2</v>
      </c>
      <c r="G87" s="15">
        <v>7.9000000000000001E-2</v>
      </c>
      <c r="H87" s="156">
        <v>0.114</v>
      </c>
      <c r="I87" s="2"/>
    </row>
    <row r="88" spans="4:9">
      <c r="D88" s="135">
        <f t="shared" si="1"/>
        <v>87</v>
      </c>
      <c r="E88" s="137">
        <v>-1.0999999999999999E-2</v>
      </c>
      <c r="F88" s="15">
        <v>4.3999999999999997E-2</v>
      </c>
      <c r="G88" s="15">
        <v>7.6999999999999999E-2</v>
      </c>
      <c r="H88" s="156">
        <v>0.114</v>
      </c>
      <c r="I88" s="2"/>
    </row>
    <row r="89" spans="4:9">
      <c r="D89" s="135">
        <f t="shared" si="1"/>
        <v>88</v>
      </c>
      <c r="E89" s="137">
        <v>-0.01</v>
      </c>
      <c r="F89" s="15">
        <v>3.6999999999999998E-2</v>
      </c>
      <c r="G89" s="15">
        <v>7.4999999999999997E-2</v>
      </c>
      <c r="H89" s="156">
        <v>0.109</v>
      </c>
      <c r="I89" s="2"/>
    </row>
    <row r="90" spans="4:9">
      <c r="D90" s="135">
        <f t="shared" si="1"/>
        <v>89</v>
      </c>
      <c r="E90" s="137">
        <v>-0.01</v>
      </c>
      <c r="F90" s="15">
        <v>4.3999999999999997E-2</v>
      </c>
      <c r="G90" s="15">
        <v>7.9000000000000001E-2</v>
      </c>
      <c r="H90" s="156">
        <v>0.115</v>
      </c>
      <c r="I90" s="2"/>
    </row>
    <row r="91" spans="4:9">
      <c r="D91" s="135">
        <f t="shared" si="1"/>
        <v>90</v>
      </c>
      <c r="E91" s="137">
        <v>-1.2999999999999999E-2</v>
      </c>
      <c r="F91" s="15">
        <v>4.3999999999999997E-2</v>
      </c>
      <c r="G91" s="15">
        <v>7.9000000000000001E-2</v>
      </c>
      <c r="H91" s="156">
        <v>0.114</v>
      </c>
      <c r="I91" s="2"/>
    </row>
    <row r="92" spans="4:9">
      <c r="D92" s="135">
        <f t="shared" si="1"/>
        <v>91</v>
      </c>
      <c r="E92" s="137">
        <v>-2.1000000000000001E-2</v>
      </c>
      <c r="F92" s="15">
        <v>4.3999999999999997E-2</v>
      </c>
      <c r="G92" s="15">
        <v>0.08</v>
      </c>
      <c r="H92" s="156">
        <v>0.11600000000000001</v>
      </c>
      <c r="I92" s="2"/>
    </row>
    <row r="93" spans="4:9">
      <c r="D93" s="135">
        <f t="shared" si="1"/>
        <v>92</v>
      </c>
      <c r="E93" s="137">
        <v>-2.5999999999999999E-2</v>
      </c>
      <c r="F93" s="15">
        <v>5.0999999999999997E-2</v>
      </c>
      <c r="G93" s="15">
        <v>8.5000000000000006E-2</v>
      </c>
      <c r="H93" s="156">
        <v>0.12</v>
      </c>
      <c r="I93" s="2"/>
    </row>
    <row r="94" spans="4:9">
      <c r="D94" s="135">
        <f t="shared" si="1"/>
        <v>93</v>
      </c>
      <c r="E94" s="137">
        <v>-2.7E-2</v>
      </c>
      <c r="F94" s="15">
        <v>5.0999999999999997E-2</v>
      </c>
      <c r="G94" s="15">
        <v>8.3000000000000004E-2</v>
      </c>
      <c r="H94" s="156">
        <v>0.11700000000000001</v>
      </c>
      <c r="I94" s="2"/>
    </row>
    <row r="95" spans="4:9">
      <c r="D95" s="135">
        <f t="shared" si="1"/>
        <v>94</v>
      </c>
      <c r="E95" s="137">
        <v>-0.03</v>
      </c>
      <c r="F95" s="15">
        <v>5.6000000000000001E-2</v>
      </c>
      <c r="G95" s="15">
        <v>9.0999999999999998E-2</v>
      </c>
      <c r="H95" s="156">
        <v>0.124</v>
      </c>
      <c r="I95" s="2"/>
    </row>
    <row r="96" spans="4:9" ht="18.75" thickBot="1">
      <c r="D96" s="139">
        <f t="shared" si="1"/>
        <v>95</v>
      </c>
      <c r="E96" s="140">
        <v>-3.3000000000000002E-2</v>
      </c>
      <c r="F96" s="141">
        <v>5.3999999999999999E-2</v>
      </c>
      <c r="G96" s="141">
        <v>8.5999999999999993E-2</v>
      </c>
      <c r="H96" s="141">
        <v>0.123</v>
      </c>
      <c r="I96" s="2"/>
    </row>
    <row r="97" spans="4:9">
      <c r="D97" s="135"/>
      <c r="I97" s="2"/>
    </row>
    <row r="98" spans="4:9">
      <c r="I98" s="2"/>
    </row>
    <row r="99" spans="4:9">
      <c r="I99" s="2"/>
    </row>
    <row r="100" spans="4:9">
      <c r="I100" s="2"/>
    </row>
    <row r="101" spans="4:9">
      <c r="I101" s="2"/>
    </row>
    <row r="102" spans="4:9">
      <c r="I102" s="2"/>
    </row>
    <row r="103" spans="4:9">
      <c r="I103" s="2"/>
    </row>
    <row r="104" spans="4:9">
      <c r="I104" s="2"/>
    </row>
    <row r="105" spans="4:9">
      <c r="I105" s="2"/>
    </row>
    <row r="106" spans="4:9">
      <c r="I106" s="2"/>
    </row>
    <row r="107" spans="4:9">
      <c r="I107" s="2"/>
    </row>
    <row r="108" spans="4:9">
      <c r="I108" s="2"/>
    </row>
    <row r="109" spans="4:9">
      <c r="I109" s="2"/>
    </row>
    <row r="110" spans="4:9">
      <c r="I110" s="2"/>
    </row>
    <row r="111" spans="4:9">
      <c r="I111" s="2"/>
    </row>
    <row r="112" spans="4:9">
      <c r="I112" s="2"/>
    </row>
    <row r="113" spans="9:9">
      <c r="I113" s="2"/>
    </row>
    <row r="114" spans="9:9">
      <c r="I114" s="2"/>
    </row>
    <row r="115" spans="9:9">
      <c r="I115" s="2"/>
    </row>
    <row r="116" spans="9:9">
      <c r="I116" s="2"/>
    </row>
    <row r="117" spans="9:9">
      <c r="I117" s="2"/>
    </row>
    <row r="118" spans="9:9">
      <c r="I118" s="2"/>
    </row>
  </sheetData>
  <mergeCells count="3">
    <mergeCell ref="A1:A2"/>
    <mergeCell ref="D4:D5"/>
    <mergeCell ref="F4:H4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0"/>
  <dimension ref="A1:H96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2.33203125" customWidth="1"/>
    <col min="4" max="4" width="9.44140625" bestFit="1" customWidth="1"/>
    <col min="5" max="5" width="11.88671875" bestFit="1" customWidth="1"/>
    <col min="6" max="6" width="10.21875" bestFit="1" customWidth="1"/>
    <col min="7" max="7" width="12.44140625" bestFit="1" customWidth="1"/>
  </cols>
  <sheetData>
    <row r="1" spans="1:8" ht="18" customHeight="1">
      <c r="A1" s="197" t="s">
        <v>36</v>
      </c>
      <c r="D1" s="39" t="s">
        <v>55</v>
      </c>
    </row>
    <row r="2" spans="1:8">
      <c r="A2" s="197"/>
    </row>
    <row r="3" spans="1:8" ht="18.75" thickBot="1">
      <c r="A3" s="120"/>
    </row>
    <row r="4" spans="1:8" ht="18.75" thickBot="1">
      <c r="D4" s="210" t="s">
        <v>52</v>
      </c>
      <c r="E4" s="206" t="s">
        <v>50</v>
      </c>
      <c r="F4" s="203"/>
      <c r="G4" s="203"/>
      <c r="H4" s="2"/>
    </row>
    <row r="5" spans="1:8" ht="18.75" thickBot="1">
      <c r="D5" s="211"/>
      <c r="E5" s="11" t="s">
        <v>5</v>
      </c>
      <c r="F5" s="11" t="s">
        <v>31</v>
      </c>
      <c r="G5" s="155" t="s">
        <v>56</v>
      </c>
      <c r="H5" s="2"/>
    </row>
    <row r="6" spans="1:8">
      <c r="D6" s="147">
        <v>5</v>
      </c>
      <c r="E6" s="15">
        <v>-7.2999999999999995E-2</v>
      </c>
      <c r="F6" s="15">
        <v>-0.05</v>
      </c>
      <c r="G6" s="156">
        <v>-6.2E-2</v>
      </c>
      <c r="H6" s="2"/>
    </row>
    <row r="7" spans="1:8">
      <c r="D7" s="148">
        <f>D6+1</f>
        <v>6</v>
      </c>
      <c r="E7" s="15">
        <v>-4.4999999999999998E-2</v>
      </c>
      <c r="F7" s="15">
        <v>-1.4E-2</v>
      </c>
      <c r="G7" s="156">
        <v>-3.5000000000000003E-2</v>
      </c>
      <c r="H7" s="2"/>
    </row>
    <row r="8" spans="1:8">
      <c r="D8" s="148">
        <f t="shared" ref="D8:D71" si="0">D7+1</f>
        <v>7</v>
      </c>
      <c r="E8" s="15">
        <v>-5.3999999999999999E-2</v>
      </c>
      <c r="F8" s="15">
        <v>-2E-3</v>
      </c>
      <c r="G8" s="156">
        <v>-4.4999999999999998E-2</v>
      </c>
      <c r="H8" s="2"/>
    </row>
    <row r="9" spans="1:8">
      <c r="D9" s="148">
        <f t="shared" si="0"/>
        <v>8</v>
      </c>
      <c r="E9" s="15">
        <v>-6.3E-2</v>
      </c>
      <c r="F9" s="15">
        <v>-1.0999999999999999E-2</v>
      </c>
      <c r="G9" s="156">
        <v>-0.05</v>
      </c>
      <c r="H9" s="2"/>
    </row>
    <row r="10" spans="1:8">
      <c r="D10" s="148">
        <f t="shared" si="0"/>
        <v>9</v>
      </c>
      <c r="E10" s="15">
        <v>-5.2999999999999999E-2</v>
      </c>
      <c r="F10" s="15">
        <v>-3.0000000000000001E-3</v>
      </c>
      <c r="G10" s="156">
        <v>-0.04</v>
      </c>
      <c r="H10" s="2"/>
    </row>
    <row r="11" spans="1:8">
      <c r="D11" s="148">
        <f t="shared" si="0"/>
        <v>10</v>
      </c>
      <c r="E11" s="15">
        <v>-4.8000000000000001E-2</v>
      </c>
      <c r="F11" s="15">
        <v>-7.0000000000000001E-3</v>
      </c>
      <c r="G11" s="156">
        <v>-3.9E-2</v>
      </c>
      <c r="H11" s="2"/>
    </row>
    <row r="12" spans="1:8">
      <c r="D12" s="148">
        <f t="shared" si="0"/>
        <v>11</v>
      </c>
      <c r="E12" s="15">
        <v>-4.1000000000000002E-2</v>
      </c>
      <c r="F12" s="15">
        <v>1E-3</v>
      </c>
      <c r="G12" s="156">
        <v>-3.2000000000000001E-2</v>
      </c>
      <c r="H12" s="2"/>
    </row>
    <row r="13" spans="1:8">
      <c r="D13" s="148">
        <f t="shared" si="0"/>
        <v>12</v>
      </c>
      <c r="E13" s="15">
        <v>-3.5999999999999997E-2</v>
      </c>
      <c r="F13" s="15">
        <v>3.0000000000000001E-3</v>
      </c>
      <c r="G13" s="156">
        <v>-2.5000000000000001E-2</v>
      </c>
      <c r="H13" s="2"/>
    </row>
    <row r="14" spans="1:8">
      <c r="D14" s="148">
        <f t="shared" si="0"/>
        <v>13</v>
      </c>
      <c r="E14" s="15">
        <v>-2.4E-2</v>
      </c>
      <c r="F14" s="15">
        <v>1.4999999999999999E-2</v>
      </c>
      <c r="G14" s="156">
        <v>-1.2999999999999999E-2</v>
      </c>
      <c r="H14" s="2"/>
    </row>
    <row r="15" spans="1:8">
      <c r="D15" s="148">
        <f t="shared" si="0"/>
        <v>14</v>
      </c>
      <c r="E15" s="15">
        <v>-1.2E-2</v>
      </c>
      <c r="F15" s="15">
        <v>1.9E-2</v>
      </c>
      <c r="G15" s="156">
        <v>-3.0000000000000001E-3</v>
      </c>
      <c r="H15" s="2"/>
    </row>
    <row r="16" spans="1:8">
      <c r="D16" s="148">
        <f t="shared" si="0"/>
        <v>15</v>
      </c>
      <c r="E16" s="15">
        <v>-5.0000000000000001E-3</v>
      </c>
      <c r="F16" s="15">
        <v>1.6E-2</v>
      </c>
      <c r="G16" s="156">
        <v>5.0000000000000001E-3</v>
      </c>
      <c r="H16" s="2"/>
    </row>
    <row r="17" spans="4:8">
      <c r="D17" s="148">
        <f t="shared" si="0"/>
        <v>16</v>
      </c>
      <c r="E17" s="15">
        <v>1E-3</v>
      </c>
      <c r="F17" s="15">
        <v>1.9E-2</v>
      </c>
      <c r="G17" s="156">
        <v>1.2E-2</v>
      </c>
      <c r="H17" s="2"/>
    </row>
    <row r="18" spans="4:8">
      <c r="D18" s="148">
        <f t="shared" si="0"/>
        <v>17</v>
      </c>
      <c r="E18" s="15">
        <v>4.0000000000000001E-3</v>
      </c>
      <c r="F18" s="15">
        <v>2.4E-2</v>
      </c>
      <c r="G18" s="156">
        <v>1.2999999999999999E-2</v>
      </c>
      <c r="H18" s="2"/>
    </row>
    <row r="19" spans="4:8">
      <c r="D19" s="148">
        <f t="shared" si="0"/>
        <v>18</v>
      </c>
      <c r="E19" s="15">
        <v>2E-3</v>
      </c>
      <c r="F19" s="15">
        <v>2.5000000000000001E-2</v>
      </c>
      <c r="G19" s="156">
        <v>1.2E-2</v>
      </c>
      <c r="H19" s="2"/>
    </row>
    <row r="20" spans="4:8">
      <c r="D20" s="148">
        <f t="shared" si="0"/>
        <v>19</v>
      </c>
      <c r="E20" s="15">
        <v>0.01</v>
      </c>
      <c r="F20" s="15">
        <v>2.5999999999999999E-2</v>
      </c>
      <c r="G20" s="156">
        <v>0.02</v>
      </c>
      <c r="H20" s="2"/>
    </row>
    <row r="21" spans="4:8">
      <c r="D21" s="148">
        <f t="shared" si="0"/>
        <v>20</v>
      </c>
      <c r="E21" s="15">
        <v>1.2999999999999999E-2</v>
      </c>
      <c r="F21" s="15">
        <v>0.03</v>
      </c>
      <c r="G21" s="156">
        <v>2.4E-2</v>
      </c>
      <c r="H21" s="2"/>
    </row>
    <row r="22" spans="4:8">
      <c r="D22" s="148">
        <f t="shared" si="0"/>
        <v>21</v>
      </c>
      <c r="E22" s="15">
        <v>1.4999999999999999E-2</v>
      </c>
      <c r="F22" s="15">
        <v>3.2000000000000001E-2</v>
      </c>
      <c r="G22" s="156">
        <v>2.4E-2</v>
      </c>
      <c r="H22" s="2"/>
    </row>
    <row r="23" spans="4:8">
      <c r="D23" s="148">
        <f t="shared" si="0"/>
        <v>22</v>
      </c>
      <c r="E23" s="15">
        <v>1.7999999999999999E-2</v>
      </c>
      <c r="F23" s="15">
        <v>3.4000000000000002E-2</v>
      </c>
      <c r="G23" s="156">
        <v>2.8000000000000001E-2</v>
      </c>
      <c r="H23" s="2"/>
    </row>
    <row r="24" spans="4:8">
      <c r="D24" s="148">
        <f t="shared" si="0"/>
        <v>23</v>
      </c>
      <c r="E24" s="15">
        <v>2.1999999999999999E-2</v>
      </c>
      <c r="F24" s="15">
        <v>3.5000000000000003E-2</v>
      </c>
      <c r="G24" s="156">
        <v>3.2000000000000001E-2</v>
      </c>
      <c r="H24" s="2"/>
    </row>
    <row r="25" spans="4:8">
      <c r="D25" s="148">
        <f t="shared" si="0"/>
        <v>24</v>
      </c>
      <c r="E25" s="15">
        <v>2.7E-2</v>
      </c>
      <c r="F25" s="15">
        <v>3.9E-2</v>
      </c>
      <c r="G25" s="156">
        <v>3.5000000000000003E-2</v>
      </c>
      <c r="H25" s="2"/>
    </row>
    <row r="26" spans="4:8">
      <c r="D26" s="148">
        <f t="shared" si="0"/>
        <v>25</v>
      </c>
      <c r="E26" s="15">
        <v>3.1E-2</v>
      </c>
      <c r="F26" s="15">
        <v>4.2999999999999997E-2</v>
      </c>
      <c r="G26" s="156">
        <v>3.9E-2</v>
      </c>
      <c r="H26" s="2"/>
    </row>
    <row r="27" spans="4:8">
      <c r="D27" s="148">
        <f t="shared" si="0"/>
        <v>26</v>
      </c>
      <c r="E27" s="15">
        <v>3.3000000000000002E-2</v>
      </c>
      <c r="F27" s="15">
        <v>4.4999999999999998E-2</v>
      </c>
      <c r="G27" s="156">
        <v>4.2000000000000003E-2</v>
      </c>
      <c r="H27" s="2"/>
    </row>
    <row r="28" spans="4:8">
      <c r="D28" s="148">
        <f t="shared" si="0"/>
        <v>27</v>
      </c>
      <c r="E28" s="15">
        <v>4.2000000000000003E-2</v>
      </c>
      <c r="F28" s="15">
        <v>4.7E-2</v>
      </c>
      <c r="G28" s="156">
        <v>4.9000000000000002E-2</v>
      </c>
      <c r="H28" s="2"/>
    </row>
    <row r="29" spans="4:8">
      <c r="D29" s="148">
        <f t="shared" si="0"/>
        <v>28</v>
      </c>
      <c r="E29" s="15">
        <v>4.2999999999999997E-2</v>
      </c>
      <c r="F29" s="15">
        <v>4.8000000000000001E-2</v>
      </c>
      <c r="G29" s="156">
        <v>4.9000000000000002E-2</v>
      </c>
      <c r="H29" s="2"/>
    </row>
    <row r="30" spans="4:8">
      <c r="D30" s="148">
        <f t="shared" si="0"/>
        <v>29</v>
      </c>
      <c r="E30" s="15">
        <v>4.2999999999999997E-2</v>
      </c>
      <c r="F30" s="15">
        <v>4.5999999999999999E-2</v>
      </c>
      <c r="G30" s="156">
        <v>4.7E-2</v>
      </c>
      <c r="H30" s="2"/>
    </row>
    <row r="31" spans="4:8">
      <c r="D31" s="148">
        <f t="shared" si="0"/>
        <v>30</v>
      </c>
      <c r="E31" s="15">
        <v>4.4999999999999998E-2</v>
      </c>
      <c r="F31" s="15">
        <v>0.05</v>
      </c>
      <c r="G31" s="156">
        <v>5.0999999999999997E-2</v>
      </c>
      <c r="H31" s="2"/>
    </row>
    <row r="32" spans="4:8">
      <c r="D32" s="148">
        <f t="shared" si="0"/>
        <v>31</v>
      </c>
      <c r="E32" s="15">
        <v>0.05</v>
      </c>
      <c r="F32" s="15">
        <v>5.2999999999999999E-2</v>
      </c>
      <c r="G32" s="156">
        <v>5.5E-2</v>
      </c>
      <c r="H32" s="2"/>
    </row>
    <row r="33" spans="4:8">
      <c r="D33" s="148">
        <f t="shared" si="0"/>
        <v>32</v>
      </c>
      <c r="E33" s="15">
        <v>4.9000000000000002E-2</v>
      </c>
      <c r="F33" s="15">
        <v>5.1999999999999998E-2</v>
      </c>
      <c r="G33" s="156">
        <v>5.2999999999999999E-2</v>
      </c>
      <c r="H33" s="2"/>
    </row>
    <row r="34" spans="4:8">
      <c r="D34" s="148">
        <f t="shared" si="0"/>
        <v>33</v>
      </c>
      <c r="E34" s="15">
        <v>0.05</v>
      </c>
      <c r="F34" s="15">
        <v>5.1999999999999998E-2</v>
      </c>
      <c r="G34" s="156">
        <v>5.6000000000000001E-2</v>
      </c>
      <c r="H34" s="2"/>
    </row>
    <row r="35" spans="4:8">
      <c r="D35" s="148">
        <f t="shared" si="0"/>
        <v>34</v>
      </c>
      <c r="E35" s="15">
        <v>5.2999999999999999E-2</v>
      </c>
      <c r="F35" s="15">
        <v>0.05</v>
      </c>
      <c r="G35" s="156">
        <v>5.8999999999999997E-2</v>
      </c>
      <c r="H35" s="2"/>
    </row>
    <row r="36" spans="4:8">
      <c r="D36" s="148">
        <f t="shared" si="0"/>
        <v>35</v>
      </c>
      <c r="E36" s="15">
        <v>5.5E-2</v>
      </c>
      <c r="F36" s="15">
        <v>5.3999999999999999E-2</v>
      </c>
      <c r="G36" s="156">
        <v>5.8999999999999997E-2</v>
      </c>
      <c r="H36" s="2"/>
    </row>
    <row r="37" spans="4:8">
      <c r="D37" s="148">
        <f t="shared" si="0"/>
        <v>36</v>
      </c>
      <c r="E37" s="15">
        <v>5.8999999999999997E-2</v>
      </c>
      <c r="F37" s="15">
        <v>5.3999999999999999E-2</v>
      </c>
      <c r="G37" s="156">
        <v>6.3E-2</v>
      </c>
      <c r="H37" s="2"/>
    </row>
    <row r="38" spans="4:8">
      <c r="D38" s="148">
        <f t="shared" si="0"/>
        <v>37</v>
      </c>
      <c r="E38" s="15">
        <v>6.5000000000000002E-2</v>
      </c>
      <c r="F38" s="15">
        <v>5.8000000000000003E-2</v>
      </c>
      <c r="G38" s="156">
        <v>6.8000000000000005E-2</v>
      </c>
      <c r="H38" s="2"/>
    </row>
    <row r="39" spans="4:8">
      <c r="D39" s="148">
        <f t="shared" si="0"/>
        <v>38</v>
      </c>
      <c r="E39" s="15">
        <v>6.7000000000000004E-2</v>
      </c>
      <c r="F39" s="15">
        <v>6.0999999999999999E-2</v>
      </c>
      <c r="G39" s="156">
        <v>7.0999999999999994E-2</v>
      </c>
      <c r="H39" s="2"/>
    </row>
    <row r="40" spans="4:8">
      <c r="D40" s="148">
        <f t="shared" si="0"/>
        <v>39</v>
      </c>
      <c r="E40" s="15">
        <v>7.0999999999999994E-2</v>
      </c>
      <c r="F40" s="15">
        <v>6.5000000000000002E-2</v>
      </c>
      <c r="G40" s="156">
        <v>7.2999999999999995E-2</v>
      </c>
      <c r="H40" s="2"/>
    </row>
    <row r="41" spans="4:8">
      <c r="D41" s="148">
        <f t="shared" si="0"/>
        <v>40</v>
      </c>
      <c r="E41" s="15">
        <v>7.5999999999999998E-2</v>
      </c>
      <c r="F41" s="15">
        <v>6.8000000000000005E-2</v>
      </c>
      <c r="G41" s="156">
        <v>7.6999999999999999E-2</v>
      </c>
      <c r="H41" s="2"/>
    </row>
    <row r="42" spans="4:8">
      <c r="D42" s="148">
        <f t="shared" si="0"/>
        <v>41</v>
      </c>
      <c r="E42" s="15">
        <v>7.4999999999999997E-2</v>
      </c>
      <c r="F42" s="15">
        <v>6.8000000000000005E-2</v>
      </c>
      <c r="G42" s="156">
        <v>7.8E-2</v>
      </c>
      <c r="H42" s="2"/>
    </row>
    <row r="43" spans="4:8">
      <c r="D43" s="148">
        <f t="shared" si="0"/>
        <v>42</v>
      </c>
      <c r="E43" s="15">
        <v>7.3999999999999996E-2</v>
      </c>
      <c r="F43" s="15">
        <v>6.8000000000000005E-2</v>
      </c>
      <c r="G43" s="156">
        <v>7.6999999999999999E-2</v>
      </c>
      <c r="H43" s="2"/>
    </row>
    <row r="44" spans="4:8">
      <c r="D44" s="148">
        <f t="shared" si="0"/>
        <v>43</v>
      </c>
      <c r="E44" s="15">
        <v>7.3999999999999996E-2</v>
      </c>
      <c r="F44" s="15">
        <v>6.9000000000000006E-2</v>
      </c>
      <c r="G44" s="156">
        <v>7.5999999999999998E-2</v>
      </c>
      <c r="H44" s="2"/>
    </row>
    <row r="45" spans="4:8">
      <c r="D45" s="148">
        <f t="shared" si="0"/>
        <v>44</v>
      </c>
      <c r="E45" s="15">
        <v>7.3999999999999996E-2</v>
      </c>
      <c r="F45" s="15">
        <v>7.0000000000000007E-2</v>
      </c>
      <c r="G45" s="156">
        <v>7.6999999999999999E-2</v>
      </c>
      <c r="H45" s="2"/>
    </row>
    <row r="46" spans="4:8">
      <c r="D46" s="148">
        <f t="shared" si="0"/>
        <v>45</v>
      </c>
      <c r="E46" s="15">
        <v>7.4999999999999997E-2</v>
      </c>
      <c r="F46" s="15">
        <v>7.0999999999999994E-2</v>
      </c>
      <c r="G46" s="156">
        <v>7.6999999999999999E-2</v>
      </c>
      <c r="H46" s="2"/>
    </row>
    <row r="47" spans="4:8">
      <c r="D47" s="148">
        <f t="shared" si="0"/>
        <v>46</v>
      </c>
      <c r="E47" s="15">
        <v>0.08</v>
      </c>
      <c r="F47" s="15">
        <v>7.2999999999999995E-2</v>
      </c>
      <c r="G47" s="156">
        <v>8.1000000000000003E-2</v>
      </c>
      <c r="H47" s="2"/>
    </row>
    <row r="48" spans="4:8">
      <c r="D48" s="148">
        <f t="shared" si="0"/>
        <v>47</v>
      </c>
      <c r="E48" s="15">
        <v>7.9000000000000001E-2</v>
      </c>
      <c r="F48" s="15">
        <v>7.4999999999999997E-2</v>
      </c>
      <c r="G48" s="156">
        <v>0.08</v>
      </c>
      <c r="H48" s="2"/>
    </row>
    <row r="49" spans="4:8">
      <c r="D49" s="148">
        <f t="shared" si="0"/>
        <v>48</v>
      </c>
      <c r="E49" s="15">
        <v>7.3999999999999996E-2</v>
      </c>
      <c r="F49" s="15">
        <v>6.8000000000000005E-2</v>
      </c>
      <c r="G49" s="156">
        <v>7.5999999999999998E-2</v>
      </c>
      <c r="H49" s="2"/>
    </row>
    <row r="50" spans="4:8">
      <c r="D50" s="148">
        <f t="shared" si="0"/>
        <v>49</v>
      </c>
      <c r="E50" s="15">
        <v>7.3999999999999996E-2</v>
      </c>
      <c r="F50" s="15">
        <v>6.7000000000000004E-2</v>
      </c>
      <c r="G50" s="156">
        <v>7.4999999999999997E-2</v>
      </c>
      <c r="H50" s="2"/>
    </row>
    <row r="51" spans="4:8">
      <c r="D51" s="148">
        <f t="shared" si="0"/>
        <v>50</v>
      </c>
      <c r="E51" s="15">
        <v>0.08</v>
      </c>
      <c r="F51" s="15">
        <v>7.0999999999999994E-2</v>
      </c>
      <c r="G51" s="156">
        <v>8.1000000000000003E-2</v>
      </c>
      <c r="H51" s="2"/>
    </row>
    <row r="52" spans="4:8">
      <c r="D52" s="148">
        <f t="shared" si="0"/>
        <v>51</v>
      </c>
      <c r="E52" s="15">
        <v>0.08</v>
      </c>
      <c r="F52" s="15">
        <v>7.0000000000000007E-2</v>
      </c>
      <c r="G52" s="156">
        <v>0.08</v>
      </c>
      <c r="H52" s="2"/>
    </row>
    <row r="53" spans="4:8">
      <c r="D53" s="148">
        <f t="shared" si="0"/>
        <v>52</v>
      </c>
      <c r="E53" s="15">
        <v>8.1000000000000003E-2</v>
      </c>
      <c r="F53" s="15">
        <v>7.0000000000000007E-2</v>
      </c>
      <c r="G53" s="156">
        <v>8.2000000000000003E-2</v>
      </c>
      <c r="H53" s="2"/>
    </row>
    <row r="54" spans="4:8">
      <c r="D54" s="148">
        <f t="shared" si="0"/>
        <v>53</v>
      </c>
      <c r="E54" s="15">
        <v>7.9000000000000001E-2</v>
      </c>
      <c r="F54" s="15">
        <v>7.0000000000000007E-2</v>
      </c>
      <c r="G54" s="156">
        <v>7.9000000000000001E-2</v>
      </c>
      <c r="H54" s="2"/>
    </row>
    <row r="55" spans="4:8">
      <c r="D55" s="148">
        <f t="shared" si="0"/>
        <v>54</v>
      </c>
      <c r="E55" s="15">
        <v>7.8E-2</v>
      </c>
      <c r="F55" s="15">
        <v>7.0999999999999994E-2</v>
      </c>
      <c r="G55" s="156">
        <v>7.9000000000000001E-2</v>
      </c>
      <c r="H55" s="2"/>
    </row>
    <row r="56" spans="4:8">
      <c r="D56" s="148">
        <f t="shared" si="0"/>
        <v>55</v>
      </c>
      <c r="E56" s="15">
        <v>0.08</v>
      </c>
      <c r="F56" s="15">
        <v>7.0999999999999994E-2</v>
      </c>
      <c r="G56" s="156">
        <v>8.1000000000000003E-2</v>
      </c>
      <c r="H56" s="2"/>
    </row>
    <row r="57" spans="4:8">
      <c r="D57" s="148">
        <f t="shared" si="0"/>
        <v>56</v>
      </c>
      <c r="E57" s="15">
        <v>8.3000000000000004E-2</v>
      </c>
      <c r="F57" s="15">
        <v>7.3999999999999996E-2</v>
      </c>
      <c r="G57" s="156">
        <v>8.5000000000000006E-2</v>
      </c>
      <c r="H57" s="2"/>
    </row>
    <row r="58" spans="4:8">
      <c r="D58" s="148">
        <f t="shared" si="0"/>
        <v>57</v>
      </c>
      <c r="E58" s="15">
        <v>8.7999999999999995E-2</v>
      </c>
      <c r="F58" s="15">
        <v>7.6999999999999999E-2</v>
      </c>
      <c r="G58" s="156">
        <v>8.8999999999999996E-2</v>
      </c>
      <c r="H58" s="2"/>
    </row>
    <row r="59" spans="4:8">
      <c r="D59" s="148">
        <f t="shared" si="0"/>
        <v>58</v>
      </c>
      <c r="E59" s="15">
        <v>8.7999999999999995E-2</v>
      </c>
      <c r="F59" s="15">
        <v>7.4999999999999997E-2</v>
      </c>
      <c r="G59" s="156">
        <v>8.7999999999999995E-2</v>
      </c>
      <c r="H59" s="2"/>
    </row>
    <row r="60" spans="4:8">
      <c r="D60" s="148">
        <f t="shared" si="0"/>
        <v>59</v>
      </c>
      <c r="E60" s="15">
        <v>8.7999999999999995E-2</v>
      </c>
      <c r="F60" s="15">
        <v>7.9000000000000001E-2</v>
      </c>
      <c r="G60" s="156">
        <v>8.7999999999999995E-2</v>
      </c>
      <c r="H60" s="2"/>
    </row>
    <row r="61" spans="4:8">
      <c r="D61" s="148">
        <f t="shared" si="0"/>
        <v>60</v>
      </c>
      <c r="E61" s="15">
        <v>8.6999999999999994E-2</v>
      </c>
      <c r="F61" s="15">
        <v>7.6999999999999999E-2</v>
      </c>
      <c r="G61" s="156">
        <v>8.6999999999999994E-2</v>
      </c>
      <c r="H61" s="2"/>
    </row>
    <row r="62" spans="4:8">
      <c r="D62" s="148">
        <f t="shared" si="0"/>
        <v>61</v>
      </c>
      <c r="E62" s="15">
        <v>8.8999999999999996E-2</v>
      </c>
      <c r="F62" s="15">
        <v>7.8E-2</v>
      </c>
      <c r="G62" s="156">
        <v>8.8999999999999996E-2</v>
      </c>
      <c r="H62" s="2"/>
    </row>
    <row r="63" spans="4:8">
      <c r="D63" s="148">
        <f t="shared" si="0"/>
        <v>62</v>
      </c>
      <c r="E63" s="15">
        <v>8.5999999999999993E-2</v>
      </c>
      <c r="F63" s="15">
        <v>7.6999999999999999E-2</v>
      </c>
      <c r="G63" s="156">
        <v>8.6999999999999994E-2</v>
      </c>
      <c r="H63" s="2"/>
    </row>
    <row r="64" spans="4:8">
      <c r="D64" s="148">
        <f t="shared" si="0"/>
        <v>63</v>
      </c>
      <c r="E64" s="15">
        <v>8.3000000000000004E-2</v>
      </c>
      <c r="F64" s="15">
        <v>7.3999999999999996E-2</v>
      </c>
      <c r="G64" s="156">
        <v>8.3000000000000004E-2</v>
      </c>
      <c r="H64" s="2"/>
    </row>
    <row r="65" spans="4:8">
      <c r="D65" s="148">
        <f t="shared" si="0"/>
        <v>64</v>
      </c>
      <c r="E65" s="15">
        <v>8.4000000000000005E-2</v>
      </c>
      <c r="F65" s="15">
        <v>7.4999999999999997E-2</v>
      </c>
      <c r="G65" s="156">
        <v>8.4000000000000005E-2</v>
      </c>
      <c r="H65" s="2"/>
    </row>
    <row r="66" spans="4:8">
      <c r="D66" s="148">
        <f t="shared" si="0"/>
        <v>65</v>
      </c>
      <c r="E66" s="15">
        <v>8.5999999999999993E-2</v>
      </c>
      <c r="F66" s="15">
        <v>7.5999999999999998E-2</v>
      </c>
      <c r="G66" s="156">
        <v>8.5999999999999993E-2</v>
      </c>
      <c r="H66" s="2"/>
    </row>
    <row r="67" spans="4:8">
      <c r="D67" s="148">
        <f t="shared" si="0"/>
        <v>66</v>
      </c>
      <c r="E67" s="15">
        <v>8.5000000000000006E-2</v>
      </c>
      <c r="F67" s="15">
        <v>7.4999999999999997E-2</v>
      </c>
      <c r="G67" s="156">
        <v>8.5999999999999993E-2</v>
      </c>
      <c r="H67" s="2"/>
    </row>
    <row r="68" spans="4:8">
      <c r="D68" s="148">
        <f t="shared" si="0"/>
        <v>67</v>
      </c>
      <c r="E68" s="15">
        <v>0.09</v>
      </c>
      <c r="F68" s="15">
        <v>0.08</v>
      </c>
      <c r="G68" s="156">
        <v>8.8999999999999996E-2</v>
      </c>
      <c r="H68" s="2"/>
    </row>
    <row r="69" spans="4:8">
      <c r="D69" s="148">
        <f t="shared" si="0"/>
        <v>68</v>
      </c>
      <c r="E69" s="15">
        <v>9.0999999999999998E-2</v>
      </c>
      <c r="F69" s="15">
        <v>0.08</v>
      </c>
      <c r="G69" s="156">
        <v>9.0999999999999998E-2</v>
      </c>
      <c r="H69" s="2"/>
    </row>
    <row r="70" spans="4:8">
      <c r="D70" s="148">
        <f t="shared" si="0"/>
        <v>69</v>
      </c>
      <c r="E70" s="15">
        <v>9.0999999999999998E-2</v>
      </c>
      <c r="F70" s="15">
        <v>0.08</v>
      </c>
      <c r="G70" s="156">
        <v>9.0999999999999998E-2</v>
      </c>
      <c r="H70" s="2"/>
    </row>
    <row r="71" spans="4:8">
      <c r="D71" s="148">
        <f t="shared" si="0"/>
        <v>70</v>
      </c>
      <c r="E71" s="15">
        <v>9.1999999999999998E-2</v>
      </c>
      <c r="F71" s="15">
        <v>8.3000000000000004E-2</v>
      </c>
      <c r="G71" s="156">
        <v>9.1999999999999998E-2</v>
      </c>
      <c r="H71" s="2"/>
    </row>
    <row r="72" spans="4:8">
      <c r="D72" s="148">
        <f t="shared" ref="D72:D96" si="1">D71+1</f>
        <v>71</v>
      </c>
      <c r="E72" s="15">
        <v>9.4E-2</v>
      </c>
      <c r="F72" s="15">
        <v>8.2000000000000003E-2</v>
      </c>
      <c r="G72" s="156">
        <v>9.2999999999999999E-2</v>
      </c>
      <c r="H72" s="2"/>
    </row>
    <row r="73" spans="4:8">
      <c r="D73" s="148">
        <f t="shared" si="1"/>
        <v>72</v>
      </c>
      <c r="E73" s="15">
        <v>9.1999999999999998E-2</v>
      </c>
      <c r="F73" s="15">
        <v>0.08</v>
      </c>
      <c r="G73" s="156">
        <v>9.1999999999999998E-2</v>
      </c>
      <c r="H73" s="2"/>
    </row>
    <row r="74" spans="4:8">
      <c r="D74" s="148">
        <f t="shared" si="1"/>
        <v>73</v>
      </c>
      <c r="E74" s="15">
        <v>9.5000000000000001E-2</v>
      </c>
      <c r="F74" s="15">
        <v>8.1000000000000003E-2</v>
      </c>
      <c r="G74" s="156">
        <v>9.5000000000000001E-2</v>
      </c>
      <c r="H74" s="2"/>
    </row>
    <row r="75" spans="4:8">
      <c r="D75" s="148">
        <f t="shared" si="1"/>
        <v>74</v>
      </c>
      <c r="E75" s="15">
        <v>9.5000000000000001E-2</v>
      </c>
      <c r="F75" s="15">
        <v>8.5000000000000006E-2</v>
      </c>
      <c r="G75" s="156">
        <v>9.5000000000000001E-2</v>
      </c>
      <c r="H75" s="2"/>
    </row>
    <row r="76" spans="4:8">
      <c r="D76" s="148">
        <f t="shared" si="1"/>
        <v>75</v>
      </c>
      <c r="E76" s="15">
        <v>9.1999999999999998E-2</v>
      </c>
      <c r="F76" s="15">
        <v>8.2000000000000003E-2</v>
      </c>
      <c r="G76" s="156">
        <v>9.1999999999999998E-2</v>
      </c>
      <c r="H76" s="2"/>
    </row>
    <row r="77" spans="4:8">
      <c r="D77" s="148">
        <f t="shared" si="1"/>
        <v>76</v>
      </c>
      <c r="E77" s="15">
        <v>0.09</v>
      </c>
      <c r="F77" s="15">
        <v>0.08</v>
      </c>
      <c r="G77" s="156">
        <v>9.0999999999999998E-2</v>
      </c>
      <c r="H77" s="2"/>
    </row>
    <row r="78" spans="4:8">
      <c r="D78" s="148">
        <f t="shared" si="1"/>
        <v>77</v>
      </c>
      <c r="E78" s="15">
        <v>9.1999999999999998E-2</v>
      </c>
      <c r="F78" s="15">
        <v>8.2000000000000003E-2</v>
      </c>
      <c r="G78" s="156">
        <v>9.1999999999999998E-2</v>
      </c>
      <c r="H78" s="2"/>
    </row>
    <row r="79" spans="4:8">
      <c r="D79" s="148">
        <f t="shared" si="1"/>
        <v>78</v>
      </c>
      <c r="E79" s="15">
        <v>9.6000000000000002E-2</v>
      </c>
      <c r="F79" s="15">
        <v>8.5000000000000006E-2</v>
      </c>
      <c r="G79" s="156">
        <v>9.6000000000000002E-2</v>
      </c>
      <c r="H79" s="2"/>
    </row>
    <row r="80" spans="4:8">
      <c r="D80" s="148">
        <f t="shared" si="1"/>
        <v>79</v>
      </c>
      <c r="E80" s="15">
        <v>9.8000000000000004E-2</v>
      </c>
      <c r="F80" s="15">
        <v>8.6999999999999994E-2</v>
      </c>
      <c r="G80" s="156">
        <v>9.8000000000000004E-2</v>
      </c>
      <c r="H80" s="2"/>
    </row>
    <row r="81" spans="4:8">
      <c r="D81" s="148">
        <f t="shared" si="1"/>
        <v>80</v>
      </c>
      <c r="E81" s="15">
        <v>0.104</v>
      </c>
      <c r="F81" s="15">
        <v>9.4E-2</v>
      </c>
      <c r="G81" s="156">
        <v>0.104</v>
      </c>
      <c r="H81" s="2"/>
    </row>
    <row r="82" spans="4:8">
      <c r="D82" s="148">
        <f t="shared" si="1"/>
        <v>81</v>
      </c>
      <c r="E82" s="15">
        <v>0.10299999999999999</v>
      </c>
      <c r="F82" s="15">
        <v>9.1999999999999998E-2</v>
      </c>
      <c r="G82" s="156">
        <v>0.10299999999999999</v>
      </c>
      <c r="H82" s="2"/>
    </row>
    <row r="83" spans="4:8">
      <c r="D83" s="148">
        <f t="shared" si="1"/>
        <v>82</v>
      </c>
      <c r="E83" s="15">
        <v>0.1</v>
      </c>
      <c r="F83" s="15">
        <v>0.09</v>
      </c>
      <c r="G83" s="156">
        <v>0.1</v>
      </c>
      <c r="H83" s="2"/>
    </row>
    <row r="84" spans="4:8">
      <c r="D84" s="148">
        <f t="shared" si="1"/>
        <v>83</v>
      </c>
      <c r="E84" s="15">
        <v>0.105</v>
      </c>
      <c r="F84" s="15">
        <v>9.2999999999999999E-2</v>
      </c>
      <c r="G84" s="156">
        <v>0.105</v>
      </c>
      <c r="H84" s="2"/>
    </row>
    <row r="85" spans="4:8">
      <c r="D85" s="148">
        <f t="shared" si="1"/>
        <v>84</v>
      </c>
      <c r="E85" s="15">
        <v>9.8000000000000004E-2</v>
      </c>
      <c r="F85" s="15">
        <v>8.7999999999999995E-2</v>
      </c>
      <c r="G85" s="156">
        <v>9.8000000000000004E-2</v>
      </c>
      <c r="H85" s="2"/>
    </row>
    <row r="86" spans="4:8">
      <c r="D86" s="148">
        <f t="shared" si="1"/>
        <v>85</v>
      </c>
      <c r="E86" s="15">
        <v>0.10100000000000001</v>
      </c>
      <c r="F86" s="15">
        <v>9.2999999999999999E-2</v>
      </c>
      <c r="G86" s="156">
        <v>0.10100000000000001</v>
      </c>
      <c r="H86" s="2"/>
    </row>
    <row r="87" spans="4:8">
      <c r="D87" s="148">
        <f t="shared" si="1"/>
        <v>86</v>
      </c>
      <c r="E87" s="15">
        <v>0.10100000000000001</v>
      </c>
      <c r="F87" s="15">
        <v>9.0999999999999998E-2</v>
      </c>
      <c r="G87" s="156">
        <v>0.10100000000000001</v>
      </c>
      <c r="H87" s="2"/>
    </row>
    <row r="88" spans="4:8">
      <c r="D88" s="148">
        <f t="shared" si="1"/>
        <v>87</v>
      </c>
      <c r="E88" s="15">
        <v>9.9000000000000005E-2</v>
      </c>
      <c r="F88" s="15">
        <v>8.7999999999999995E-2</v>
      </c>
      <c r="G88" s="156">
        <v>9.9000000000000005E-2</v>
      </c>
      <c r="H88" s="2"/>
    </row>
    <row r="89" spans="4:8">
      <c r="D89" s="148">
        <f t="shared" si="1"/>
        <v>88</v>
      </c>
      <c r="E89" s="15">
        <v>0.10299999999999999</v>
      </c>
      <c r="F89" s="15">
        <v>9.0999999999999998E-2</v>
      </c>
      <c r="G89" s="156">
        <v>0.10299999999999999</v>
      </c>
      <c r="H89" s="2"/>
    </row>
    <row r="90" spans="4:8">
      <c r="D90" s="148">
        <f t="shared" si="1"/>
        <v>89</v>
      </c>
      <c r="E90" s="15">
        <v>0.109</v>
      </c>
      <c r="F90" s="15">
        <v>9.8000000000000004E-2</v>
      </c>
      <c r="G90" s="156">
        <v>0.109</v>
      </c>
      <c r="H90" s="2"/>
    </row>
    <row r="91" spans="4:8">
      <c r="D91" s="148">
        <f t="shared" si="1"/>
        <v>90</v>
      </c>
      <c r="E91" s="15">
        <v>0.11</v>
      </c>
      <c r="F91" s="15">
        <v>0.10100000000000001</v>
      </c>
      <c r="G91" s="156">
        <v>0.11</v>
      </c>
      <c r="H91" s="2"/>
    </row>
    <row r="92" spans="4:8">
      <c r="D92" s="148">
        <f t="shared" si="1"/>
        <v>91</v>
      </c>
      <c r="E92" s="15">
        <v>0.109</v>
      </c>
      <c r="F92" s="15">
        <v>9.9000000000000005E-2</v>
      </c>
      <c r="G92" s="156">
        <v>0.109</v>
      </c>
      <c r="H92" s="2"/>
    </row>
    <row r="93" spans="4:8">
      <c r="D93" s="148">
        <f t="shared" si="1"/>
        <v>92</v>
      </c>
      <c r="E93" s="15">
        <v>0.112</v>
      </c>
      <c r="F93" s="15">
        <v>9.9000000000000005E-2</v>
      </c>
      <c r="G93" s="156">
        <v>0.112</v>
      </c>
      <c r="H93" s="2"/>
    </row>
    <row r="94" spans="4:8">
      <c r="D94" s="148">
        <f t="shared" si="1"/>
        <v>93</v>
      </c>
      <c r="E94" s="15">
        <v>0.111</v>
      </c>
      <c r="F94" s="15">
        <v>9.8000000000000004E-2</v>
      </c>
      <c r="G94" s="156">
        <v>0.111</v>
      </c>
      <c r="H94" s="2"/>
    </row>
    <row r="95" spans="4:8">
      <c r="D95" s="148">
        <f t="shared" si="1"/>
        <v>94</v>
      </c>
      <c r="E95" s="15">
        <v>0.111</v>
      </c>
      <c r="F95" s="15">
        <v>0.10100000000000001</v>
      </c>
      <c r="G95" s="156">
        <v>0.111</v>
      </c>
      <c r="H95" s="2"/>
    </row>
    <row r="96" spans="4:8" ht="18.75" thickBot="1">
      <c r="D96" s="149">
        <f t="shared" si="1"/>
        <v>95</v>
      </c>
      <c r="E96" s="141">
        <v>0.111</v>
      </c>
      <c r="F96" s="141">
        <v>0.1</v>
      </c>
      <c r="G96" s="141">
        <v>0.111</v>
      </c>
      <c r="H96" s="2"/>
    </row>
  </sheetData>
  <mergeCells count="3">
    <mergeCell ref="A1:A2"/>
    <mergeCell ref="D4:D5"/>
    <mergeCell ref="E4:G4"/>
  </mergeCells>
  <hyperlinks>
    <hyperlink ref="A1:A2" location="Contents!A1" display="Back to contents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1"/>
  <dimension ref="A1:H96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2.33203125" customWidth="1"/>
    <col min="4" max="4" width="9.44140625" bestFit="1" customWidth="1"/>
    <col min="5" max="5" width="11.88671875" bestFit="1" customWidth="1"/>
    <col min="6" max="6" width="10.21875" bestFit="1" customWidth="1"/>
    <col min="7" max="7" width="12.44140625" bestFit="1" customWidth="1"/>
  </cols>
  <sheetData>
    <row r="1" spans="1:8" ht="18" customHeight="1">
      <c r="A1" s="197" t="s">
        <v>36</v>
      </c>
      <c r="D1" s="39" t="s">
        <v>57</v>
      </c>
    </row>
    <row r="2" spans="1:8">
      <c r="A2" s="197"/>
    </row>
    <row r="3" spans="1:8" ht="18.75" thickBot="1">
      <c r="A3" s="120"/>
    </row>
    <row r="4" spans="1:8" ht="18.75" thickBot="1">
      <c r="D4" s="210" t="s">
        <v>52</v>
      </c>
      <c r="E4" s="206" t="s">
        <v>50</v>
      </c>
      <c r="F4" s="203"/>
      <c r="G4" s="203"/>
      <c r="H4" s="2"/>
    </row>
    <row r="5" spans="1:8" ht="18.75" thickBot="1">
      <c r="D5" s="211"/>
      <c r="E5" s="11" t="s">
        <v>5</v>
      </c>
      <c r="F5" s="11" t="s">
        <v>31</v>
      </c>
      <c r="G5" s="155" t="s">
        <v>56</v>
      </c>
      <c r="H5" s="2"/>
    </row>
    <row r="6" spans="1:8">
      <c r="D6" s="147">
        <v>5</v>
      </c>
      <c r="E6" s="15">
        <v>1E-3</v>
      </c>
      <c r="F6" s="15">
        <v>2.3E-2</v>
      </c>
      <c r="G6" s="156">
        <v>8.9999999999999993E-3</v>
      </c>
      <c r="H6" s="2"/>
    </row>
    <row r="7" spans="1:8">
      <c r="D7" s="148">
        <f>D6+1</f>
        <v>6</v>
      </c>
      <c r="E7" s="15">
        <v>-1.4999999999999999E-2</v>
      </c>
      <c r="F7" s="15">
        <v>1.7000000000000001E-2</v>
      </c>
      <c r="G7" s="156">
        <v>-0.01</v>
      </c>
      <c r="H7" s="2"/>
    </row>
    <row r="8" spans="1:8">
      <c r="D8" s="148">
        <f t="shared" ref="D8:D71" si="0">D7+1</f>
        <v>7</v>
      </c>
      <c r="E8" s="15">
        <v>-8.0000000000000002E-3</v>
      </c>
      <c r="F8" s="15">
        <v>2.1999999999999999E-2</v>
      </c>
      <c r="G8" s="156">
        <v>-2E-3</v>
      </c>
      <c r="H8" s="2"/>
    </row>
    <row r="9" spans="1:8">
      <c r="D9" s="148">
        <f t="shared" si="0"/>
        <v>8</v>
      </c>
      <c r="E9" s="15">
        <v>-8.9999999999999993E-3</v>
      </c>
      <c r="F9" s="15">
        <v>2.5999999999999999E-2</v>
      </c>
      <c r="G9" s="156">
        <v>-3.0000000000000001E-3</v>
      </c>
      <c r="H9" s="2"/>
    </row>
    <row r="10" spans="1:8">
      <c r="D10" s="148">
        <f t="shared" si="0"/>
        <v>9</v>
      </c>
      <c r="E10" s="15">
        <v>-6.0000000000000001E-3</v>
      </c>
      <c r="F10" s="15">
        <v>2.7E-2</v>
      </c>
      <c r="G10" s="156">
        <v>1E-3</v>
      </c>
      <c r="H10" s="2"/>
    </row>
    <row r="11" spans="1:8">
      <c r="D11" s="148">
        <f t="shared" si="0"/>
        <v>10</v>
      </c>
      <c r="E11" s="15">
        <v>-5.0000000000000001E-3</v>
      </c>
      <c r="F11" s="15">
        <v>2.7E-2</v>
      </c>
      <c r="G11" s="156">
        <v>2E-3</v>
      </c>
      <c r="H11" s="2"/>
    </row>
    <row r="12" spans="1:8">
      <c r="D12" s="148">
        <f t="shared" si="0"/>
        <v>11</v>
      </c>
      <c r="E12" s="15">
        <v>-1.0999999999999999E-2</v>
      </c>
      <c r="F12" s="15">
        <v>2.4E-2</v>
      </c>
      <c r="G12" s="156">
        <v>-4.0000000000000001E-3</v>
      </c>
      <c r="H12" s="2"/>
    </row>
    <row r="13" spans="1:8">
      <c r="D13" s="148">
        <f t="shared" si="0"/>
        <v>12</v>
      </c>
      <c r="E13" s="15">
        <v>-4.0000000000000001E-3</v>
      </c>
      <c r="F13" s="15">
        <v>2.9000000000000001E-2</v>
      </c>
      <c r="G13" s="156">
        <v>7.0000000000000001E-3</v>
      </c>
      <c r="H13" s="2"/>
    </row>
    <row r="14" spans="1:8">
      <c r="D14" s="148">
        <f t="shared" si="0"/>
        <v>13</v>
      </c>
      <c r="E14" s="15">
        <v>2E-3</v>
      </c>
      <c r="F14" s="15">
        <v>2.8000000000000001E-2</v>
      </c>
      <c r="G14" s="156">
        <v>1.0999999999999999E-2</v>
      </c>
      <c r="H14" s="2"/>
    </row>
    <row r="15" spans="1:8">
      <c r="D15" s="148">
        <f t="shared" si="0"/>
        <v>14</v>
      </c>
      <c r="E15" s="15">
        <v>7.0000000000000001E-3</v>
      </c>
      <c r="F15" s="15">
        <v>3.1E-2</v>
      </c>
      <c r="G15" s="156">
        <v>1.2999999999999999E-2</v>
      </c>
      <c r="H15" s="2"/>
    </row>
    <row r="16" spans="1:8">
      <c r="D16" s="148">
        <f t="shared" si="0"/>
        <v>15</v>
      </c>
      <c r="E16" s="15">
        <v>4.0000000000000001E-3</v>
      </c>
      <c r="F16" s="15">
        <v>2.8000000000000001E-2</v>
      </c>
      <c r="G16" s="156">
        <v>1.2E-2</v>
      </c>
      <c r="H16" s="2"/>
    </row>
    <row r="17" spans="4:8">
      <c r="D17" s="148">
        <f t="shared" si="0"/>
        <v>16</v>
      </c>
      <c r="E17" s="15">
        <v>4.0000000000000001E-3</v>
      </c>
      <c r="F17" s="15">
        <v>2.9000000000000001E-2</v>
      </c>
      <c r="G17" s="156">
        <v>1.2E-2</v>
      </c>
      <c r="H17" s="2"/>
    </row>
    <row r="18" spans="4:8">
      <c r="D18" s="148">
        <f t="shared" si="0"/>
        <v>17</v>
      </c>
      <c r="E18" s="15">
        <v>4.0000000000000001E-3</v>
      </c>
      <c r="F18" s="15">
        <v>0.03</v>
      </c>
      <c r="G18" s="156">
        <v>1.4999999999999999E-2</v>
      </c>
      <c r="H18" s="2"/>
    </row>
    <row r="19" spans="4:8">
      <c r="D19" s="148">
        <f t="shared" si="0"/>
        <v>18</v>
      </c>
      <c r="E19" s="15">
        <v>1.2E-2</v>
      </c>
      <c r="F19" s="15">
        <v>3.3000000000000002E-2</v>
      </c>
      <c r="G19" s="156">
        <v>0.02</v>
      </c>
      <c r="H19" s="2"/>
    </row>
    <row r="20" spans="4:8">
      <c r="D20" s="148">
        <f t="shared" si="0"/>
        <v>19</v>
      </c>
      <c r="E20" s="15">
        <v>1.6E-2</v>
      </c>
      <c r="F20" s="15">
        <v>3.3000000000000002E-2</v>
      </c>
      <c r="G20" s="156">
        <v>2.1000000000000001E-2</v>
      </c>
      <c r="H20" s="2"/>
    </row>
    <row r="21" spans="4:8">
      <c r="D21" s="148">
        <f t="shared" si="0"/>
        <v>20</v>
      </c>
      <c r="E21" s="15">
        <v>1.7000000000000001E-2</v>
      </c>
      <c r="F21" s="15">
        <v>3.4000000000000002E-2</v>
      </c>
      <c r="G21" s="156">
        <v>2.4E-2</v>
      </c>
      <c r="H21" s="2"/>
    </row>
    <row r="22" spans="4:8">
      <c r="D22" s="148">
        <f t="shared" si="0"/>
        <v>21</v>
      </c>
      <c r="E22" s="15">
        <v>0.02</v>
      </c>
      <c r="F22" s="15">
        <v>3.7999999999999999E-2</v>
      </c>
      <c r="G22" s="156">
        <v>2.5999999999999999E-2</v>
      </c>
      <c r="H22" s="2"/>
    </row>
    <row r="23" spans="4:8">
      <c r="D23" s="148">
        <f t="shared" si="0"/>
        <v>22</v>
      </c>
      <c r="E23" s="15">
        <v>2.4E-2</v>
      </c>
      <c r="F23" s="15">
        <v>3.5999999999999997E-2</v>
      </c>
      <c r="G23" s="156">
        <v>0.03</v>
      </c>
      <c r="H23" s="2"/>
    </row>
    <row r="24" spans="4:8">
      <c r="D24" s="148">
        <f t="shared" si="0"/>
        <v>23</v>
      </c>
      <c r="E24" s="15">
        <v>2.8000000000000001E-2</v>
      </c>
      <c r="F24" s="15">
        <v>3.5999999999999997E-2</v>
      </c>
      <c r="G24" s="156">
        <v>3.2000000000000001E-2</v>
      </c>
      <c r="H24" s="2"/>
    </row>
    <row r="25" spans="4:8">
      <c r="D25" s="148">
        <f t="shared" si="0"/>
        <v>24</v>
      </c>
      <c r="E25" s="15">
        <v>2.8000000000000001E-2</v>
      </c>
      <c r="F25" s="15">
        <v>3.2000000000000001E-2</v>
      </c>
      <c r="G25" s="156">
        <v>3.4000000000000002E-2</v>
      </c>
      <c r="H25" s="2"/>
    </row>
    <row r="26" spans="4:8">
      <c r="D26" s="148">
        <f t="shared" si="0"/>
        <v>25</v>
      </c>
      <c r="E26" s="15">
        <v>3.3000000000000002E-2</v>
      </c>
      <c r="F26" s="15">
        <v>3.7999999999999999E-2</v>
      </c>
      <c r="G26" s="156">
        <v>3.9E-2</v>
      </c>
      <c r="H26" s="2"/>
    </row>
    <row r="27" spans="4:8">
      <c r="D27" s="148">
        <f t="shared" si="0"/>
        <v>26</v>
      </c>
      <c r="E27" s="15">
        <v>3.5000000000000003E-2</v>
      </c>
      <c r="F27" s="15">
        <v>0.04</v>
      </c>
      <c r="G27" s="156">
        <v>0.04</v>
      </c>
      <c r="H27" s="2"/>
    </row>
    <row r="28" spans="4:8">
      <c r="D28" s="148">
        <f t="shared" si="0"/>
        <v>27</v>
      </c>
      <c r="E28" s="15">
        <v>3.5000000000000003E-2</v>
      </c>
      <c r="F28" s="15">
        <v>3.9E-2</v>
      </c>
      <c r="G28" s="156">
        <v>4.2000000000000003E-2</v>
      </c>
      <c r="H28" s="2"/>
    </row>
    <row r="29" spans="4:8">
      <c r="D29" s="148">
        <f t="shared" si="0"/>
        <v>28</v>
      </c>
      <c r="E29" s="15">
        <v>3.9E-2</v>
      </c>
      <c r="F29" s="15">
        <v>4.4999999999999998E-2</v>
      </c>
      <c r="G29" s="156">
        <v>4.4999999999999998E-2</v>
      </c>
      <c r="H29" s="2"/>
    </row>
    <row r="30" spans="4:8">
      <c r="D30" s="148">
        <f t="shared" si="0"/>
        <v>29</v>
      </c>
      <c r="E30" s="15">
        <v>4.1000000000000002E-2</v>
      </c>
      <c r="F30" s="15">
        <v>4.7E-2</v>
      </c>
      <c r="G30" s="156">
        <v>4.5999999999999999E-2</v>
      </c>
      <c r="H30" s="2"/>
    </row>
    <row r="31" spans="4:8">
      <c r="D31" s="148">
        <f t="shared" si="0"/>
        <v>30</v>
      </c>
      <c r="E31" s="15">
        <v>4.4999999999999998E-2</v>
      </c>
      <c r="F31" s="15">
        <v>4.9000000000000002E-2</v>
      </c>
      <c r="G31" s="156">
        <v>4.9000000000000002E-2</v>
      </c>
      <c r="H31" s="2"/>
    </row>
    <row r="32" spans="4:8">
      <c r="D32" s="148">
        <f t="shared" si="0"/>
        <v>31</v>
      </c>
      <c r="E32" s="15">
        <v>4.5999999999999999E-2</v>
      </c>
      <c r="F32" s="15">
        <v>4.7E-2</v>
      </c>
      <c r="G32" s="156">
        <v>4.9000000000000002E-2</v>
      </c>
      <c r="H32" s="2"/>
    </row>
    <row r="33" spans="4:8">
      <c r="D33" s="148">
        <f t="shared" si="0"/>
        <v>32</v>
      </c>
      <c r="E33" s="15">
        <v>5.0999999999999997E-2</v>
      </c>
      <c r="F33" s="15">
        <v>5.0999999999999997E-2</v>
      </c>
      <c r="G33" s="156">
        <v>5.3999999999999999E-2</v>
      </c>
      <c r="H33" s="2"/>
    </row>
    <row r="34" spans="4:8">
      <c r="D34" s="148">
        <f t="shared" si="0"/>
        <v>33</v>
      </c>
      <c r="E34" s="15">
        <v>5.0999999999999997E-2</v>
      </c>
      <c r="F34" s="15">
        <v>4.9000000000000002E-2</v>
      </c>
      <c r="G34" s="156">
        <v>5.3999999999999999E-2</v>
      </c>
      <c r="H34" s="2"/>
    </row>
    <row r="35" spans="4:8">
      <c r="D35" s="148">
        <f t="shared" si="0"/>
        <v>34</v>
      </c>
      <c r="E35" s="15">
        <v>5.6000000000000001E-2</v>
      </c>
      <c r="F35" s="15">
        <v>5.1999999999999998E-2</v>
      </c>
      <c r="G35" s="156">
        <v>5.8999999999999997E-2</v>
      </c>
      <c r="H35" s="2"/>
    </row>
    <row r="36" spans="4:8">
      <c r="D36" s="148">
        <f t="shared" si="0"/>
        <v>35</v>
      </c>
      <c r="E36" s="15">
        <v>5.6000000000000001E-2</v>
      </c>
      <c r="F36" s="15">
        <v>5.1999999999999998E-2</v>
      </c>
      <c r="G36" s="156">
        <v>5.8999999999999997E-2</v>
      </c>
      <c r="H36" s="2"/>
    </row>
    <row r="37" spans="4:8">
      <c r="D37" s="148">
        <f t="shared" si="0"/>
        <v>36</v>
      </c>
      <c r="E37" s="15">
        <v>0.06</v>
      </c>
      <c r="F37" s="15">
        <v>5.2999999999999999E-2</v>
      </c>
      <c r="G37" s="156">
        <v>6.2E-2</v>
      </c>
      <c r="H37" s="2"/>
    </row>
    <row r="38" spans="4:8">
      <c r="D38" s="148">
        <f t="shared" si="0"/>
        <v>37</v>
      </c>
      <c r="E38" s="15">
        <v>6.2E-2</v>
      </c>
      <c r="F38" s="15">
        <v>5.7000000000000002E-2</v>
      </c>
      <c r="G38" s="156">
        <v>6.6000000000000003E-2</v>
      </c>
      <c r="H38" s="2"/>
    </row>
    <row r="39" spans="4:8">
      <c r="D39" s="148">
        <f t="shared" si="0"/>
        <v>38</v>
      </c>
      <c r="E39" s="15">
        <v>6.7000000000000004E-2</v>
      </c>
      <c r="F39" s="15">
        <v>6.0999999999999999E-2</v>
      </c>
      <c r="G39" s="156">
        <v>7.0000000000000007E-2</v>
      </c>
      <c r="H39" s="2"/>
    </row>
    <row r="40" spans="4:8">
      <c r="D40" s="148">
        <f t="shared" si="0"/>
        <v>39</v>
      </c>
      <c r="E40" s="15">
        <v>6.9000000000000006E-2</v>
      </c>
      <c r="F40" s="15">
        <v>6.4000000000000001E-2</v>
      </c>
      <c r="G40" s="156">
        <v>7.0999999999999994E-2</v>
      </c>
      <c r="H40" s="2"/>
    </row>
    <row r="41" spans="4:8">
      <c r="D41" s="148">
        <f t="shared" si="0"/>
        <v>40</v>
      </c>
      <c r="E41" s="15">
        <v>6.9000000000000006E-2</v>
      </c>
      <c r="F41" s="15">
        <v>6.5000000000000002E-2</v>
      </c>
      <c r="G41" s="156">
        <v>7.0000000000000007E-2</v>
      </c>
      <c r="H41" s="2"/>
    </row>
    <row r="42" spans="4:8">
      <c r="D42" s="148">
        <f t="shared" si="0"/>
        <v>41</v>
      </c>
      <c r="E42" s="15">
        <v>6.7000000000000004E-2</v>
      </c>
      <c r="F42" s="15">
        <v>6.0999999999999999E-2</v>
      </c>
      <c r="G42" s="156">
        <v>6.9000000000000006E-2</v>
      </c>
      <c r="H42" s="2"/>
    </row>
    <row r="43" spans="4:8">
      <c r="D43" s="148">
        <f t="shared" si="0"/>
        <v>42</v>
      </c>
      <c r="E43" s="15">
        <v>6.8000000000000005E-2</v>
      </c>
      <c r="F43" s="15">
        <v>6.3E-2</v>
      </c>
      <c r="G43" s="156">
        <v>7.0000000000000007E-2</v>
      </c>
      <c r="H43" s="2"/>
    </row>
    <row r="44" spans="4:8">
      <c r="D44" s="148">
        <f t="shared" si="0"/>
        <v>43</v>
      </c>
      <c r="E44" s="15">
        <v>6.9000000000000006E-2</v>
      </c>
      <c r="F44" s="15">
        <v>6.5000000000000002E-2</v>
      </c>
      <c r="G44" s="156">
        <v>7.0000000000000007E-2</v>
      </c>
      <c r="H44" s="2"/>
    </row>
    <row r="45" spans="4:8">
      <c r="D45" s="148">
        <f t="shared" si="0"/>
        <v>44</v>
      </c>
      <c r="E45" s="15">
        <v>6.5000000000000002E-2</v>
      </c>
      <c r="F45" s="15">
        <v>6.2E-2</v>
      </c>
      <c r="G45" s="156">
        <v>6.7000000000000004E-2</v>
      </c>
      <c r="H45" s="2"/>
    </row>
    <row r="46" spans="4:8">
      <c r="D46" s="148">
        <f t="shared" si="0"/>
        <v>45</v>
      </c>
      <c r="E46" s="15">
        <v>6.7000000000000004E-2</v>
      </c>
      <c r="F46" s="15">
        <v>6.2E-2</v>
      </c>
      <c r="G46" s="156">
        <v>6.8000000000000005E-2</v>
      </c>
      <c r="H46" s="2"/>
    </row>
    <row r="47" spans="4:8">
      <c r="D47" s="148">
        <f t="shared" si="0"/>
        <v>46</v>
      </c>
      <c r="E47" s="15">
        <v>6.8000000000000005E-2</v>
      </c>
      <c r="F47" s="15">
        <v>6.0999999999999999E-2</v>
      </c>
      <c r="G47" s="156">
        <v>6.9000000000000006E-2</v>
      </c>
      <c r="H47" s="2"/>
    </row>
    <row r="48" spans="4:8">
      <c r="D48" s="148">
        <f t="shared" si="0"/>
        <v>47</v>
      </c>
      <c r="E48" s="15">
        <v>7.0000000000000007E-2</v>
      </c>
      <c r="F48" s="15">
        <v>6.2E-2</v>
      </c>
      <c r="G48" s="156">
        <v>7.0000000000000007E-2</v>
      </c>
      <c r="H48" s="2"/>
    </row>
    <row r="49" spans="4:8">
      <c r="D49" s="148">
        <f t="shared" si="0"/>
        <v>48</v>
      </c>
      <c r="E49" s="15">
        <v>7.0999999999999994E-2</v>
      </c>
      <c r="F49" s="15">
        <v>6.2E-2</v>
      </c>
      <c r="G49" s="156">
        <v>7.0999999999999994E-2</v>
      </c>
      <c r="H49" s="2"/>
    </row>
    <row r="50" spans="4:8">
      <c r="D50" s="148">
        <f t="shared" si="0"/>
        <v>49</v>
      </c>
      <c r="E50" s="15">
        <v>7.0999999999999994E-2</v>
      </c>
      <c r="F50" s="15">
        <v>6.2E-2</v>
      </c>
      <c r="G50" s="156">
        <v>7.1999999999999995E-2</v>
      </c>
      <c r="H50" s="2"/>
    </row>
    <row r="51" spans="4:8">
      <c r="D51" s="148">
        <f t="shared" si="0"/>
        <v>50</v>
      </c>
      <c r="E51" s="15">
        <v>7.3999999999999996E-2</v>
      </c>
      <c r="F51" s="15">
        <v>6.5000000000000002E-2</v>
      </c>
      <c r="G51" s="156">
        <v>7.3999999999999996E-2</v>
      </c>
      <c r="H51" s="2"/>
    </row>
    <row r="52" spans="4:8">
      <c r="D52" s="148">
        <f t="shared" si="0"/>
        <v>51</v>
      </c>
      <c r="E52" s="15">
        <v>7.5999999999999998E-2</v>
      </c>
      <c r="F52" s="15">
        <v>6.7000000000000004E-2</v>
      </c>
      <c r="G52" s="156">
        <v>7.6999999999999999E-2</v>
      </c>
      <c r="H52" s="2"/>
    </row>
    <row r="53" spans="4:8">
      <c r="D53" s="148">
        <f t="shared" si="0"/>
        <v>52</v>
      </c>
      <c r="E53" s="15">
        <v>7.8E-2</v>
      </c>
      <c r="F53" s="15">
        <v>6.9000000000000006E-2</v>
      </c>
      <c r="G53" s="156">
        <v>7.8E-2</v>
      </c>
      <c r="H53" s="2"/>
    </row>
    <row r="54" spans="4:8">
      <c r="D54" s="148">
        <f t="shared" si="0"/>
        <v>53</v>
      </c>
      <c r="E54" s="15">
        <v>8.1000000000000003E-2</v>
      </c>
      <c r="F54" s="15">
        <v>7.1999999999999995E-2</v>
      </c>
      <c r="G54" s="156">
        <v>8.2000000000000003E-2</v>
      </c>
      <c r="H54" s="2"/>
    </row>
    <row r="55" spans="4:8">
      <c r="D55" s="148">
        <f t="shared" si="0"/>
        <v>54</v>
      </c>
      <c r="E55" s="15">
        <v>7.9000000000000001E-2</v>
      </c>
      <c r="F55" s="15">
        <v>7.1999999999999995E-2</v>
      </c>
      <c r="G55" s="156">
        <v>8.2000000000000003E-2</v>
      </c>
      <c r="H55" s="2"/>
    </row>
    <row r="56" spans="4:8">
      <c r="D56" s="148">
        <f t="shared" si="0"/>
        <v>55</v>
      </c>
      <c r="E56" s="15">
        <v>7.9000000000000001E-2</v>
      </c>
      <c r="F56" s="15">
        <v>7.0999999999999994E-2</v>
      </c>
      <c r="G56" s="156">
        <v>8.1000000000000003E-2</v>
      </c>
      <c r="H56" s="2"/>
    </row>
    <row r="57" spans="4:8">
      <c r="D57" s="148">
        <f t="shared" si="0"/>
        <v>56</v>
      </c>
      <c r="E57" s="15">
        <v>7.6999999999999999E-2</v>
      </c>
      <c r="F57" s="15">
        <v>6.8000000000000005E-2</v>
      </c>
      <c r="G57" s="156">
        <v>7.6999999999999999E-2</v>
      </c>
      <c r="H57" s="2"/>
    </row>
    <row r="58" spans="4:8">
      <c r="D58" s="148">
        <f t="shared" si="0"/>
        <v>57</v>
      </c>
      <c r="E58" s="15">
        <v>7.6999999999999999E-2</v>
      </c>
      <c r="F58" s="15">
        <v>7.0000000000000007E-2</v>
      </c>
      <c r="G58" s="156">
        <v>7.6999999999999999E-2</v>
      </c>
      <c r="H58" s="2"/>
    </row>
    <row r="59" spans="4:8">
      <c r="D59" s="148">
        <f t="shared" si="0"/>
        <v>58</v>
      </c>
      <c r="E59" s="15">
        <v>7.8E-2</v>
      </c>
      <c r="F59" s="15">
        <v>6.9000000000000006E-2</v>
      </c>
      <c r="G59" s="156">
        <v>7.9000000000000001E-2</v>
      </c>
      <c r="H59" s="2"/>
    </row>
    <row r="60" spans="4:8">
      <c r="D60" s="148">
        <f t="shared" si="0"/>
        <v>59</v>
      </c>
      <c r="E60" s="15">
        <v>8.1000000000000003E-2</v>
      </c>
      <c r="F60" s="15">
        <v>7.0999999999999994E-2</v>
      </c>
      <c r="G60" s="156">
        <v>8.1000000000000003E-2</v>
      </c>
      <c r="H60" s="2"/>
    </row>
    <row r="61" spans="4:8">
      <c r="D61" s="148">
        <f t="shared" si="0"/>
        <v>60</v>
      </c>
      <c r="E61" s="15">
        <v>8.1000000000000003E-2</v>
      </c>
      <c r="F61" s="15">
        <v>7.0999999999999994E-2</v>
      </c>
      <c r="G61" s="156">
        <v>8.1000000000000003E-2</v>
      </c>
      <c r="H61" s="2"/>
    </row>
    <row r="62" spans="4:8">
      <c r="D62" s="148">
        <f t="shared" si="0"/>
        <v>61</v>
      </c>
      <c r="E62" s="15">
        <v>8.4000000000000005E-2</v>
      </c>
      <c r="F62" s="15">
        <v>7.3999999999999996E-2</v>
      </c>
      <c r="G62" s="156">
        <v>8.5000000000000006E-2</v>
      </c>
      <c r="H62" s="2"/>
    </row>
    <row r="63" spans="4:8">
      <c r="D63" s="148">
        <f t="shared" si="0"/>
        <v>62</v>
      </c>
      <c r="E63" s="15">
        <v>8.5000000000000006E-2</v>
      </c>
      <c r="F63" s="15">
        <v>7.2999999999999995E-2</v>
      </c>
      <c r="G63" s="156">
        <v>8.5000000000000006E-2</v>
      </c>
      <c r="H63" s="2"/>
    </row>
    <row r="64" spans="4:8">
      <c r="D64" s="148">
        <f t="shared" si="0"/>
        <v>63</v>
      </c>
      <c r="E64" s="15">
        <v>8.5000000000000006E-2</v>
      </c>
      <c r="F64" s="15">
        <v>7.3999999999999996E-2</v>
      </c>
      <c r="G64" s="156">
        <v>8.5000000000000006E-2</v>
      </c>
      <c r="H64" s="2"/>
    </row>
    <row r="65" spans="4:8">
      <c r="D65" s="148">
        <f t="shared" si="0"/>
        <v>64</v>
      </c>
      <c r="E65" s="15">
        <v>8.4000000000000005E-2</v>
      </c>
      <c r="F65" s="15">
        <v>7.4999999999999997E-2</v>
      </c>
      <c r="G65" s="156">
        <v>8.4000000000000005E-2</v>
      </c>
      <c r="H65" s="2"/>
    </row>
    <row r="66" spans="4:8">
      <c r="D66" s="148">
        <f t="shared" si="0"/>
        <v>65</v>
      </c>
      <c r="E66" s="15">
        <v>8.4000000000000005E-2</v>
      </c>
      <c r="F66" s="15">
        <v>7.4999999999999997E-2</v>
      </c>
      <c r="G66" s="156">
        <v>8.5000000000000006E-2</v>
      </c>
      <c r="H66" s="2"/>
    </row>
    <row r="67" spans="4:8">
      <c r="D67" s="148">
        <f t="shared" si="0"/>
        <v>66</v>
      </c>
      <c r="E67" s="15">
        <v>8.5999999999999993E-2</v>
      </c>
      <c r="F67" s="15">
        <v>7.6999999999999999E-2</v>
      </c>
      <c r="G67" s="156">
        <v>8.6999999999999994E-2</v>
      </c>
      <c r="H67" s="2"/>
    </row>
    <row r="68" spans="4:8">
      <c r="D68" s="148">
        <f t="shared" si="0"/>
        <v>67</v>
      </c>
      <c r="E68" s="15">
        <v>8.4000000000000005E-2</v>
      </c>
      <c r="F68" s="15">
        <v>7.3999999999999996E-2</v>
      </c>
      <c r="G68" s="156">
        <v>8.5000000000000006E-2</v>
      </c>
      <c r="H68" s="2"/>
    </row>
    <row r="69" spans="4:8">
      <c r="D69" s="148">
        <f t="shared" si="0"/>
        <v>68</v>
      </c>
      <c r="E69" s="15">
        <v>8.2000000000000003E-2</v>
      </c>
      <c r="F69" s="15">
        <v>7.2999999999999995E-2</v>
      </c>
      <c r="G69" s="156">
        <v>8.3000000000000004E-2</v>
      </c>
      <c r="H69" s="2"/>
    </row>
    <row r="70" spans="4:8">
      <c r="D70" s="148">
        <f t="shared" si="0"/>
        <v>69</v>
      </c>
      <c r="E70" s="15">
        <v>8.4000000000000005E-2</v>
      </c>
      <c r="F70" s="15">
        <v>7.4999999999999997E-2</v>
      </c>
      <c r="G70" s="156">
        <v>8.5000000000000006E-2</v>
      </c>
      <c r="H70" s="2"/>
    </row>
    <row r="71" spans="4:8">
      <c r="D71" s="148">
        <f t="shared" si="0"/>
        <v>70</v>
      </c>
      <c r="E71" s="15">
        <v>8.6999999999999994E-2</v>
      </c>
      <c r="F71" s="15">
        <v>7.6999999999999999E-2</v>
      </c>
      <c r="G71" s="156">
        <v>8.6999999999999994E-2</v>
      </c>
      <c r="H71" s="2"/>
    </row>
    <row r="72" spans="4:8">
      <c r="D72" s="148">
        <f t="shared" ref="D72:D96" si="1">D71+1</f>
        <v>71</v>
      </c>
      <c r="E72" s="15">
        <v>8.7999999999999995E-2</v>
      </c>
      <c r="F72" s="15">
        <v>7.9000000000000001E-2</v>
      </c>
      <c r="G72" s="156">
        <v>8.6999999999999994E-2</v>
      </c>
      <c r="H72" s="2"/>
    </row>
    <row r="73" spans="4:8">
      <c r="D73" s="148">
        <f t="shared" si="1"/>
        <v>72</v>
      </c>
      <c r="E73" s="15">
        <v>8.5000000000000006E-2</v>
      </c>
      <c r="F73" s="15">
        <v>7.5999999999999998E-2</v>
      </c>
      <c r="G73" s="156">
        <v>8.5999999999999993E-2</v>
      </c>
      <c r="H73" s="2"/>
    </row>
    <row r="74" spans="4:8">
      <c r="D74" s="148">
        <f t="shared" si="1"/>
        <v>73</v>
      </c>
      <c r="E74" s="15">
        <v>8.5000000000000006E-2</v>
      </c>
      <c r="F74" s="15">
        <v>7.4999999999999997E-2</v>
      </c>
      <c r="G74" s="156">
        <v>8.5000000000000006E-2</v>
      </c>
      <c r="H74" s="2"/>
    </row>
    <row r="75" spans="4:8">
      <c r="D75" s="148">
        <f t="shared" si="1"/>
        <v>74</v>
      </c>
      <c r="E75" s="15">
        <v>8.8999999999999996E-2</v>
      </c>
      <c r="F75" s="15">
        <v>7.9000000000000001E-2</v>
      </c>
      <c r="G75" s="156">
        <v>8.8999999999999996E-2</v>
      </c>
      <c r="H75" s="2"/>
    </row>
    <row r="76" spans="4:8">
      <c r="D76" s="148">
        <f t="shared" si="1"/>
        <v>75</v>
      </c>
      <c r="E76" s="15">
        <v>9.0999999999999998E-2</v>
      </c>
      <c r="F76" s="15">
        <v>8.3000000000000004E-2</v>
      </c>
      <c r="G76" s="156">
        <v>9.0999999999999998E-2</v>
      </c>
      <c r="H76" s="2"/>
    </row>
    <row r="77" spans="4:8">
      <c r="D77" s="148">
        <f t="shared" si="1"/>
        <v>76</v>
      </c>
      <c r="E77" s="15">
        <v>9.0999999999999998E-2</v>
      </c>
      <c r="F77" s="15">
        <v>8.1000000000000003E-2</v>
      </c>
      <c r="G77" s="156">
        <v>9.0999999999999998E-2</v>
      </c>
      <c r="H77" s="2"/>
    </row>
    <row r="78" spans="4:8">
      <c r="D78" s="148">
        <f t="shared" si="1"/>
        <v>77</v>
      </c>
      <c r="E78" s="15">
        <v>9.0999999999999998E-2</v>
      </c>
      <c r="F78" s="15">
        <v>7.9000000000000001E-2</v>
      </c>
      <c r="G78" s="156">
        <v>9.0999999999999998E-2</v>
      </c>
      <c r="H78" s="2"/>
    </row>
    <row r="79" spans="4:8">
      <c r="D79" s="148">
        <f t="shared" si="1"/>
        <v>78</v>
      </c>
      <c r="E79" s="15">
        <v>0.09</v>
      </c>
      <c r="F79" s="15">
        <v>0.08</v>
      </c>
      <c r="G79" s="156">
        <v>0.09</v>
      </c>
      <c r="H79" s="2"/>
    </row>
    <row r="80" spans="4:8">
      <c r="D80" s="148">
        <f t="shared" si="1"/>
        <v>79</v>
      </c>
      <c r="E80" s="15">
        <v>9.1999999999999998E-2</v>
      </c>
      <c r="F80" s="15">
        <v>8.4000000000000005E-2</v>
      </c>
      <c r="G80" s="156">
        <v>9.1999999999999998E-2</v>
      </c>
      <c r="H80" s="2"/>
    </row>
    <row r="81" spans="4:8">
      <c r="D81" s="148">
        <f t="shared" si="1"/>
        <v>80</v>
      </c>
      <c r="E81" s="15">
        <v>9.2999999999999999E-2</v>
      </c>
      <c r="F81" s="15">
        <v>8.4000000000000005E-2</v>
      </c>
      <c r="G81" s="156">
        <v>9.2999999999999999E-2</v>
      </c>
      <c r="H81" s="2"/>
    </row>
    <row r="82" spans="4:8">
      <c r="D82" s="148">
        <f t="shared" si="1"/>
        <v>81</v>
      </c>
      <c r="E82" s="15">
        <v>9.0999999999999998E-2</v>
      </c>
      <c r="F82" s="15">
        <v>8.3000000000000004E-2</v>
      </c>
      <c r="G82" s="156">
        <v>9.0999999999999998E-2</v>
      </c>
      <c r="H82" s="2"/>
    </row>
    <row r="83" spans="4:8">
      <c r="D83" s="148">
        <f t="shared" si="1"/>
        <v>82</v>
      </c>
      <c r="E83" s="15">
        <v>8.7999999999999995E-2</v>
      </c>
      <c r="F83" s="15">
        <v>0.08</v>
      </c>
      <c r="G83" s="156">
        <v>8.7999999999999995E-2</v>
      </c>
      <c r="H83" s="2"/>
    </row>
    <row r="84" spans="4:8">
      <c r="D84" s="148">
        <f t="shared" si="1"/>
        <v>83</v>
      </c>
      <c r="E84" s="15">
        <v>8.6999999999999994E-2</v>
      </c>
      <c r="F84" s="15">
        <v>7.5999999999999998E-2</v>
      </c>
      <c r="G84" s="156">
        <v>8.6999999999999994E-2</v>
      </c>
      <c r="H84" s="2"/>
    </row>
    <row r="85" spans="4:8">
      <c r="D85" s="148">
        <f t="shared" si="1"/>
        <v>84</v>
      </c>
      <c r="E85" s="15">
        <v>9.0999999999999998E-2</v>
      </c>
      <c r="F85" s="15">
        <v>8.2000000000000003E-2</v>
      </c>
      <c r="G85" s="156">
        <v>9.1999999999999998E-2</v>
      </c>
      <c r="H85" s="2"/>
    </row>
    <row r="86" spans="4:8">
      <c r="D86" s="148">
        <f t="shared" si="1"/>
        <v>85</v>
      </c>
      <c r="E86" s="15">
        <v>9.2999999999999999E-2</v>
      </c>
      <c r="F86" s="15">
        <v>8.5000000000000006E-2</v>
      </c>
      <c r="G86" s="156">
        <v>9.2999999999999999E-2</v>
      </c>
      <c r="H86" s="2"/>
    </row>
    <row r="87" spans="4:8">
      <c r="D87" s="148">
        <f t="shared" si="1"/>
        <v>86</v>
      </c>
      <c r="E87" s="15">
        <v>9.5000000000000001E-2</v>
      </c>
      <c r="F87" s="15">
        <v>8.2000000000000003E-2</v>
      </c>
      <c r="G87" s="156">
        <v>9.5000000000000001E-2</v>
      </c>
      <c r="H87" s="2"/>
    </row>
    <row r="88" spans="4:8">
      <c r="D88" s="148">
        <f t="shared" si="1"/>
        <v>87</v>
      </c>
      <c r="E88" s="15">
        <v>0.10100000000000001</v>
      </c>
      <c r="F88" s="15">
        <v>0.09</v>
      </c>
      <c r="G88" s="156">
        <v>0.10100000000000001</v>
      </c>
      <c r="H88" s="2"/>
    </row>
    <row r="89" spans="4:8">
      <c r="D89" s="148">
        <f t="shared" si="1"/>
        <v>88</v>
      </c>
      <c r="E89" s="15">
        <v>9.6000000000000002E-2</v>
      </c>
      <c r="F89" s="15">
        <v>8.5999999999999993E-2</v>
      </c>
      <c r="G89" s="156">
        <v>9.6000000000000002E-2</v>
      </c>
      <c r="H89" s="2"/>
    </row>
    <row r="90" spans="4:8">
      <c r="D90" s="148">
        <f t="shared" si="1"/>
        <v>89</v>
      </c>
      <c r="E90" s="15">
        <v>9.6000000000000002E-2</v>
      </c>
      <c r="F90" s="15">
        <v>8.4000000000000005E-2</v>
      </c>
      <c r="G90" s="156">
        <v>9.6000000000000002E-2</v>
      </c>
      <c r="H90" s="2"/>
    </row>
    <row r="91" spans="4:8">
      <c r="D91" s="148">
        <f t="shared" si="1"/>
        <v>90</v>
      </c>
      <c r="E91" s="15">
        <v>9.2999999999999999E-2</v>
      </c>
      <c r="F91" s="15">
        <v>8.4000000000000005E-2</v>
      </c>
      <c r="G91" s="156">
        <v>9.2999999999999999E-2</v>
      </c>
      <c r="H91" s="2"/>
    </row>
    <row r="92" spans="4:8">
      <c r="D92" s="148">
        <f t="shared" si="1"/>
        <v>91</v>
      </c>
      <c r="E92" s="15">
        <v>9.8000000000000004E-2</v>
      </c>
      <c r="F92" s="15">
        <v>8.5000000000000006E-2</v>
      </c>
      <c r="G92" s="156">
        <v>9.8000000000000004E-2</v>
      </c>
      <c r="H92" s="2"/>
    </row>
    <row r="93" spans="4:8">
      <c r="D93" s="148">
        <f t="shared" si="1"/>
        <v>92</v>
      </c>
      <c r="E93" s="15">
        <v>0.10100000000000001</v>
      </c>
      <c r="F93" s="15">
        <v>9.0999999999999998E-2</v>
      </c>
      <c r="G93" s="156">
        <v>0.10100000000000001</v>
      </c>
      <c r="H93" s="2"/>
    </row>
    <row r="94" spans="4:8">
      <c r="D94" s="148">
        <f t="shared" si="1"/>
        <v>93</v>
      </c>
      <c r="E94" s="15">
        <v>0.10299999999999999</v>
      </c>
      <c r="F94" s="15">
        <v>9.1999999999999998E-2</v>
      </c>
      <c r="G94" s="156">
        <v>0.10299999999999999</v>
      </c>
      <c r="H94" s="2"/>
    </row>
    <row r="95" spans="4:8">
      <c r="D95" s="148">
        <f t="shared" si="1"/>
        <v>94</v>
      </c>
      <c r="E95" s="15">
        <v>0.108</v>
      </c>
      <c r="F95" s="15">
        <v>9.7000000000000003E-2</v>
      </c>
      <c r="G95" s="156">
        <v>0.108</v>
      </c>
      <c r="H95" s="2"/>
    </row>
    <row r="96" spans="4:8" ht="18.75" thickBot="1">
      <c r="D96" s="149">
        <f t="shared" si="1"/>
        <v>95</v>
      </c>
      <c r="E96" s="141">
        <v>0.10299999999999999</v>
      </c>
      <c r="F96" s="141">
        <v>9.6000000000000002E-2</v>
      </c>
      <c r="G96" s="141">
        <v>0.10299999999999999</v>
      </c>
      <c r="H96" s="2"/>
    </row>
  </sheetData>
  <mergeCells count="3">
    <mergeCell ref="A1:A2"/>
    <mergeCell ref="D4:D5"/>
    <mergeCell ref="E4:G4"/>
  </mergeCells>
  <hyperlinks>
    <hyperlink ref="A1:A2" location="Contents!A1" display="Back to contents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2"/>
  <dimension ref="A1:P41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2" width="2.33203125" style="5" customWidth="1"/>
    <col min="3" max="3" width="8.88671875" style="5"/>
    <col min="4" max="4" width="11.88671875" style="5" bestFit="1" customWidth="1"/>
    <col min="5" max="5" width="9.6640625" style="5" bestFit="1" customWidth="1"/>
    <col min="6" max="6" width="12.44140625" style="5" bestFit="1" customWidth="1"/>
    <col min="7" max="7" width="11.88671875" style="5" bestFit="1" customWidth="1"/>
    <col min="8" max="8" width="8.77734375" style="5" bestFit="1" customWidth="1"/>
    <col min="9" max="9" width="12.44140625" style="5" bestFit="1" customWidth="1"/>
    <col min="10" max="10" width="11.88671875" style="5" bestFit="1" customWidth="1"/>
    <col min="11" max="11" width="8.77734375" style="5" bestFit="1" customWidth="1"/>
    <col min="12" max="12" width="12.44140625" style="5" bestFit="1" customWidth="1"/>
    <col min="13" max="13" width="11.88671875" style="5" bestFit="1" customWidth="1"/>
    <col min="14" max="14" width="8.77734375" style="5" bestFit="1" customWidth="1"/>
    <col min="15" max="15" width="12.44140625" style="5" bestFit="1" customWidth="1"/>
    <col min="16" max="16384" width="8.88671875" style="5"/>
  </cols>
  <sheetData>
    <row r="1" spans="1:15" ht="18" customHeight="1">
      <c r="A1" s="197" t="s">
        <v>36</v>
      </c>
      <c r="C1" s="39" t="s">
        <v>26</v>
      </c>
    </row>
    <row r="2" spans="1:15">
      <c r="A2" s="197"/>
    </row>
    <row r="3" spans="1:15">
      <c r="C3" s="40" t="s">
        <v>24</v>
      </c>
    </row>
    <row r="4" spans="1:15" ht="9.75" customHeight="1" thickBot="1"/>
    <row r="5" spans="1:15" ht="18.75" thickBot="1">
      <c r="B5" s="6"/>
      <c r="C5" s="7"/>
      <c r="D5" s="206" t="s">
        <v>0</v>
      </c>
      <c r="E5" s="203"/>
      <c r="F5" s="204"/>
      <c r="G5" s="206" t="s">
        <v>1</v>
      </c>
      <c r="H5" s="203"/>
      <c r="I5" s="204"/>
      <c r="J5" s="206" t="s">
        <v>2</v>
      </c>
      <c r="K5" s="203"/>
      <c r="L5" s="204"/>
      <c r="M5" s="206" t="s">
        <v>3</v>
      </c>
      <c r="N5" s="203"/>
      <c r="O5" s="203"/>
    </row>
    <row r="6" spans="1:15" ht="18.75" thickBot="1">
      <c r="B6" s="8"/>
      <c r="C6" s="9"/>
      <c r="D6" s="10" t="s">
        <v>4</v>
      </c>
      <c r="E6" s="11" t="s">
        <v>5</v>
      </c>
      <c r="F6" s="12" t="s">
        <v>6</v>
      </c>
      <c r="G6" s="11" t="str">
        <f t="shared" ref="G6:L6" si="0">D6</f>
        <v>Low earnings</v>
      </c>
      <c r="H6" s="11" t="str">
        <f t="shared" si="0"/>
        <v>Central</v>
      </c>
      <c r="I6" s="12" t="str">
        <f t="shared" si="0"/>
        <v>High earnings</v>
      </c>
      <c r="J6" s="11" t="str">
        <f t="shared" si="0"/>
        <v>Low earnings</v>
      </c>
      <c r="K6" s="11" t="str">
        <f t="shared" si="0"/>
        <v>Central</v>
      </c>
      <c r="L6" s="12" t="str">
        <f t="shared" si="0"/>
        <v>High earnings</v>
      </c>
      <c r="M6" s="11" t="str">
        <f>G6</f>
        <v>Low earnings</v>
      </c>
      <c r="N6" s="11" t="str">
        <f>H6</f>
        <v>Central</v>
      </c>
      <c r="O6" s="11" t="str">
        <f>I6</f>
        <v>High earnings</v>
      </c>
    </row>
    <row r="7" spans="1:15" ht="18" customHeight="1">
      <c r="B7" s="199" t="s">
        <v>23</v>
      </c>
      <c r="C7" s="13" t="s">
        <v>7</v>
      </c>
      <c r="D7" s="14"/>
      <c r="E7" s="15">
        <v>0.22500000000000001</v>
      </c>
      <c r="F7" s="16"/>
      <c r="G7" s="17"/>
      <c r="H7" s="18">
        <v>0.315</v>
      </c>
      <c r="I7" s="19"/>
      <c r="J7" s="1"/>
      <c r="K7" s="18">
        <v>0.17799999999999999</v>
      </c>
      <c r="L7" s="19"/>
      <c r="M7" s="20"/>
      <c r="N7" s="18">
        <v>0.17699999999999999</v>
      </c>
    </row>
    <row r="8" spans="1:15">
      <c r="B8" s="199"/>
      <c r="C8" s="13" t="s">
        <v>8</v>
      </c>
      <c r="D8" s="14"/>
      <c r="E8" s="18">
        <v>0.221</v>
      </c>
      <c r="F8" s="21"/>
      <c r="H8" s="18">
        <v>0.30299999999999999</v>
      </c>
      <c r="I8" s="22"/>
      <c r="J8" s="1"/>
      <c r="K8" s="18">
        <v>0.186</v>
      </c>
      <c r="L8" s="22"/>
      <c r="M8" s="20"/>
      <c r="N8" s="18">
        <v>0.154</v>
      </c>
    </row>
    <row r="9" spans="1:15">
      <c r="B9" s="199"/>
      <c r="C9" s="13" t="s">
        <v>9</v>
      </c>
      <c r="D9" s="14"/>
      <c r="E9" s="18">
        <v>0.222</v>
      </c>
      <c r="F9" s="21"/>
      <c r="H9" s="18">
        <v>0.29599999999999999</v>
      </c>
      <c r="I9" s="22"/>
      <c r="J9" s="1"/>
      <c r="K9" s="18">
        <v>0.191</v>
      </c>
      <c r="L9" s="22"/>
      <c r="M9" s="20"/>
      <c r="N9" s="18">
        <v>0.155</v>
      </c>
    </row>
    <row r="10" spans="1:15">
      <c r="B10" s="199"/>
      <c r="C10" s="13" t="s">
        <v>10</v>
      </c>
      <c r="D10" s="14"/>
      <c r="E10" s="18">
        <v>0.21099999999999999</v>
      </c>
      <c r="F10" s="21"/>
      <c r="H10" s="18">
        <v>0.27300000000000002</v>
      </c>
      <c r="I10" s="22"/>
      <c r="J10" s="1"/>
      <c r="K10" s="18">
        <v>0.19</v>
      </c>
      <c r="L10" s="22"/>
      <c r="M10" s="20"/>
      <c r="N10" s="18">
        <v>0.14000000000000001</v>
      </c>
    </row>
    <row r="11" spans="1:15">
      <c r="B11" s="199"/>
      <c r="C11" s="13" t="s">
        <v>11</v>
      </c>
      <c r="D11" s="14"/>
      <c r="E11" s="18">
        <v>0.21</v>
      </c>
      <c r="F11" s="21"/>
      <c r="H11" s="18">
        <v>0.27200000000000002</v>
      </c>
      <c r="I11" s="22"/>
      <c r="J11" s="1"/>
      <c r="K11" s="18">
        <v>0.19400000000000001</v>
      </c>
      <c r="L11" s="22"/>
      <c r="M11" s="20"/>
      <c r="N11" s="18">
        <v>0.13300000000000001</v>
      </c>
    </row>
    <row r="12" spans="1:15">
      <c r="B12" s="199"/>
      <c r="C12" s="13" t="s">
        <v>12</v>
      </c>
      <c r="D12" s="14"/>
      <c r="E12" s="18">
        <v>0.21</v>
      </c>
      <c r="F12" s="21"/>
      <c r="H12" s="18">
        <v>0.27400000000000002</v>
      </c>
      <c r="I12" s="22"/>
      <c r="J12" s="1"/>
      <c r="K12" s="18">
        <v>0.19</v>
      </c>
      <c r="L12" s="22"/>
      <c r="M12" s="20"/>
      <c r="N12" s="18">
        <v>0.13300000000000001</v>
      </c>
    </row>
    <row r="13" spans="1:15">
      <c r="B13" s="199"/>
      <c r="C13" s="13" t="s">
        <v>13</v>
      </c>
      <c r="D13" s="14"/>
      <c r="E13" s="18">
        <v>0.21</v>
      </c>
      <c r="F13" s="21"/>
      <c r="H13" s="18">
        <v>0.27800000000000002</v>
      </c>
      <c r="I13" s="22"/>
      <c r="J13" s="1"/>
      <c r="K13" s="18">
        <v>0.186</v>
      </c>
      <c r="L13" s="22"/>
      <c r="M13" s="20"/>
      <c r="N13" s="18">
        <v>0.13900000000000001</v>
      </c>
    </row>
    <row r="14" spans="1:15">
      <c r="B14" s="205"/>
      <c r="C14" s="23" t="s">
        <v>14</v>
      </c>
      <c r="D14" s="24"/>
      <c r="E14" s="25">
        <v>0.21299999999999999</v>
      </c>
      <c r="F14" s="26"/>
      <c r="G14" s="27"/>
      <c r="H14" s="25">
        <v>0.28999999999999998</v>
      </c>
      <c r="I14" s="28"/>
      <c r="J14" s="4"/>
      <c r="K14" s="25">
        <v>0.182</v>
      </c>
      <c r="L14" s="28"/>
      <c r="M14" s="29"/>
      <c r="N14" s="25">
        <v>0.13800000000000001</v>
      </c>
      <c r="O14" s="27"/>
    </row>
    <row r="15" spans="1:15" ht="18" customHeight="1">
      <c r="B15" s="198" t="s">
        <v>22</v>
      </c>
      <c r="C15" s="13" t="s">
        <v>15</v>
      </c>
      <c r="D15" s="14"/>
      <c r="E15" s="18">
        <v>0.214</v>
      </c>
      <c r="F15" s="21"/>
      <c r="H15" s="18">
        <v>0.29099999999999998</v>
      </c>
      <c r="I15" s="22"/>
      <c r="J15" s="1"/>
      <c r="K15" s="18">
        <v>0.183</v>
      </c>
      <c r="L15" s="22"/>
      <c r="M15" s="20"/>
      <c r="N15" s="18">
        <v>0.14399999999999999</v>
      </c>
      <c r="O15" s="1"/>
    </row>
    <row r="16" spans="1:15">
      <c r="B16" s="199"/>
      <c r="C16" s="13" t="s">
        <v>16</v>
      </c>
      <c r="D16" s="30"/>
      <c r="E16" s="31">
        <v>0.219</v>
      </c>
      <c r="F16" s="21"/>
      <c r="G16" s="32"/>
      <c r="H16" s="31">
        <v>0.30499999999999999</v>
      </c>
      <c r="I16" s="22"/>
      <c r="J16" s="3"/>
      <c r="K16" s="31">
        <v>0.183</v>
      </c>
      <c r="L16" s="22"/>
      <c r="M16" s="20"/>
      <c r="N16" s="31">
        <v>0.14299999999999999</v>
      </c>
      <c r="O16" s="32"/>
    </row>
    <row r="17" spans="2:15">
      <c r="B17" s="199"/>
      <c r="C17" s="13" t="s">
        <v>17</v>
      </c>
      <c r="D17" s="18">
        <v>0.223</v>
      </c>
      <c r="E17" s="18">
        <v>0.224</v>
      </c>
      <c r="F17" s="33">
        <v>0.22600000000000001</v>
      </c>
      <c r="G17" s="34">
        <v>0.31900000000000001</v>
      </c>
      <c r="H17" s="18">
        <v>0.32</v>
      </c>
      <c r="I17" s="33">
        <v>0.32400000000000001</v>
      </c>
      <c r="J17" s="34">
        <v>0.183</v>
      </c>
      <c r="K17" s="18">
        <v>0.183</v>
      </c>
      <c r="L17" s="33">
        <v>0.183</v>
      </c>
      <c r="M17" s="34">
        <v>0.14000000000000001</v>
      </c>
      <c r="N17" s="34">
        <v>0.14199999999999999</v>
      </c>
      <c r="O17" s="34">
        <v>0.14399999999999999</v>
      </c>
    </row>
    <row r="18" spans="2:15">
      <c r="B18" s="199"/>
      <c r="C18" s="13" t="s">
        <v>18</v>
      </c>
      <c r="D18" s="18">
        <v>0.22800000000000001</v>
      </c>
      <c r="E18" s="18">
        <v>0.22900000000000001</v>
      </c>
      <c r="F18" s="33">
        <v>0.23</v>
      </c>
      <c r="G18" s="34">
        <v>0.33100000000000002</v>
      </c>
      <c r="H18" s="18">
        <v>0.33400000000000002</v>
      </c>
      <c r="I18" s="33">
        <v>0.33600000000000002</v>
      </c>
      <c r="J18" s="34">
        <v>0.186</v>
      </c>
      <c r="K18" s="18">
        <v>0.185</v>
      </c>
      <c r="L18" s="33">
        <v>0.185</v>
      </c>
      <c r="M18" s="34">
        <v>0.13800000000000001</v>
      </c>
      <c r="N18" s="34">
        <v>0.14299999999999999</v>
      </c>
      <c r="O18" s="34">
        <v>0.14399999999999999</v>
      </c>
    </row>
    <row r="19" spans="2:15">
      <c r="B19" s="199"/>
      <c r="C19" s="13" t="s">
        <v>19</v>
      </c>
      <c r="D19" s="18">
        <v>0.23100000000000001</v>
      </c>
      <c r="E19" s="18">
        <v>0.23400000000000001</v>
      </c>
      <c r="F19" s="33">
        <v>0.23499999999999999</v>
      </c>
      <c r="G19" s="34">
        <v>0.34</v>
      </c>
      <c r="H19" s="34">
        <v>0.34499999999999997</v>
      </c>
      <c r="I19" s="33">
        <v>0.34799999999999998</v>
      </c>
      <c r="J19" s="34">
        <v>0.186</v>
      </c>
      <c r="K19" s="34">
        <v>0.186</v>
      </c>
      <c r="L19" s="33">
        <v>0.187</v>
      </c>
      <c r="M19" s="34">
        <v>0.13800000000000001</v>
      </c>
      <c r="N19" s="34">
        <v>0.14299999999999999</v>
      </c>
      <c r="O19" s="34">
        <v>0.14299999999999999</v>
      </c>
    </row>
    <row r="20" spans="2:15">
      <c r="B20" s="199"/>
      <c r="C20" s="13" t="s">
        <v>20</v>
      </c>
      <c r="D20" s="18">
        <v>0.23300000000000001</v>
      </c>
      <c r="E20" s="18">
        <v>0.23599999999999999</v>
      </c>
      <c r="F20" s="33">
        <v>0.23799999999999999</v>
      </c>
      <c r="G20" s="34">
        <v>0.35</v>
      </c>
      <c r="H20" s="34">
        <v>0.35299999999999998</v>
      </c>
      <c r="I20" s="33">
        <v>0.35699999999999998</v>
      </c>
      <c r="J20" s="34">
        <v>0.182</v>
      </c>
      <c r="K20" s="34">
        <v>0.183</v>
      </c>
      <c r="L20" s="33">
        <v>0.183</v>
      </c>
      <c r="M20" s="34">
        <v>0.14299999999999999</v>
      </c>
      <c r="N20" s="34">
        <v>0.14899999999999999</v>
      </c>
      <c r="O20" s="34">
        <v>0.151</v>
      </c>
    </row>
    <row r="21" spans="2:15" ht="18.75" thickBot="1">
      <c r="B21" s="200"/>
      <c r="C21" s="35" t="s">
        <v>21</v>
      </c>
      <c r="D21" s="36">
        <v>0.23300000000000001</v>
      </c>
      <c r="E21" s="36">
        <v>0.23599999999999999</v>
      </c>
      <c r="F21" s="37">
        <v>0.24</v>
      </c>
      <c r="G21" s="38">
        <v>0.35099999999999998</v>
      </c>
      <c r="H21" s="38">
        <v>0.35699999999999998</v>
      </c>
      <c r="I21" s="37">
        <v>0.36499999999999999</v>
      </c>
      <c r="J21" s="38">
        <v>0.17899999999999999</v>
      </c>
      <c r="K21" s="38">
        <v>0.18</v>
      </c>
      <c r="L21" s="37">
        <v>0.182</v>
      </c>
      <c r="M21" s="38">
        <v>0.14199999999999999</v>
      </c>
      <c r="N21" s="38">
        <v>0.14799999999999999</v>
      </c>
      <c r="O21" s="38">
        <v>0.15</v>
      </c>
    </row>
    <row r="22" spans="2:15" ht="9.75" customHeight="1"/>
    <row r="23" spans="2:15">
      <c r="C23" s="40" t="s">
        <v>25</v>
      </c>
      <c r="E23" s="175"/>
    </row>
    <row r="24" spans="2:15" ht="10.5" customHeight="1" thickBot="1"/>
    <row r="25" spans="2:15" ht="18.75" thickBot="1">
      <c r="B25" s="6"/>
      <c r="C25" s="7"/>
      <c r="D25" s="206" t="s">
        <v>0</v>
      </c>
      <c r="E25" s="203"/>
      <c r="F25" s="204"/>
      <c r="G25" s="206" t="s">
        <v>1</v>
      </c>
      <c r="H25" s="203"/>
      <c r="I25" s="204"/>
      <c r="J25" s="206" t="s">
        <v>2</v>
      </c>
      <c r="K25" s="203"/>
      <c r="L25" s="204"/>
      <c r="M25" s="206" t="s">
        <v>3</v>
      </c>
      <c r="N25" s="203"/>
      <c r="O25" s="203"/>
    </row>
    <row r="26" spans="2:15" ht="18.75" thickBot="1">
      <c r="B26" s="8"/>
      <c r="C26" s="9"/>
      <c r="D26" s="10" t="s">
        <v>4</v>
      </c>
      <c r="E26" s="11" t="s">
        <v>5</v>
      </c>
      <c r="F26" s="12" t="s">
        <v>6</v>
      </c>
      <c r="G26" s="11" t="str">
        <f t="shared" ref="G26" si="1">D26</f>
        <v>Low earnings</v>
      </c>
      <c r="H26" s="11" t="str">
        <f t="shared" ref="H26" si="2">E26</f>
        <v>Central</v>
      </c>
      <c r="I26" s="12" t="str">
        <f t="shared" ref="I26" si="3">F26</f>
        <v>High earnings</v>
      </c>
      <c r="J26" s="11" t="str">
        <f t="shared" ref="J26" si="4">G26</f>
        <v>Low earnings</v>
      </c>
      <c r="K26" s="11" t="str">
        <f t="shared" ref="K26" si="5">H26</f>
        <v>Central</v>
      </c>
      <c r="L26" s="12" t="str">
        <f t="shared" ref="L26" si="6">I26</f>
        <v>High earnings</v>
      </c>
      <c r="M26" s="11" t="str">
        <f>G26</f>
        <v>Low earnings</v>
      </c>
      <c r="N26" s="11" t="str">
        <f>H26</f>
        <v>Central</v>
      </c>
      <c r="O26" s="11" t="str">
        <f>I26</f>
        <v>High earnings</v>
      </c>
    </row>
    <row r="27" spans="2:15">
      <c r="B27" s="199" t="s">
        <v>23</v>
      </c>
      <c r="C27" s="13" t="s">
        <v>7</v>
      </c>
      <c r="D27" s="60"/>
      <c r="E27" s="42">
        <v>13500000</v>
      </c>
      <c r="F27" s="61"/>
      <c r="G27" s="79"/>
      <c r="H27" s="42">
        <v>4100000</v>
      </c>
      <c r="I27" s="63"/>
      <c r="J27" s="80"/>
      <c r="K27" s="42">
        <v>4400000</v>
      </c>
      <c r="L27" s="43"/>
      <c r="M27" s="56"/>
      <c r="N27" s="42">
        <v>1600000</v>
      </c>
      <c r="O27" s="79"/>
    </row>
    <row r="28" spans="2:15">
      <c r="B28" s="199"/>
      <c r="C28" s="13" t="s">
        <v>8</v>
      </c>
      <c r="D28" s="60"/>
      <c r="E28" s="42">
        <v>13400000</v>
      </c>
      <c r="F28" s="65"/>
      <c r="G28" s="79"/>
      <c r="H28" s="42">
        <v>3900000</v>
      </c>
      <c r="I28" s="66"/>
      <c r="J28" s="80"/>
      <c r="K28" s="42">
        <v>4700000</v>
      </c>
      <c r="L28" s="66"/>
      <c r="M28" s="81"/>
      <c r="N28" s="42">
        <v>1500000</v>
      </c>
      <c r="O28" s="79"/>
    </row>
    <row r="29" spans="2:15">
      <c r="B29" s="199"/>
      <c r="C29" s="13" t="s">
        <v>9</v>
      </c>
      <c r="D29" s="60"/>
      <c r="E29" s="42">
        <v>13600000</v>
      </c>
      <c r="F29" s="65"/>
      <c r="G29" s="79"/>
      <c r="H29" s="42">
        <v>3900000</v>
      </c>
      <c r="I29" s="66"/>
      <c r="J29" s="80"/>
      <c r="K29" s="42">
        <v>4700000</v>
      </c>
      <c r="L29" s="66"/>
      <c r="M29" s="81"/>
      <c r="N29" s="42">
        <v>1500000</v>
      </c>
      <c r="O29" s="79"/>
    </row>
    <row r="30" spans="2:15">
      <c r="B30" s="199"/>
      <c r="C30" s="13" t="s">
        <v>10</v>
      </c>
      <c r="D30" s="60"/>
      <c r="E30" s="42">
        <v>13000000</v>
      </c>
      <c r="F30" s="65"/>
      <c r="G30" s="79"/>
      <c r="H30" s="42">
        <v>3600000</v>
      </c>
      <c r="I30" s="66"/>
      <c r="J30" s="80"/>
      <c r="K30" s="42">
        <v>4700000</v>
      </c>
      <c r="L30" s="66"/>
      <c r="M30" s="81"/>
      <c r="N30" s="42">
        <v>1400000</v>
      </c>
      <c r="O30" s="79"/>
    </row>
    <row r="31" spans="2:15">
      <c r="B31" s="199"/>
      <c r="C31" s="13" t="s">
        <v>11</v>
      </c>
      <c r="D31" s="60"/>
      <c r="E31" s="42">
        <v>13100000</v>
      </c>
      <c r="F31" s="65"/>
      <c r="G31" s="79"/>
      <c r="H31" s="42">
        <v>3600000</v>
      </c>
      <c r="I31" s="66"/>
      <c r="J31" s="80"/>
      <c r="K31" s="42">
        <v>4900000</v>
      </c>
      <c r="L31" s="66"/>
      <c r="M31" s="81"/>
      <c r="N31" s="42">
        <v>1300000</v>
      </c>
      <c r="O31" s="79"/>
    </row>
    <row r="32" spans="2:15">
      <c r="B32" s="199"/>
      <c r="C32" s="13" t="s">
        <v>12</v>
      </c>
      <c r="D32" s="60"/>
      <c r="E32" s="42">
        <v>13200000</v>
      </c>
      <c r="F32" s="65"/>
      <c r="G32" s="79"/>
      <c r="H32" s="42">
        <v>3700000</v>
      </c>
      <c r="I32" s="66"/>
      <c r="J32" s="80"/>
      <c r="K32" s="42">
        <v>4800000</v>
      </c>
      <c r="L32" s="66"/>
      <c r="M32" s="81"/>
      <c r="N32" s="42">
        <v>1400000</v>
      </c>
      <c r="O32" s="79"/>
    </row>
    <row r="33" spans="2:16">
      <c r="B33" s="199"/>
      <c r="C33" s="13" t="s">
        <v>13</v>
      </c>
      <c r="D33" s="60"/>
      <c r="E33" s="42">
        <v>13200000</v>
      </c>
      <c r="F33" s="65"/>
      <c r="G33" s="79"/>
      <c r="H33" s="42">
        <v>3700000</v>
      </c>
      <c r="I33" s="66"/>
      <c r="J33" s="80"/>
      <c r="K33" s="42">
        <v>4700000</v>
      </c>
      <c r="L33" s="66"/>
      <c r="M33" s="81"/>
      <c r="N33" s="42">
        <v>1500000</v>
      </c>
      <c r="O33" s="79"/>
    </row>
    <row r="34" spans="2:16">
      <c r="B34" s="205"/>
      <c r="C34" s="23" t="s">
        <v>14</v>
      </c>
      <c r="D34" s="68"/>
      <c r="E34" s="48">
        <v>13500000</v>
      </c>
      <c r="F34" s="69"/>
      <c r="G34" s="82"/>
      <c r="H34" s="48">
        <v>3900000</v>
      </c>
      <c r="I34" s="71"/>
      <c r="J34" s="83"/>
      <c r="K34" s="48">
        <v>4600000</v>
      </c>
      <c r="L34" s="71"/>
      <c r="M34" s="84"/>
      <c r="N34" s="48">
        <v>1500000</v>
      </c>
      <c r="O34" s="82"/>
    </row>
    <row r="35" spans="2:16">
      <c r="B35" s="198" t="s">
        <v>22</v>
      </c>
      <c r="C35" s="13" t="s">
        <v>15</v>
      </c>
      <c r="D35" s="60"/>
      <c r="E35" s="42">
        <v>13700000</v>
      </c>
      <c r="F35" s="65"/>
      <c r="G35" s="79"/>
      <c r="H35" s="42">
        <v>4000000</v>
      </c>
      <c r="I35" s="66"/>
      <c r="J35" s="80"/>
      <c r="K35" s="42">
        <v>4600000</v>
      </c>
      <c r="L35" s="66"/>
      <c r="M35" s="81"/>
      <c r="N35" s="42">
        <v>1600000</v>
      </c>
      <c r="O35" s="80"/>
    </row>
    <row r="36" spans="2:16">
      <c r="B36" s="199"/>
      <c r="C36" s="13" t="s">
        <v>16</v>
      </c>
      <c r="D36" s="74"/>
      <c r="E36" s="42">
        <v>14100000</v>
      </c>
      <c r="F36" s="65"/>
      <c r="G36" s="85"/>
      <c r="H36" s="42">
        <v>4200000</v>
      </c>
      <c r="I36" s="66"/>
      <c r="J36" s="86"/>
      <c r="K36" s="42">
        <v>4600000</v>
      </c>
      <c r="L36" s="66"/>
      <c r="M36" s="81"/>
      <c r="N36" s="42">
        <v>1600000</v>
      </c>
      <c r="O36" s="85"/>
    </row>
    <row r="37" spans="2:16">
      <c r="B37" s="199"/>
      <c r="C37" s="13" t="s">
        <v>17</v>
      </c>
      <c r="D37" s="42">
        <v>14500000</v>
      </c>
      <c r="E37" s="42">
        <v>14500000</v>
      </c>
      <c r="F37" s="55">
        <v>14600000</v>
      </c>
      <c r="G37" s="56">
        <v>4400000</v>
      </c>
      <c r="H37" s="42">
        <v>4400000</v>
      </c>
      <c r="I37" s="55">
        <v>4400000</v>
      </c>
      <c r="J37" s="87">
        <v>4600000</v>
      </c>
      <c r="K37" s="42">
        <v>4600000</v>
      </c>
      <c r="L37" s="55">
        <v>4600000</v>
      </c>
      <c r="M37" s="87">
        <v>1600000</v>
      </c>
      <c r="N37" s="42">
        <v>1700000</v>
      </c>
      <c r="O37" s="56">
        <v>1700000</v>
      </c>
      <c r="P37" s="32"/>
    </row>
    <row r="38" spans="2:16">
      <c r="B38" s="199"/>
      <c r="C38" s="13" t="s">
        <v>18</v>
      </c>
      <c r="D38" s="42">
        <v>14900000</v>
      </c>
      <c r="E38" s="42">
        <v>15000000</v>
      </c>
      <c r="F38" s="55">
        <v>15100000</v>
      </c>
      <c r="G38" s="56">
        <v>4600000</v>
      </c>
      <c r="H38" s="42">
        <v>4600000</v>
      </c>
      <c r="I38" s="55">
        <v>4700000</v>
      </c>
      <c r="J38" s="87">
        <v>4700000</v>
      </c>
      <c r="K38" s="42">
        <v>4700000</v>
      </c>
      <c r="L38" s="55">
        <v>4700000</v>
      </c>
      <c r="M38" s="87">
        <v>1600000</v>
      </c>
      <c r="N38" s="42">
        <v>1700000</v>
      </c>
      <c r="O38" s="56">
        <v>1700000</v>
      </c>
      <c r="P38" s="32"/>
    </row>
    <row r="39" spans="2:16">
      <c r="B39" s="199"/>
      <c r="C39" s="13" t="s">
        <v>19</v>
      </c>
      <c r="D39" s="42">
        <v>15200000</v>
      </c>
      <c r="E39" s="42">
        <v>15400000</v>
      </c>
      <c r="F39" s="55">
        <v>15500000</v>
      </c>
      <c r="G39" s="56">
        <v>4700000</v>
      </c>
      <c r="H39" s="42">
        <v>4800000</v>
      </c>
      <c r="I39" s="55">
        <v>4900000</v>
      </c>
      <c r="J39" s="87">
        <v>4800000</v>
      </c>
      <c r="K39" s="42">
        <v>4800000</v>
      </c>
      <c r="L39" s="55">
        <v>4800000</v>
      </c>
      <c r="M39" s="87">
        <v>1600000</v>
      </c>
      <c r="N39" s="42">
        <v>1700000</v>
      </c>
      <c r="O39" s="56">
        <v>1700000</v>
      </c>
      <c r="P39" s="32"/>
    </row>
    <row r="40" spans="2:16">
      <c r="B40" s="199"/>
      <c r="C40" s="13" t="s">
        <v>20</v>
      </c>
      <c r="D40" s="42">
        <v>15400000</v>
      </c>
      <c r="E40" s="42">
        <v>15600000</v>
      </c>
      <c r="F40" s="55">
        <v>15700000</v>
      </c>
      <c r="G40" s="56">
        <v>4900000</v>
      </c>
      <c r="H40" s="42">
        <v>5000000</v>
      </c>
      <c r="I40" s="55">
        <v>5000000</v>
      </c>
      <c r="J40" s="87">
        <v>4600000</v>
      </c>
      <c r="K40" s="42">
        <v>4600000</v>
      </c>
      <c r="L40" s="55">
        <v>4600000</v>
      </c>
      <c r="M40" s="87">
        <v>1800000</v>
      </c>
      <c r="N40" s="42">
        <v>1800000</v>
      </c>
      <c r="O40" s="56">
        <v>1900000</v>
      </c>
      <c r="P40" s="32"/>
    </row>
    <row r="41" spans="2:16" ht="18.75" thickBot="1">
      <c r="B41" s="200"/>
      <c r="C41" s="35" t="s">
        <v>21</v>
      </c>
      <c r="D41" s="77">
        <v>15500000</v>
      </c>
      <c r="E41" s="57">
        <v>15700000</v>
      </c>
      <c r="F41" s="58">
        <v>15900000</v>
      </c>
      <c r="G41" s="59">
        <v>5000000</v>
      </c>
      <c r="H41" s="57">
        <v>5100000</v>
      </c>
      <c r="I41" s="58">
        <v>5200000</v>
      </c>
      <c r="J41" s="88">
        <v>4500000</v>
      </c>
      <c r="K41" s="57">
        <v>4600000</v>
      </c>
      <c r="L41" s="58">
        <v>4600000</v>
      </c>
      <c r="M41" s="88">
        <v>1800000</v>
      </c>
      <c r="N41" s="57">
        <v>1900000</v>
      </c>
      <c r="O41" s="59">
        <v>1900000</v>
      </c>
      <c r="P41" s="32"/>
    </row>
  </sheetData>
  <mergeCells count="13">
    <mergeCell ref="B27:B34"/>
    <mergeCell ref="B35:B41"/>
    <mergeCell ref="D5:F5"/>
    <mergeCell ref="G5:I5"/>
    <mergeCell ref="J5:L5"/>
    <mergeCell ref="B15:B21"/>
    <mergeCell ref="B7:B14"/>
    <mergeCell ref="A1:A2"/>
    <mergeCell ref="D25:F25"/>
    <mergeCell ref="G25:I25"/>
    <mergeCell ref="J25:L25"/>
    <mergeCell ref="M25:O25"/>
    <mergeCell ref="M5:O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3"/>
  <dimension ref="A1:Q41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2.33203125" style="5" customWidth="1"/>
    <col min="4" max="4" width="8.88671875" style="5"/>
    <col min="5" max="5" width="11.88671875" style="5" bestFit="1" customWidth="1"/>
    <col min="6" max="6" width="9.6640625" style="5" bestFit="1" customWidth="1"/>
    <col min="7" max="7" width="12.44140625" style="5" bestFit="1" customWidth="1"/>
    <col min="8" max="8" width="11.88671875" style="5" bestFit="1" customWidth="1"/>
    <col min="9" max="9" width="8.77734375" style="5" bestFit="1" customWidth="1"/>
    <col min="10" max="10" width="12.44140625" style="5" bestFit="1" customWidth="1"/>
    <col min="11" max="11" width="11.88671875" style="5" bestFit="1" customWidth="1"/>
    <col min="12" max="12" width="8.77734375" style="5" bestFit="1" customWidth="1"/>
    <col min="13" max="13" width="12.44140625" style="5" bestFit="1" customWidth="1"/>
    <col min="14" max="14" width="11.88671875" style="5" bestFit="1" customWidth="1"/>
    <col min="15" max="15" width="8.77734375" style="5" bestFit="1" customWidth="1"/>
    <col min="16" max="16" width="12.44140625" style="5" bestFit="1" customWidth="1"/>
    <col min="17" max="16384" width="8.88671875" style="5"/>
  </cols>
  <sheetData>
    <row r="1" spans="1:16" ht="18" customHeight="1">
      <c r="A1" s="197" t="s">
        <v>36</v>
      </c>
      <c r="D1" s="39" t="s">
        <v>27</v>
      </c>
    </row>
    <row r="2" spans="1:16">
      <c r="A2" s="197"/>
    </row>
    <row r="3" spans="1:16">
      <c r="D3" s="40" t="s">
        <v>24</v>
      </c>
    </row>
    <row r="4" spans="1:16" ht="9.75" customHeight="1" thickBot="1"/>
    <row r="5" spans="1:16" ht="18.75" thickBot="1">
      <c r="C5" s="6"/>
      <c r="D5" s="7"/>
      <c r="E5" s="206" t="s">
        <v>0</v>
      </c>
      <c r="F5" s="203"/>
      <c r="G5" s="204"/>
      <c r="H5" s="206" t="s">
        <v>1</v>
      </c>
      <c r="I5" s="203"/>
      <c r="J5" s="204"/>
      <c r="K5" s="206" t="s">
        <v>2</v>
      </c>
      <c r="L5" s="203"/>
      <c r="M5" s="204"/>
      <c r="N5" s="206" t="s">
        <v>3</v>
      </c>
      <c r="O5" s="203"/>
      <c r="P5" s="203"/>
    </row>
    <row r="6" spans="1:16" ht="18.75" thickBot="1">
      <c r="C6" s="8"/>
      <c r="D6" s="9"/>
      <c r="E6" s="10" t="s">
        <v>4</v>
      </c>
      <c r="F6" s="11" t="s">
        <v>5</v>
      </c>
      <c r="G6" s="12" t="s">
        <v>6</v>
      </c>
      <c r="H6" s="11" t="str">
        <f t="shared" ref="H6:M6" si="0">E6</f>
        <v>Low earnings</v>
      </c>
      <c r="I6" s="11" t="str">
        <f t="shared" si="0"/>
        <v>Central</v>
      </c>
      <c r="J6" s="12" t="str">
        <f t="shared" si="0"/>
        <v>High earnings</v>
      </c>
      <c r="K6" s="11" t="str">
        <f t="shared" si="0"/>
        <v>Low earnings</v>
      </c>
      <c r="L6" s="11" t="str">
        <f t="shared" si="0"/>
        <v>Central</v>
      </c>
      <c r="M6" s="12" t="str">
        <f t="shared" si="0"/>
        <v>High earnings</v>
      </c>
      <c r="N6" s="11" t="str">
        <f>H6</f>
        <v>Low earnings</v>
      </c>
      <c r="O6" s="11" t="str">
        <f>I6</f>
        <v>Central</v>
      </c>
      <c r="P6" s="11" t="str">
        <f>J6</f>
        <v>High earnings</v>
      </c>
    </row>
    <row r="7" spans="1:16" ht="18" customHeight="1">
      <c r="C7" s="199" t="s">
        <v>23</v>
      </c>
      <c r="D7" s="13" t="s">
        <v>7</v>
      </c>
      <c r="E7" s="14"/>
      <c r="F7" s="15">
        <v>0.182</v>
      </c>
      <c r="G7" s="16"/>
      <c r="H7" s="17"/>
      <c r="I7" s="18">
        <v>0.22500000000000001</v>
      </c>
      <c r="J7" s="19"/>
      <c r="K7" s="1"/>
      <c r="L7" s="18">
        <v>0.14199999999999999</v>
      </c>
      <c r="M7" s="19"/>
      <c r="N7" s="20"/>
      <c r="O7" s="18">
        <v>0.22700000000000001</v>
      </c>
    </row>
    <row r="8" spans="1:16">
      <c r="C8" s="199"/>
      <c r="D8" s="13" t="s">
        <v>8</v>
      </c>
      <c r="E8" s="14"/>
      <c r="F8" s="18">
        <v>0.18</v>
      </c>
      <c r="G8" s="21"/>
      <c r="I8" s="18">
        <v>0.222</v>
      </c>
      <c r="J8" s="22"/>
      <c r="K8" s="1"/>
      <c r="L8" s="18">
        <v>0.14599999999999999</v>
      </c>
      <c r="M8" s="22"/>
      <c r="N8" s="20"/>
      <c r="O8" s="18">
        <v>0.20499999999999999</v>
      </c>
    </row>
    <row r="9" spans="1:16">
      <c r="C9" s="199"/>
      <c r="D9" s="13" t="s">
        <v>9</v>
      </c>
      <c r="E9" s="14"/>
      <c r="F9" s="18">
        <v>0.16900000000000001</v>
      </c>
      <c r="G9" s="21"/>
      <c r="I9" s="18">
        <v>0.2</v>
      </c>
      <c r="J9" s="22"/>
      <c r="K9" s="1"/>
      <c r="L9" s="18">
        <v>0.14599999999999999</v>
      </c>
      <c r="M9" s="22"/>
      <c r="N9" s="20"/>
      <c r="O9" s="18">
        <v>0.183</v>
      </c>
    </row>
    <row r="10" spans="1:16">
      <c r="C10" s="199"/>
      <c r="D10" s="13" t="s">
        <v>10</v>
      </c>
      <c r="E10" s="14"/>
      <c r="F10" s="18">
        <v>0.159</v>
      </c>
      <c r="G10" s="21"/>
      <c r="I10" s="18">
        <v>0.17599999999999999</v>
      </c>
      <c r="J10" s="22"/>
      <c r="K10" s="1"/>
      <c r="L10" s="18">
        <v>0.14399999999999999</v>
      </c>
      <c r="M10" s="22"/>
      <c r="N10" s="20"/>
      <c r="O10" s="18">
        <v>0.17399999999999999</v>
      </c>
    </row>
    <row r="11" spans="1:16">
      <c r="C11" s="199"/>
      <c r="D11" s="13" t="s">
        <v>11</v>
      </c>
      <c r="E11" s="14"/>
      <c r="F11" s="18">
        <v>0.158</v>
      </c>
      <c r="G11" s="21"/>
      <c r="I11" s="18">
        <v>0.17599999999999999</v>
      </c>
      <c r="J11" s="22"/>
      <c r="K11" s="1"/>
      <c r="L11" s="18">
        <v>0.14699999999999999</v>
      </c>
      <c r="M11" s="22"/>
      <c r="N11" s="20"/>
      <c r="O11" s="18">
        <v>0.16500000000000001</v>
      </c>
    </row>
    <row r="12" spans="1:16">
      <c r="C12" s="199"/>
      <c r="D12" s="13" t="s">
        <v>12</v>
      </c>
      <c r="E12" s="14"/>
      <c r="F12" s="18">
        <v>0.154</v>
      </c>
      <c r="G12" s="21"/>
      <c r="I12" s="18">
        <v>0.17399999999999999</v>
      </c>
      <c r="J12" s="22"/>
      <c r="K12" s="1"/>
      <c r="L12" s="18">
        <v>0.14000000000000001</v>
      </c>
      <c r="M12" s="22"/>
      <c r="N12" s="20"/>
      <c r="O12" s="18">
        <v>0.16</v>
      </c>
    </row>
    <row r="13" spans="1:16">
      <c r="C13" s="199"/>
      <c r="D13" s="13" t="s">
        <v>13</v>
      </c>
      <c r="E13" s="14"/>
      <c r="F13" s="18">
        <v>0.153</v>
      </c>
      <c r="G13" s="21"/>
      <c r="I13" s="18">
        <v>0.17199999999999999</v>
      </c>
      <c r="J13" s="22"/>
      <c r="K13" s="1"/>
      <c r="L13" s="18">
        <v>0.13500000000000001</v>
      </c>
      <c r="M13" s="22"/>
      <c r="N13" s="20"/>
      <c r="O13" s="18">
        <v>0.16600000000000001</v>
      </c>
    </row>
    <row r="14" spans="1:16">
      <c r="C14" s="205"/>
      <c r="D14" s="23" t="s">
        <v>14</v>
      </c>
      <c r="E14" s="24"/>
      <c r="F14" s="25">
        <v>0.159</v>
      </c>
      <c r="G14" s="26"/>
      <c r="H14" s="27"/>
      <c r="I14" s="25">
        <v>0.188</v>
      </c>
      <c r="J14" s="28"/>
      <c r="K14" s="4"/>
      <c r="L14" s="25">
        <v>0.13700000000000001</v>
      </c>
      <c r="M14" s="28"/>
      <c r="N14" s="29"/>
      <c r="O14" s="25">
        <v>0.16600000000000001</v>
      </c>
      <c r="P14" s="27"/>
    </row>
    <row r="15" spans="1:16" ht="18" customHeight="1">
      <c r="C15" s="198" t="s">
        <v>22</v>
      </c>
      <c r="D15" s="13" t="s">
        <v>15</v>
      </c>
      <c r="E15" s="14"/>
      <c r="F15" s="18">
        <v>0.159</v>
      </c>
      <c r="G15" s="21"/>
      <c r="I15" s="18">
        <v>0.187</v>
      </c>
      <c r="J15" s="22"/>
      <c r="K15" s="1"/>
      <c r="L15" s="18">
        <v>0.13600000000000001</v>
      </c>
      <c r="M15" s="22"/>
      <c r="N15" s="20"/>
      <c r="O15" s="18">
        <v>0.16600000000000001</v>
      </c>
      <c r="P15" s="1"/>
    </row>
    <row r="16" spans="1:16">
      <c r="C16" s="199"/>
      <c r="D16" s="13" t="s">
        <v>16</v>
      </c>
      <c r="E16" s="30"/>
      <c r="F16" s="31">
        <v>0.16500000000000001</v>
      </c>
      <c r="G16" s="21"/>
      <c r="H16" s="32"/>
      <c r="I16" s="31">
        <v>0.20399999999999999</v>
      </c>
      <c r="J16" s="22"/>
      <c r="K16" s="3"/>
      <c r="L16" s="31">
        <v>0.14000000000000001</v>
      </c>
      <c r="M16" s="22"/>
      <c r="N16" s="20"/>
      <c r="O16" s="31">
        <v>0.16200000000000001</v>
      </c>
      <c r="P16" s="32"/>
    </row>
    <row r="17" spans="3:16">
      <c r="C17" s="199"/>
      <c r="D17" s="13" t="s">
        <v>17</v>
      </c>
      <c r="E17" s="18">
        <v>0.17100000000000001</v>
      </c>
      <c r="F17" s="18">
        <v>0.17199999999999999</v>
      </c>
      <c r="G17" s="33">
        <v>0.17399999999999999</v>
      </c>
      <c r="H17" s="34">
        <v>0.221</v>
      </c>
      <c r="I17" s="18">
        <v>0.223</v>
      </c>
      <c r="J17" s="33">
        <v>0.22500000000000001</v>
      </c>
      <c r="K17" s="34">
        <v>0.14199999999999999</v>
      </c>
      <c r="L17" s="18">
        <v>0.14199999999999999</v>
      </c>
      <c r="M17" s="33">
        <v>0.14199999999999999</v>
      </c>
      <c r="N17" s="34">
        <v>0.158</v>
      </c>
      <c r="O17" s="34">
        <v>0.16</v>
      </c>
      <c r="P17" s="34">
        <v>0.16400000000000001</v>
      </c>
    </row>
    <row r="18" spans="3:16">
      <c r="C18" s="199"/>
      <c r="D18" s="13" t="s">
        <v>18</v>
      </c>
      <c r="E18" s="18">
        <v>0.17799999999999999</v>
      </c>
      <c r="F18" s="18">
        <v>0.17899999999999999</v>
      </c>
      <c r="G18" s="33">
        <v>0.18099999999999999</v>
      </c>
      <c r="H18" s="34">
        <v>0.23799999999999999</v>
      </c>
      <c r="I18" s="18">
        <v>0.24</v>
      </c>
      <c r="J18" s="33">
        <v>0.245</v>
      </c>
      <c r="K18" s="34">
        <v>0.14399999999999999</v>
      </c>
      <c r="L18" s="18">
        <v>0.14399999999999999</v>
      </c>
      <c r="M18" s="33">
        <v>0.14399999999999999</v>
      </c>
      <c r="N18" s="34">
        <v>0.154</v>
      </c>
      <c r="O18" s="34">
        <v>0.158</v>
      </c>
      <c r="P18" s="34">
        <v>0.161</v>
      </c>
    </row>
    <row r="19" spans="3:16">
      <c r="C19" s="199"/>
      <c r="D19" s="13" t="s">
        <v>19</v>
      </c>
      <c r="E19" s="18">
        <v>0.182</v>
      </c>
      <c r="F19" s="18">
        <v>0.185</v>
      </c>
      <c r="G19" s="33">
        <v>0.187</v>
      </c>
      <c r="H19" s="34">
        <v>0.248</v>
      </c>
      <c r="I19" s="34">
        <v>0.255</v>
      </c>
      <c r="J19" s="33">
        <v>0.25900000000000001</v>
      </c>
      <c r="K19" s="34">
        <v>0.14599999999999999</v>
      </c>
      <c r="L19" s="34">
        <v>0.14599999999999999</v>
      </c>
      <c r="M19" s="33">
        <v>0.14599999999999999</v>
      </c>
      <c r="N19" s="34">
        <v>0.155</v>
      </c>
      <c r="O19" s="34">
        <v>0.16200000000000001</v>
      </c>
      <c r="P19" s="34">
        <v>0.16400000000000001</v>
      </c>
    </row>
    <row r="20" spans="3:16">
      <c r="C20" s="199"/>
      <c r="D20" s="13" t="s">
        <v>20</v>
      </c>
      <c r="E20" s="18">
        <v>0.184</v>
      </c>
      <c r="F20" s="18">
        <v>0.188</v>
      </c>
      <c r="G20" s="33">
        <v>0.192</v>
      </c>
      <c r="H20" s="34">
        <v>0.25800000000000001</v>
      </c>
      <c r="I20" s="34">
        <v>0.26400000000000001</v>
      </c>
      <c r="J20" s="33">
        <v>0.27400000000000002</v>
      </c>
      <c r="K20" s="34">
        <v>0.14099999999999999</v>
      </c>
      <c r="L20" s="34">
        <v>0.14199999999999999</v>
      </c>
      <c r="M20" s="33">
        <v>0.14199999999999999</v>
      </c>
      <c r="N20" s="34">
        <v>0.16</v>
      </c>
      <c r="O20" s="34">
        <v>0.16900000000000001</v>
      </c>
      <c r="P20" s="34">
        <v>0.17199999999999999</v>
      </c>
    </row>
    <row r="21" spans="3:16" ht="18.75" thickBot="1">
      <c r="C21" s="200"/>
      <c r="D21" s="35" t="s">
        <v>21</v>
      </c>
      <c r="E21" s="36">
        <v>0.184</v>
      </c>
      <c r="F21" s="36">
        <v>0.188</v>
      </c>
      <c r="G21" s="37">
        <v>0.19400000000000001</v>
      </c>
      <c r="H21" s="38">
        <v>0.26</v>
      </c>
      <c r="I21" s="38">
        <v>0.26600000000000001</v>
      </c>
      <c r="J21" s="37">
        <v>0.27800000000000002</v>
      </c>
      <c r="K21" s="38">
        <v>0.14000000000000001</v>
      </c>
      <c r="L21" s="38">
        <v>0.14099999999999999</v>
      </c>
      <c r="M21" s="37">
        <v>0.14199999999999999</v>
      </c>
      <c r="N21" s="38">
        <v>0.16</v>
      </c>
      <c r="O21" s="38">
        <v>0.16600000000000001</v>
      </c>
      <c r="P21" s="38">
        <v>0.17199999999999999</v>
      </c>
    </row>
    <row r="22" spans="3:16" ht="9.75" customHeight="1"/>
    <row r="23" spans="3:16">
      <c r="D23" s="40" t="s">
        <v>25</v>
      </c>
    </row>
    <row r="24" spans="3:16" ht="10.5" customHeight="1" thickBot="1"/>
    <row r="25" spans="3:16" ht="18.75" thickBot="1">
      <c r="C25" s="6"/>
      <c r="D25" s="7"/>
      <c r="E25" s="206" t="s">
        <v>0</v>
      </c>
      <c r="F25" s="203"/>
      <c r="G25" s="204"/>
      <c r="H25" s="206" t="s">
        <v>1</v>
      </c>
      <c r="I25" s="203"/>
      <c r="J25" s="204"/>
      <c r="K25" s="206" t="s">
        <v>2</v>
      </c>
      <c r="L25" s="203"/>
      <c r="M25" s="204"/>
      <c r="N25" s="206" t="s">
        <v>3</v>
      </c>
      <c r="O25" s="203"/>
      <c r="P25" s="203"/>
    </row>
    <row r="26" spans="3:16" ht="18.75" thickBot="1">
      <c r="C26" s="8"/>
      <c r="D26" s="9"/>
      <c r="E26" s="10" t="s">
        <v>4</v>
      </c>
      <c r="F26" s="11" t="s">
        <v>5</v>
      </c>
      <c r="G26" s="12" t="s">
        <v>6</v>
      </c>
      <c r="H26" s="11" t="str">
        <f t="shared" ref="H26:M26" si="1">E26</f>
        <v>Low earnings</v>
      </c>
      <c r="I26" s="11" t="str">
        <f t="shared" si="1"/>
        <v>Central</v>
      </c>
      <c r="J26" s="12" t="str">
        <f t="shared" si="1"/>
        <v>High earnings</v>
      </c>
      <c r="K26" s="11" t="str">
        <f t="shared" si="1"/>
        <v>Low earnings</v>
      </c>
      <c r="L26" s="11" t="str">
        <f t="shared" si="1"/>
        <v>Central</v>
      </c>
      <c r="M26" s="12" t="str">
        <f t="shared" si="1"/>
        <v>High earnings</v>
      </c>
      <c r="N26" s="11" t="str">
        <f>H26</f>
        <v>Low earnings</v>
      </c>
      <c r="O26" s="11" t="str">
        <f>I26</f>
        <v>Central</v>
      </c>
      <c r="P26" s="11" t="str">
        <f>J26</f>
        <v>High earnings</v>
      </c>
    </row>
    <row r="27" spans="3:16">
      <c r="C27" s="199" t="s">
        <v>23</v>
      </c>
      <c r="D27" s="13" t="s">
        <v>7</v>
      </c>
      <c r="E27" s="60"/>
      <c r="F27" s="42">
        <v>11000000</v>
      </c>
      <c r="G27" s="61"/>
      <c r="H27" s="62"/>
      <c r="I27" s="42">
        <v>2900000</v>
      </c>
      <c r="J27" s="63"/>
      <c r="K27" s="64"/>
      <c r="L27" s="42">
        <v>3500000</v>
      </c>
      <c r="M27" s="43"/>
      <c r="N27" s="45"/>
      <c r="O27" s="42">
        <v>2100000</v>
      </c>
      <c r="P27" s="62"/>
    </row>
    <row r="28" spans="3:16">
      <c r="C28" s="199"/>
      <c r="D28" s="13" t="s">
        <v>8</v>
      </c>
      <c r="E28" s="60"/>
      <c r="F28" s="42">
        <v>10900000</v>
      </c>
      <c r="G28" s="65"/>
      <c r="H28" s="62"/>
      <c r="I28" s="42">
        <v>2900000</v>
      </c>
      <c r="J28" s="66"/>
      <c r="K28" s="64"/>
      <c r="L28" s="42">
        <v>3700000</v>
      </c>
      <c r="M28" s="66"/>
      <c r="N28" s="67"/>
      <c r="O28" s="42">
        <v>1900000</v>
      </c>
      <c r="P28" s="62"/>
    </row>
    <row r="29" spans="3:16">
      <c r="C29" s="199"/>
      <c r="D29" s="13" t="s">
        <v>9</v>
      </c>
      <c r="E29" s="60"/>
      <c r="F29" s="42">
        <v>10400000</v>
      </c>
      <c r="G29" s="65"/>
      <c r="H29" s="62"/>
      <c r="I29" s="42">
        <v>2600000</v>
      </c>
      <c r="J29" s="66"/>
      <c r="K29" s="64"/>
      <c r="L29" s="42">
        <v>3600000</v>
      </c>
      <c r="M29" s="66"/>
      <c r="N29" s="67"/>
      <c r="O29" s="42">
        <v>1800000</v>
      </c>
      <c r="P29" s="62"/>
    </row>
    <row r="30" spans="3:16">
      <c r="C30" s="199"/>
      <c r="D30" s="13" t="s">
        <v>10</v>
      </c>
      <c r="E30" s="60"/>
      <c r="F30" s="42">
        <v>9800000</v>
      </c>
      <c r="G30" s="65"/>
      <c r="H30" s="62"/>
      <c r="I30" s="42">
        <v>2300000</v>
      </c>
      <c r="J30" s="66"/>
      <c r="K30" s="64"/>
      <c r="L30" s="42">
        <v>3600000</v>
      </c>
      <c r="M30" s="66"/>
      <c r="N30" s="67"/>
      <c r="O30" s="42">
        <v>1700000</v>
      </c>
      <c r="P30" s="62"/>
    </row>
    <row r="31" spans="3:16">
      <c r="C31" s="199"/>
      <c r="D31" s="13" t="s">
        <v>11</v>
      </c>
      <c r="E31" s="60"/>
      <c r="F31" s="42">
        <v>9800000</v>
      </c>
      <c r="G31" s="65"/>
      <c r="H31" s="62"/>
      <c r="I31" s="42">
        <v>2300000</v>
      </c>
      <c r="J31" s="66"/>
      <c r="K31" s="64"/>
      <c r="L31" s="42">
        <v>3700000</v>
      </c>
      <c r="M31" s="66"/>
      <c r="N31" s="67"/>
      <c r="O31" s="42">
        <v>1700000</v>
      </c>
      <c r="P31" s="62"/>
    </row>
    <row r="32" spans="3:16">
      <c r="C32" s="199"/>
      <c r="D32" s="13" t="s">
        <v>12</v>
      </c>
      <c r="E32" s="60"/>
      <c r="F32" s="42">
        <v>9700000</v>
      </c>
      <c r="G32" s="65"/>
      <c r="H32" s="62"/>
      <c r="I32" s="42">
        <v>2300000</v>
      </c>
      <c r="J32" s="66"/>
      <c r="K32" s="64"/>
      <c r="L32" s="42">
        <v>3500000</v>
      </c>
      <c r="M32" s="66"/>
      <c r="N32" s="67"/>
      <c r="O32" s="42">
        <v>1700000</v>
      </c>
      <c r="P32" s="62"/>
    </row>
    <row r="33" spans="3:17">
      <c r="C33" s="199"/>
      <c r="D33" s="13" t="s">
        <v>13</v>
      </c>
      <c r="E33" s="60"/>
      <c r="F33" s="42">
        <v>9600000</v>
      </c>
      <c r="G33" s="65"/>
      <c r="H33" s="62"/>
      <c r="I33" s="42">
        <v>2300000</v>
      </c>
      <c r="J33" s="66"/>
      <c r="K33" s="64"/>
      <c r="L33" s="42">
        <v>3400000</v>
      </c>
      <c r="M33" s="66"/>
      <c r="N33" s="67"/>
      <c r="O33" s="42">
        <v>1800000</v>
      </c>
      <c r="P33" s="62"/>
    </row>
    <row r="34" spans="3:17">
      <c r="C34" s="205"/>
      <c r="D34" s="23" t="s">
        <v>14</v>
      </c>
      <c r="E34" s="68"/>
      <c r="F34" s="48">
        <v>10100000</v>
      </c>
      <c r="G34" s="69"/>
      <c r="H34" s="70"/>
      <c r="I34" s="48">
        <v>2500000</v>
      </c>
      <c r="J34" s="71"/>
      <c r="K34" s="72"/>
      <c r="L34" s="48">
        <v>3400000</v>
      </c>
      <c r="M34" s="71"/>
      <c r="N34" s="73"/>
      <c r="O34" s="48">
        <v>1800000</v>
      </c>
      <c r="P34" s="70"/>
    </row>
    <row r="35" spans="3:17">
      <c r="C35" s="198" t="s">
        <v>22</v>
      </c>
      <c r="D35" s="13" t="s">
        <v>15</v>
      </c>
      <c r="E35" s="60"/>
      <c r="F35" s="42">
        <v>10100000</v>
      </c>
      <c r="G35" s="65"/>
      <c r="H35" s="62"/>
      <c r="I35" s="42">
        <v>2500000</v>
      </c>
      <c r="J35" s="66"/>
      <c r="K35" s="64"/>
      <c r="L35" s="42">
        <v>3400000</v>
      </c>
      <c r="M35" s="66"/>
      <c r="N35" s="67"/>
      <c r="O35" s="42">
        <v>1900000</v>
      </c>
      <c r="P35" s="64"/>
    </row>
    <row r="36" spans="3:17">
      <c r="C36" s="199"/>
      <c r="D36" s="13" t="s">
        <v>16</v>
      </c>
      <c r="E36" s="74"/>
      <c r="F36" s="42">
        <v>10700000</v>
      </c>
      <c r="G36" s="65"/>
      <c r="H36" s="75"/>
      <c r="I36" s="42">
        <v>2800000</v>
      </c>
      <c r="J36" s="66"/>
      <c r="K36" s="76"/>
      <c r="L36" s="42">
        <v>3500000</v>
      </c>
      <c r="M36" s="66"/>
      <c r="N36" s="67"/>
      <c r="O36" s="42">
        <v>1900000</v>
      </c>
      <c r="P36" s="75"/>
    </row>
    <row r="37" spans="3:17">
      <c r="C37" s="199"/>
      <c r="D37" s="13" t="s">
        <v>17</v>
      </c>
      <c r="E37" s="42">
        <v>11100000</v>
      </c>
      <c r="F37" s="42">
        <v>11200000</v>
      </c>
      <c r="G37" s="55">
        <v>11300000</v>
      </c>
      <c r="H37" s="56">
        <v>3000000</v>
      </c>
      <c r="I37" s="42">
        <v>3100000</v>
      </c>
      <c r="J37" s="55">
        <v>3100000</v>
      </c>
      <c r="K37" s="44">
        <v>3600000</v>
      </c>
      <c r="L37" s="42">
        <v>3600000</v>
      </c>
      <c r="M37" s="55">
        <v>3600000</v>
      </c>
      <c r="N37" s="44">
        <v>1800000</v>
      </c>
      <c r="O37" s="42">
        <v>1900000</v>
      </c>
      <c r="P37" s="56">
        <v>1900000</v>
      </c>
      <c r="Q37" s="32"/>
    </row>
    <row r="38" spans="3:17">
      <c r="C38" s="199"/>
      <c r="D38" s="13" t="s">
        <v>18</v>
      </c>
      <c r="E38" s="42">
        <v>11600000</v>
      </c>
      <c r="F38" s="42">
        <v>11700000</v>
      </c>
      <c r="G38" s="55">
        <v>11800000</v>
      </c>
      <c r="H38" s="56">
        <v>3300000</v>
      </c>
      <c r="I38" s="42">
        <v>3300000</v>
      </c>
      <c r="J38" s="55">
        <v>3400000</v>
      </c>
      <c r="K38" s="44">
        <v>3700000</v>
      </c>
      <c r="L38" s="42">
        <v>3700000</v>
      </c>
      <c r="M38" s="55">
        <v>3700000</v>
      </c>
      <c r="N38" s="44">
        <v>1800000</v>
      </c>
      <c r="O38" s="42">
        <v>1900000</v>
      </c>
      <c r="P38" s="56">
        <v>1900000</v>
      </c>
      <c r="Q38" s="32"/>
    </row>
    <row r="39" spans="3:17">
      <c r="C39" s="199"/>
      <c r="D39" s="13" t="s">
        <v>19</v>
      </c>
      <c r="E39" s="42">
        <v>11900000</v>
      </c>
      <c r="F39" s="42">
        <v>12200000</v>
      </c>
      <c r="G39" s="55">
        <v>12300000</v>
      </c>
      <c r="H39" s="56">
        <v>3500000</v>
      </c>
      <c r="I39" s="42">
        <v>3600000</v>
      </c>
      <c r="J39" s="55">
        <v>3600000</v>
      </c>
      <c r="K39" s="44">
        <v>3800000</v>
      </c>
      <c r="L39" s="42">
        <v>3800000</v>
      </c>
      <c r="M39" s="55">
        <v>3800000</v>
      </c>
      <c r="N39" s="44">
        <v>1800000</v>
      </c>
      <c r="O39" s="42">
        <v>1900000</v>
      </c>
      <c r="P39" s="56">
        <v>1900000</v>
      </c>
      <c r="Q39" s="32"/>
    </row>
    <row r="40" spans="3:17">
      <c r="C40" s="199"/>
      <c r="D40" s="13" t="s">
        <v>20</v>
      </c>
      <c r="E40" s="42">
        <v>12100000</v>
      </c>
      <c r="F40" s="42">
        <v>12400000</v>
      </c>
      <c r="G40" s="55">
        <v>12700000</v>
      </c>
      <c r="H40" s="56">
        <v>3600000</v>
      </c>
      <c r="I40" s="42">
        <v>3700000</v>
      </c>
      <c r="J40" s="55">
        <v>3900000</v>
      </c>
      <c r="K40" s="44">
        <v>3600000</v>
      </c>
      <c r="L40" s="42">
        <v>3600000</v>
      </c>
      <c r="M40" s="55">
        <v>3600000</v>
      </c>
      <c r="N40" s="44">
        <v>2000000</v>
      </c>
      <c r="O40" s="42">
        <v>2100000</v>
      </c>
      <c r="P40" s="56">
        <v>2100000</v>
      </c>
      <c r="Q40" s="32"/>
    </row>
    <row r="41" spans="3:17" ht="18.75" thickBot="1">
      <c r="C41" s="200"/>
      <c r="D41" s="35" t="s">
        <v>21</v>
      </c>
      <c r="E41" s="77">
        <v>12200000</v>
      </c>
      <c r="F41" s="57">
        <v>12500000</v>
      </c>
      <c r="G41" s="58">
        <v>12900000</v>
      </c>
      <c r="H41" s="59">
        <v>3700000</v>
      </c>
      <c r="I41" s="57">
        <v>3800000</v>
      </c>
      <c r="J41" s="58">
        <v>3900000</v>
      </c>
      <c r="K41" s="78">
        <v>3600000</v>
      </c>
      <c r="L41" s="57">
        <v>3600000</v>
      </c>
      <c r="M41" s="58">
        <v>3600000</v>
      </c>
      <c r="N41" s="78">
        <v>2000000</v>
      </c>
      <c r="O41" s="57">
        <v>2100000</v>
      </c>
      <c r="P41" s="59">
        <v>2200000</v>
      </c>
      <c r="Q41" s="32"/>
    </row>
  </sheetData>
  <mergeCells count="13">
    <mergeCell ref="C27:C34"/>
    <mergeCell ref="C35:C41"/>
    <mergeCell ref="E5:G5"/>
    <mergeCell ref="H5:J5"/>
    <mergeCell ref="K5:M5"/>
    <mergeCell ref="C7:C14"/>
    <mergeCell ref="C15:C21"/>
    <mergeCell ref="A1:A2"/>
    <mergeCell ref="E25:G25"/>
    <mergeCell ref="H25:J25"/>
    <mergeCell ref="K25:M25"/>
    <mergeCell ref="N25:P25"/>
    <mergeCell ref="N5:P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4"/>
  <dimension ref="A1:Q41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2.33203125" style="5" customWidth="1"/>
    <col min="4" max="4" width="8.88671875" style="5"/>
    <col min="5" max="5" width="11.88671875" style="5" bestFit="1" customWidth="1"/>
    <col min="6" max="6" width="9.6640625" style="5" bestFit="1" customWidth="1"/>
    <col min="7" max="7" width="12.44140625" style="5" bestFit="1" customWidth="1"/>
    <col min="8" max="8" width="11.88671875" style="5" bestFit="1" customWidth="1"/>
    <col min="9" max="9" width="8.77734375" style="5" bestFit="1" customWidth="1"/>
    <col min="10" max="10" width="12.44140625" style="5" bestFit="1" customWidth="1"/>
    <col min="11" max="11" width="11.88671875" style="5" bestFit="1" customWidth="1"/>
    <col min="12" max="12" width="8.77734375" style="5" bestFit="1" customWidth="1"/>
    <col min="13" max="13" width="12.44140625" style="5" bestFit="1" customWidth="1"/>
    <col min="14" max="14" width="11.88671875" style="5" bestFit="1" customWidth="1"/>
    <col min="15" max="15" width="8.77734375" style="5" bestFit="1" customWidth="1"/>
    <col min="16" max="16" width="12.44140625" style="5" bestFit="1" customWidth="1"/>
    <col min="17" max="16384" width="8.88671875" style="5"/>
  </cols>
  <sheetData>
    <row r="1" spans="1:16" ht="18" customHeight="1">
      <c r="A1" s="197" t="s">
        <v>36</v>
      </c>
      <c r="D1" s="39" t="s">
        <v>28</v>
      </c>
    </row>
    <row r="2" spans="1:16">
      <c r="A2" s="197"/>
    </row>
    <row r="3" spans="1:16">
      <c r="D3" s="40" t="s">
        <v>24</v>
      </c>
    </row>
    <row r="4" spans="1:16" ht="9.75" customHeight="1" thickBot="1"/>
    <row r="5" spans="1:16" ht="18.75" thickBot="1">
      <c r="C5" s="6"/>
      <c r="D5" s="7"/>
      <c r="E5" s="206" t="s">
        <v>0</v>
      </c>
      <c r="F5" s="203"/>
      <c r="G5" s="204"/>
      <c r="H5" s="206" t="s">
        <v>1</v>
      </c>
      <c r="I5" s="203"/>
      <c r="J5" s="204"/>
      <c r="K5" s="206" t="s">
        <v>2</v>
      </c>
      <c r="L5" s="203"/>
      <c r="M5" s="204"/>
      <c r="N5" s="206" t="s">
        <v>3</v>
      </c>
      <c r="O5" s="203"/>
      <c r="P5" s="203"/>
    </row>
    <row r="6" spans="1:16" ht="18.75" thickBot="1">
      <c r="C6" s="8"/>
      <c r="D6" s="9"/>
      <c r="E6" s="10" t="s">
        <v>4</v>
      </c>
      <c r="F6" s="11" t="s">
        <v>5</v>
      </c>
      <c r="G6" s="12" t="s">
        <v>6</v>
      </c>
      <c r="H6" s="11" t="str">
        <f t="shared" ref="H6:M6" si="0">E6</f>
        <v>Low earnings</v>
      </c>
      <c r="I6" s="11" t="str">
        <f t="shared" si="0"/>
        <v>Central</v>
      </c>
      <c r="J6" s="12" t="str">
        <f t="shared" si="0"/>
        <v>High earnings</v>
      </c>
      <c r="K6" s="11" t="str">
        <f t="shared" si="0"/>
        <v>Low earnings</v>
      </c>
      <c r="L6" s="11" t="str">
        <f t="shared" si="0"/>
        <v>Central</v>
      </c>
      <c r="M6" s="12" t="str">
        <f t="shared" si="0"/>
        <v>High earnings</v>
      </c>
      <c r="N6" s="11" t="str">
        <f>H6</f>
        <v>Low earnings</v>
      </c>
      <c r="O6" s="11" t="str">
        <f>I6</f>
        <v>Central</v>
      </c>
      <c r="P6" s="11" t="str">
        <f>J6</f>
        <v>High earnings</v>
      </c>
    </row>
    <row r="7" spans="1:16" ht="18" customHeight="1">
      <c r="C7" s="199" t="s">
        <v>23</v>
      </c>
      <c r="D7" s="13" t="s">
        <v>7</v>
      </c>
      <c r="E7" s="14"/>
      <c r="F7" s="15">
        <v>0.221</v>
      </c>
      <c r="G7" s="16"/>
      <c r="H7" s="17"/>
      <c r="I7" s="18">
        <v>0.31</v>
      </c>
      <c r="J7" s="19"/>
      <c r="K7" s="1"/>
      <c r="L7" s="18">
        <v>0.17499999999999999</v>
      </c>
      <c r="M7" s="19"/>
      <c r="N7" s="20"/>
      <c r="O7" s="18">
        <v>0.17</v>
      </c>
    </row>
    <row r="8" spans="1:16">
      <c r="C8" s="199"/>
      <c r="D8" s="13" t="s">
        <v>8</v>
      </c>
      <c r="E8" s="14"/>
      <c r="F8" s="18">
        <v>0.219</v>
      </c>
      <c r="G8" s="21"/>
      <c r="I8" s="18">
        <v>0.29899999999999999</v>
      </c>
      <c r="J8" s="22"/>
      <c r="K8" s="1"/>
      <c r="L8" s="18">
        <v>0.185</v>
      </c>
      <c r="M8" s="22"/>
      <c r="N8" s="20"/>
      <c r="O8" s="18">
        <v>0.151</v>
      </c>
    </row>
    <row r="9" spans="1:16">
      <c r="C9" s="199"/>
      <c r="D9" s="13" t="s">
        <v>9</v>
      </c>
      <c r="E9" s="14"/>
      <c r="F9" s="18">
        <v>0.214</v>
      </c>
      <c r="G9" s="21"/>
      <c r="I9" s="18">
        <v>0.28499999999999998</v>
      </c>
      <c r="J9" s="22"/>
      <c r="K9" s="1"/>
      <c r="L9" s="18">
        <v>0.185</v>
      </c>
      <c r="M9" s="22"/>
      <c r="N9" s="20"/>
      <c r="O9" s="18">
        <v>0.14599999999999999</v>
      </c>
    </row>
    <row r="10" spans="1:16">
      <c r="C10" s="199"/>
      <c r="D10" s="13" t="s">
        <v>10</v>
      </c>
      <c r="E10" s="14"/>
      <c r="F10" s="18">
        <v>0.21099999999999999</v>
      </c>
      <c r="G10" s="21"/>
      <c r="I10" s="18">
        <v>0.27300000000000002</v>
      </c>
      <c r="J10" s="22"/>
      <c r="K10" s="1"/>
      <c r="L10" s="18">
        <v>0.19</v>
      </c>
      <c r="M10" s="22"/>
      <c r="N10" s="20"/>
      <c r="O10" s="18">
        <v>0.14000000000000001</v>
      </c>
    </row>
    <row r="11" spans="1:16">
      <c r="C11" s="199"/>
      <c r="D11" s="13" t="s">
        <v>11</v>
      </c>
      <c r="E11" s="14"/>
      <c r="F11" s="18">
        <v>0.218</v>
      </c>
      <c r="G11" s="21"/>
      <c r="I11" s="18">
        <v>0.28499999999999998</v>
      </c>
      <c r="J11" s="22"/>
      <c r="K11" s="1"/>
      <c r="L11" s="18">
        <v>0.19800000000000001</v>
      </c>
      <c r="M11" s="22"/>
      <c r="N11" s="20"/>
      <c r="O11" s="18">
        <v>0.14399999999999999</v>
      </c>
    </row>
    <row r="12" spans="1:16">
      <c r="C12" s="199"/>
      <c r="D12" s="13" t="s">
        <v>12</v>
      </c>
      <c r="E12" s="14"/>
      <c r="F12" s="18">
        <v>0.221</v>
      </c>
      <c r="G12" s="21"/>
      <c r="I12" s="18">
        <v>0.28999999999999998</v>
      </c>
      <c r="J12" s="22"/>
      <c r="K12" s="1"/>
      <c r="L12" s="18">
        <v>0.19700000000000001</v>
      </c>
      <c r="M12" s="22"/>
      <c r="N12" s="20"/>
      <c r="O12" s="18">
        <v>0.14199999999999999</v>
      </c>
    </row>
    <row r="13" spans="1:16">
      <c r="C13" s="199"/>
      <c r="D13" s="13" t="s">
        <v>13</v>
      </c>
      <c r="E13" s="14"/>
      <c r="F13" s="18">
        <v>0.216</v>
      </c>
      <c r="G13" s="21"/>
      <c r="I13" s="18">
        <v>0.28599999999999998</v>
      </c>
      <c r="J13" s="22"/>
      <c r="K13" s="1"/>
      <c r="L13" s="18">
        <v>0.189</v>
      </c>
      <c r="M13" s="22"/>
      <c r="N13" s="20"/>
      <c r="O13" s="18">
        <v>0.14599999999999999</v>
      </c>
    </row>
    <row r="14" spans="1:16">
      <c r="C14" s="205"/>
      <c r="D14" s="23" t="s">
        <v>14</v>
      </c>
      <c r="E14" s="24"/>
      <c r="F14" s="25">
        <v>0.20300000000000001</v>
      </c>
      <c r="G14" s="26"/>
      <c r="H14" s="27"/>
      <c r="I14" s="25">
        <v>0.27500000000000002</v>
      </c>
      <c r="J14" s="28"/>
      <c r="K14" s="4"/>
      <c r="L14" s="25">
        <v>0.17599999999999999</v>
      </c>
      <c r="M14" s="28"/>
      <c r="N14" s="29"/>
      <c r="O14" s="25">
        <v>0.128</v>
      </c>
      <c r="P14" s="27"/>
    </row>
    <row r="15" spans="1:16" ht="18" customHeight="1">
      <c r="C15" s="198" t="s">
        <v>22</v>
      </c>
      <c r="D15" s="13" t="s">
        <v>15</v>
      </c>
      <c r="E15" s="14"/>
      <c r="F15" s="18">
        <v>0.193</v>
      </c>
      <c r="G15" s="21"/>
      <c r="I15" s="18">
        <v>0.25900000000000001</v>
      </c>
      <c r="J15" s="22"/>
      <c r="K15" s="1"/>
      <c r="L15" s="18">
        <v>0.17</v>
      </c>
      <c r="M15" s="22"/>
      <c r="N15" s="20"/>
      <c r="O15" s="18">
        <v>0.122</v>
      </c>
      <c r="P15" s="1"/>
    </row>
    <row r="16" spans="1:16">
      <c r="C16" s="199"/>
      <c r="D16" s="13" t="s">
        <v>16</v>
      </c>
      <c r="E16" s="30"/>
      <c r="F16" s="31">
        <v>0.193</v>
      </c>
      <c r="G16" s="21"/>
      <c r="H16" s="32"/>
      <c r="I16" s="31">
        <v>0.26800000000000002</v>
      </c>
      <c r="J16" s="22"/>
      <c r="K16" s="3"/>
      <c r="L16" s="31">
        <v>0.16800000000000001</v>
      </c>
      <c r="M16" s="22"/>
      <c r="N16" s="20"/>
      <c r="O16" s="31">
        <v>0.114</v>
      </c>
      <c r="P16" s="32"/>
    </row>
    <row r="17" spans="3:16">
      <c r="C17" s="199"/>
      <c r="D17" s="13" t="s">
        <v>17</v>
      </c>
      <c r="E17" s="18">
        <v>0.20200000000000001</v>
      </c>
      <c r="F17" s="18">
        <v>0.2</v>
      </c>
      <c r="G17" s="33">
        <v>0.19900000000000001</v>
      </c>
      <c r="H17" s="34">
        <v>0.28699999999999998</v>
      </c>
      <c r="I17" s="18">
        <v>0.28499999999999998</v>
      </c>
      <c r="J17" s="33">
        <v>0.28299999999999997</v>
      </c>
      <c r="K17" s="34">
        <v>0.17100000000000001</v>
      </c>
      <c r="L17" s="18">
        <v>0.17</v>
      </c>
      <c r="M17" s="33">
        <v>0.16800000000000001</v>
      </c>
      <c r="N17" s="34">
        <v>0.115</v>
      </c>
      <c r="O17" s="34">
        <v>0.115</v>
      </c>
      <c r="P17" s="34">
        <v>0.115</v>
      </c>
    </row>
    <row r="18" spans="3:16">
      <c r="C18" s="199"/>
      <c r="D18" s="13" t="s">
        <v>18</v>
      </c>
      <c r="E18" s="18">
        <v>0.20899999999999999</v>
      </c>
      <c r="F18" s="18">
        <v>0.20599999999999999</v>
      </c>
      <c r="G18" s="33">
        <v>0.20200000000000001</v>
      </c>
      <c r="H18" s="34">
        <v>0.30499999999999999</v>
      </c>
      <c r="I18" s="18">
        <v>0.30199999999999999</v>
      </c>
      <c r="J18" s="33">
        <v>0.29699999999999999</v>
      </c>
      <c r="K18" s="34">
        <v>0.17399999999999999</v>
      </c>
      <c r="L18" s="18">
        <v>0.17199999999999999</v>
      </c>
      <c r="M18" s="33">
        <v>0.16800000000000001</v>
      </c>
      <c r="N18" s="34">
        <v>0.112</v>
      </c>
      <c r="O18" s="34">
        <v>0.112</v>
      </c>
      <c r="P18" s="34">
        <v>0.109</v>
      </c>
    </row>
    <row r="19" spans="3:16">
      <c r="C19" s="199"/>
      <c r="D19" s="13" t="s">
        <v>19</v>
      </c>
      <c r="E19" s="18">
        <v>0.21099999999999999</v>
      </c>
      <c r="F19" s="18">
        <v>0.20699999999999999</v>
      </c>
      <c r="G19" s="33">
        <v>0.20100000000000001</v>
      </c>
      <c r="H19" s="34">
        <v>0.312</v>
      </c>
      <c r="I19" s="34">
        <v>0.30499999999999999</v>
      </c>
      <c r="J19" s="33">
        <v>0.29899999999999999</v>
      </c>
      <c r="K19" s="34">
        <v>0.17399999999999999</v>
      </c>
      <c r="L19" s="34">
        <v>0.17</v>
      </c>
      <c r="M19" s="33">
        <v>0.16600000000000001</v>
      </c>
      <c r="N19" s="34">
        <v>0.114</v>
      </c>
      <c r="O19" s="34">
        <v>0.112</v>
      </c>
      <c r="P19" s="34">
        <v>0.107</v>
      </c>
    </row>
    <row r="20" spans="3:16">
      <c r="C20" s="199"/>
      <c r="D20" s="13" t="s">
        <v>20</v>
      </c>
      <c r="E20" s="18">
        <v>0.20899999999999999</v>
      </c>
      <c r="F20" s="18">
        <v>0.20300000000000001</v>
      </c>
      <c r="G20" s="33">
        <v>0.19600000000000001</v>
      </c>
      <c r="H20" s="34">
        <v>0.316</v>
      </c>
      <c r="I20" s="34">
        <v>0.307</v>
      </c>
      <c r="J20" s="33">
        <v>0.29799999999999999</v>
      </c>
      <c r="K20" s="34">
        <v>0.16700000000000001</v>
      </c>
      <c r="L20" s="34">
        <v>0.16200000000000001</v>
      </c>
      <c r="M20" s="33">
        <v>0.156</v>
      </c>
      <c r="N20" s="34">
        <v>0.11600000000000001</v>
      </c>
      <c r="O20" s="34">
        <v>0.112</v>
      </c>
      <c r="P20" s="34">
        <v>0.108</v>
      </c>
    </row>
    <row r="21" spans="3:16" ht="18.75" thickBot="1">
      <c r="C21" s="200"/>
      <c r="D21" s="35" t="s">
        <v>21</v>
      </c>
      <c r="E21" s="36">
        <v>0.20699999999999999</v>
      </c>
      <c r="F21" s="36">
        <v>0.19800000000000001</v>
      </c>
      <c r="G21" s="37">
        <v>0.19</v>
      </c>
      <c r="H21" s="38">
        <v>0.314</v>
      </c>
      <c r="I21" s="38">
        <v>0.30299999999999999</v>
      </c>
      <c r="J21" s="37">
        <v>0.29299999999999998</v>
      </c>
      <c r="K21" s="38">
        <v>0.16300000000000001</v>
      </c>
      <c r="L21" s="38">
        <v>0.156</v>
      </c>
      <c r="M21" s="37">
        <v>0.15</v>
      </c>
      <c r="N21" s="38">
        <v>0.114</v>
      </c>
      <c r="O21" s="38">
        <v>0.109</v>
      </c>
      <c r="P21" s="38">
        <v>0.1</v>
      </c>
    </row>
    <row r="22" spans="3:16" ht="9.75" customHeight="1"/>
    <row r="23" spans="3:16">
      <c r="D23" s="40" t="s">
        <v>25</v>
      </c>
      <c r="F23" s="175"/>
      <c r="G23" s="175"/>
      <c r="I23" s="175"/>
    </row>
    <row r="24" spans="3:16" ht="10.5" customHeight="1" thickBot="1"/>
    <row r="25" spans="3:16" ht="18.75" thickBot="1">
      <c r="C25" s="6"/>
      <c r="D25" s="7"/>
      <c r="E25" s="206" t="s">
        <v>0</v>
      </c>
      <c r="F25" s="203"/>
      <c r="G25" s="204"/>
      <c r="H25" s="206" t="s">
        <v>1</v>
      </c>
      <c r="I25" s="203"/>
      <c r="J25" s="204"/>
      <c r="K25" s="206" t="s">
        <v>2</v>
      </c>
      <c r="L25" s="203"/>
      <c r="M25" s="204"/>
      <c r="N25" s="206" t="s">
        <v>3</v>
      </c>
      <c r="O25" s="203"/>
      <c r="P25" s="203"/>
    </row>
    <row r="26" spans="3:16" ht="18.75" thickBot="1">
      <c r="C26" s="8"/>
      <c r="D26" s="9"/>
      <c r="E26" s="10" t="s">
        <v>4</v>
      </c>
      <c r="F26" s="11" t="s">
        <v>5</v>
      </c>
      <c r="G26" s="12" t="s">
        <v>6</v>
      </c>
      <c r="H26" s="11" t="str">
        <f t="shared" ref="H26:M26" si="1">E26</f>
        <v>Low earnings</v>
      </c>
      <c r="I26" s="11" t="str">
        <f t="shared" si="1"/>
        <v>Central</v>
      </c>
      <c r="J26" s="12" t="str">
        <f t="shared" si="1"/>
        <v>High earnings</v>
      </c>
      <c r="K26" s="11" t="str">
        <f t="shared" si="1"/>
        <v>Low earnings</v>
      </c>
      <c r="L26" s="11" t="str">
        <f t="shared" si="1"/>
        <v>Central</v>
      </c>
      <c r="M26" s="12" t="str">
        <f t="shared" si="1"/>
        <v>High earnings</v>
      </c>
      <c r="N26" s="11" t="str">
        <f>H26</f>
        <v>Low earnings</v>
      </c>
      <c r="O26" s="11" t="str">
        <f>I26</f>
        <v>Central</v>
      </c>
      <c r="P26" s="11" t="str">
        <f>J26</f>
        <v>High earnings</v>
      </c>
    </row>
    <row r="27" spans="3:16" ht="18" customHeight="1">
      <c r="C27" s="199" t="s">
        <v>23</v>
      </c>
      <c r="D27" s="13" t="s">
        <v>7</v>
      </c>
      <c r="E27" s="42"/>
      <c r="F27" s="42">
        <v>13300000</v>
      </c>
      <c r="G27" s="43"/>
      <c r="H27" s="44"/>
      <c r="I27" s="42">
        <v>4000000</v>
      </c>
      <c r="J27" s="43"/>
      <c r="K27" s="44"/>
      <c r="L27" s="42">
        <v>4400000</v>
      </c>
      <c r="M27" s="43"/>
      <c r="N27" s="45"/>
      <c r="O27" s="42">
        <v>1600000</v>
      </c>
      <c r="P27" s="44"/>
    </row>
    <row r="28" spans="3:16">
      <c r="C28" s="199"/>
      <c r="D28" s="13" t="s">
        <v>8</v>
      </c>
      <c r="E28" s="42"/>
      <c r="F28" s="42">
        <v>13300000</v>
      </c>
      <c r="G28" s="46"/>
      <c r="H28" s="44"/>
      <c r="I28" s="42">
        <v>3900000</v>
      </c>
      <c r="J28" s="46"/>
      <c r="K28" s="44"/>
      <c r="L28" s="42">
        <v>4600000</v>
      </c>
      <c r="M28" s="46"/>
      <c r="N28" s="45"/>
      <c r="O28" s="42">
        <v>1400000</v>
      </c>
      <c r="P28" s="44"/>
    </row>
    <row r="29" spans="3:16">
      <c r="C29" s="199"/>
      <c r="D29" s="13" t="s">
        <v>9</v>
      </c>
      <c r="E29" s="42"/>
      <c r="F29" s="42">
        <v>13100000</v>
      </c>
      <c r="G29" s="46"/>
      <c r="H29" s="44"/>
      <c r="I29" s="42">
        <v>3800000</v>
      </c>
      <c r="J29" s="46"/>
      <c r="K29" s="44"/>
      <c r="L29" s="42">
        <v>4600000</v>
      </c>
      <c r="M29" s="46"/>
      <c r="N29" s="45"/>
      <c r="O29" s="42">
        <v>1400000</v>
      </c>
      <c r="P29" s="44"/>
    </row>
    <row r="30" spans="3:16">
      <c r="C30" s="199"/>
      <c r="D30" s="13" t="s">
        <v>10</v>
      </c>
      <c r="E30" s="42"/>
      <c r="F30" s="42">
        <v>13000000</v>
      </c>
      <c r="G30" s="46"/>
      <c r="H30" s="44"/>
      <c r="I30" s="42">
        <v>3600000</v>
      </c>
      <c r="J30" s="46"/>
      <c r="K30" s="44"/>
      <c r="L30" s="42">
        <v>4700000</v>
      </c>
      <c r="M30" s="46"/>
      <c r="N30" s="45"/>
      <c r="O30" s="42">
        <v>1400000</v>
      </c>
      <c r="P30" s="44"/>
    </row>
    <row r="31" spans="3:16">
      <c r="C31" s="199"/>
      <c r="D31" s="13" t="s">
        <v>11</v>
      </c>
      <c r="E31" s="42"/>
      <c r="F31" s="42">
        <v>13600000</v>
      </c>
      <c r="G31" s="46"/>
      <c r="H31" s="44"/>
      <c r="I31" s="42">
        <v>3800000</v>
      </c>
      <c r="J31" s="46"/>
      <c r="K31" s="44"/>
      <c r="L31" s="42">
        <v>5000000</v>
      </c>
      <c r="M31" s="46"/>
      <c r="N31" s="45"/>
      <c r="O31" s="42">
        <v>1400000</v>
      </c>
      <c r="P31" s="44"/>
    </row>
    <row r="32" spans="3:16">
      <c r="C32" s="199"/>
      <c r="D32" s="13" t="s">
        <v>12</v>
      </c>
      <c r="E32" s="42"/>
      <c r="F32" s="42">
        <v>13900000</v>
      </c>
      <c r="G32" s="46"/>
      <c r="H32" s="44"/>
      <c r="I32" s="42">
        <v>3900000</v>
      </c>
      <c r="J32" s="46"/>
      <c r="K32" s="44"/>
      <c r="L32" s="42">
        <v>5000000</v>
      </c>
      <c r="M32" s="46"/>
      <c r="N32" s="45"/>
      <c r="O32" s="42">
        <v>1500000</v>
      </c>
      <c r="P32" s="44"/>
    </row>
    <row r="33" spans="3:17">
      <c r="C33" s="199"/>
      <c r="D33" s="13" t="s">
        <v>13</v>
      </c>
      <c r="E33" s="42"/>
      <c r="F33" s="42">
        <v>13600000</v>
      </c>
      <c r="G33" s="46"/>
      <c r="H33" s="44"/>
      <c r="I33" s="42">
        <v>3800000</v>
      </c>
      <c r="J33" s="46"/>
      <c r="K33" s="44"/>
      <c r="L33" s="42">
        <v>4700000</v>
      </c>
      <c r="M33" s="46"/>
      <c r="N33" s="45"/>
      <c r="O33" s="42">
        <v>1600000</v>
      </c>
      <c r="P33" s="44"/>
    </row>
    <row r="34" spans="3:17">
      <c r="C34" s="205"/>
      <c r="D34" s="23" t="s">
        <v>14</v>
      </c>
      <c r="E34" s="47"/>
      <c r="F34" s="48">
        <v>12900000</v>
      </c>
      <c r="G34" s="49"/>
      <c r="H34" s="50"/>
      <c r="I34" s="48">
        <v>3700000</v>
      </c>
      <c r="J34" s="49"/>
      <c r="K34" s="50"/>
      <c r="L34" s="48">
        <v>4400000</v>
      </c>
      <c r="M34" s="49"/>
      <c r="N34" s="51"/>
      <c r="O34" s="48">
        <v>1400000</v>
      </c>
      <c r="P34" s="50"/>
    </row>
    <row r="35" spans="3:17" ht="18" customHeight="1">
      <c r="C35" s="198" t="s">
        <v>22</v>
      </c>
      <c r="D35" s="13" t="s">
        <v>15</v>
      </c>
      <c r="E35" s="42"/>
      <c r="F35" s="42">
        <v>12300000</v>
      </c>
      <c r="G35" s="46"/>
      <c r="H35" s="44"/>
      <c r="I35" s="42">
        <v>3500000</v>
      </c>
      <c r="J35" s="46"/>
      <c r="K35" s="44"/>
      <c r="L35" s="42">
        <v>4300000</v>
      </c>
      <c r="M35" s="46"/>
      <c r="N35" s="45"/>
      <c r="O35" s="42">
        <v>1400000</v>
      </c>
      <c r="P35" s="44"/>
    </row>
    <row r="36" spans="3:17">
      <c r="C36" s="199"/>
      <c r="D36" s="13" t="s">
        <v>16</v>
      </c>
      <c r="E36" s="52"/>
      <c r="F36" s="53">
        <v>12400000</v>
      </c>
      <c r="G36" s="46"/>
      <c r="H36" s="54"/>
      <c r="I36" s="53">
        <v>3700000</v>
      </c>
      <c r="J36" s="46"/>
      <c r="K36" s="54"/>
      <c r="L36" s="53">
        <v>4200000</v>
      </c>
      <c r="M36" s="46"/>
      <c r="N36" s="45"/>
      <c r="O36" s="53">
        <v>1300000</v>
      </c>
      <c r="P36" s="54"/>
    </row>
    <row r="37" spans="3:17">
      <c r="C37" s="199"/>
      <c r="D37" s="13" t="s">
        <v>17</v>
      </c>
      <c r="E37" s="42">
        <v>13100000</v>
      </c>
      <c r="F37" s="42">
        <v>13000000</v>
      </c>
      <c r="G37" s="55">
        <v>12900000</v>
      </c>
      <c r="H37" s="56">
        <v>3900000</v>
      </c>
      <c r="I37" s="42">
        <v>3900000</v>
      </c>
      <c r="J37" s="55">
        <v>3900000</v>
      </c>
      <c r="K37" s="56">
        <v>4300000</v>
      </c>
      <c r="L37" s="42">
        <v>4300000</v>
      </c>
      <c r="M37" s="55">
        <v>4300000</v>
      </c>
      <c r="N37" s="56">
        <v>1300000</v>
      </c>
      <c r="O37" s="56">
        <v>1300000</v>
      </c>
      <c r="P37" s="56">
        <v>1300000</v>
      </c>
      <c r="Q37" s="32"/>
    </row>
    <row r="38" spans="3:17">
      <c r="C38" s="199"/>
      <c r="D38" s="13" t="s">
        <v>18</v>
      </c>
      <c r="E38" s="42">
        <v>13600000</v>
      </c>
      <c r="F38" s="42">
        <v>13500000</v>
      </c>
      <c r="G38" s="55">
        <v>13200000</v>
      </c>
      <c r="H38" s="56">
        <v>4200000</v>
      </c>
      <c r="I38" s="42">
        <v>4200000</v>
      </c>
      <c r="J38" s="55">
        <v>4100000</v>
      </c>
      <c r="K38" s="56">
        <v>4400000</v>
      </c>
      <c r="L38" s="42">
        <v>4400000</v>
      </c>
      <c r="M38" s="55">
        <v>4300000</v>
      </c>
      <c r="N38" s="56">
        <v>1300000</v>
      </c>
      <c r="O38" s="56">
        <v>1300000</v>
      </c>
      <c r="P38" s="56">
        <v>1300000</v>
      </c>
      <c r="Q38" s="32"/>
    </row>
    <row r="39" spans="3:17">
      <c r="C39" s="199"/>
      <c r="D39" s="13" t="s">
        <v>19</v>
      </c>
      <c r="E39" s="42">
        <v>13900000</v>
      </c>
      <c r="F39" s="42">
        <v>13600000</v>
      </c>
      <c r="G39" s="55">
        <v>13200000</v>
      </c>
      <c r="H39" s="56">
        <v>4300000</v>
      </c>
      <c r="I39" s="56">
        <v>4300000</v>
      </c>
      <c r="J39" s="55">
        <v>4200000</v>
      </c>
      <c r="K39" s="56">
        <v>4500000</v>
      </c>
      <c r="L39" s="56">
        <v>4400000</v>
      </c>
      <c r="M39" s="55">
        <v>4300000</v>
      </c>
      <c r="N39" s="56">
        <v>1300000</v>
      </c>
      <c r="O39" s="56">
        <v>1300000</v>
      </c>
      <c r="P39" s="56">
        <v>1300000</v>
      </c>
      <c r="Q39" s="32"/>
    </row>
    <row r="40" spans="3:17">
      <c r="C40" s="199"/>
      <c r="D40" s="13" t="s">
        <v>20</v>
      </c>
      <c r="E40" s="42">
        <v>13900000</v>
      </c>
      <c r="F40" s="42">
        <v>13400000</v>
      </c>
      <c r="G40" s="55">
        <v>13000000</v>
      </c>
      <c r="H40" s="56">
        <v>4400000</v>
      </c>
      <c r="I40" s="56">
        <v>4300000</v>
      </c>
      <c r="J40" s="55">
        <v>4200000</v>
      </c>
      <c r="K40" s="56">
        <v>4200000</v>
      </c>
      <c r="L40" s="56">
        <v>4100000</v>
      </c>
      <c r="M40" s="55">
        <v>4000000</v>
      </c>
      <c r="N40" s="56">
        <v>1400000</v>
      </c>
      <c r="O40" s="56">
        <v>1400000</v>
      </c>
      <c r="P40" s="56">
        <v>1300000</v>
      </c>
      <c r="Q40" s="32"/>
    </row>
    <row r="41" spans="3:17" ht="18.75" thickBot="1">
      <c r="C41" s="200"/>
      <c r="D41" s="35" t="s">
        <v>21</v>
      </c>
      <c r="E41" s="57">
        <v>13700000</v>
      </c>
      <c r="F41" s="57">
        <v>13200000</v>
      </c>
      <c r="G41" s="58">
        <v>12600000</v>
      </c>
      <c r="H41" s="59">
        <v>4400000</v>
      </c>
      <c r="I41" s="59">
        <v>4300000</v>
      </c>
      <c r="J41" s="58">
        <v>4100000</v>
      </c>
      <c r="K41" s="59">
        <v>4100000</v>
      </c>
      <c r="L41" s="59">
        <v>4000000</v>
      </c>
      <c r="M41" s="58">
        <v>3800000</v>
      </c>
      <c r="N41" s="59">
        <v>1400000</v>
      </c>
      <c r="O41" s="59">
        <v>1400000</v>
      </c>
      <c r="P41" s="59">
        <v>1300000</v>
      </c>
      <c r="Q41" s="32"/>
    </row>
  </sheetData>
  <mergeCells count="13">
    <mergeCell ref="C27:C34"/>
    <mergeCell ref="C35:C41"/>
    <mergeCell ref="E5:G5"/>
    <mergeCell ref="H5:J5"/>
    <mergeCell ref="K5:M5"/>
    <mergeCell ref="C7:C14"/>
    <mergeCell ref="C15:C21"/>
    <mergeCell ref="A1:A2"/>
    <mergeCell ref="E25:G25"/>
    <mergeCell ref="H25:J25"/>
    <mergeCell ref="K25:M25"/>
    <mergeCell ref="N25:P25"/>
    <mergeCell ref="N5:P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5"/>
  <dimension ref="A1:Q41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2.33203125" style="5" customWidth="1"/>
    <col min="4" max="4" width="8.88671875" style="5"/>
    <col min="5" max="5" width="11.88671875" style="5" bestFit="1" customWidth="1"/>
    <col min="6" max="6" width="9.6640625" style="5" bestFit="1" customWidth="1"/>
    <col min="7" max="7" width="12.44140625" style="5" bestFit="1" customWidth="1"/>
    <col min="8" max="8" width="11.88671875" style="5" bestFit="1" customWidth="1"/>
    <col min="9" max="9" width="8.77734375" style="5" bestFit="1" customWidth="1"/>
    <col min="10" max="10" width="12.44140625" style="5" bestFit="1" customWidth="1"/>
    <col min="11" max="11" width="11.88671875" style="5" bestFit="1" customWidth="1"/>
    <col min="12" max="12" width="8.77734375" style="5" bestFit="1" customWidth="1"/>
    <col min="13" max="13" width="12.44140625" style="5" bestFit="1" customWidth="1"/>
    <col min="14" max="14" width="11.88671875" style="5" bestFit="1" customWidth="1"/>
    <col min="15" max="15" width="8.77734375" style="5" bestFit="1" customWidth="1"/>
    <col min="16" max="16" width="12.44140625" style="5" bestFit="1" customWidth="1"/>
    <col min="17" max="16384" width="8.88671875" style="5"/>
  </cols>
  <sheetData>
    <row r="1" spans="1:16" ht="18" customHeight="1">
      <c r="A1" s="197" t="s">
        <v>36</v>
      </c>
      <c r="D1" s="39" t="s">
        <v>29</v>
      </c>
    </row>
    <row r="2" spans="1:16">
      <c r="A2" s="197"/>
    </row>
    <row r="3" spans="1:16">
      <c r="D3" s="40" t="s">
        <v>24</v>
      </c>
    </row>
    <row r="4" spans="1:16" ht="9.75" customHeight="1" thickBot="1"/>
    <row r="5" spans="1:16" ht="18.75" thickBot="1">
      <c r="C5" s="6"/>
      <c r="D5" s="7"/>
      <c r="E5" s="206" t="s">
        <v>0</v>
      </c>
      <c r="F5" s="203"/>
      <c r="G5" s="204"/>
      <c r="H5" s="206" t="s">
        <v>1</v>
      </c>
      <c r="I5" s="203"/>
      <c r="J5" s="204"/>
      <c r="K5" s="206" t="s">
        <v>2</v>
      </c>
      <c r="L5" s="203"/>
      <c r="M5" s="204"/>
      <c r="N5" s="206" t="s">
        <v>3</v>
      </c>
      <c r="O5" s="203"/>
      <c r="P5" s="203"/>
    </row>
    <row r="6" spans="1:16" ht="18.75" thickBot="1">
      <c r="C6" s="8"/>
      <c r="D6" s="9"/>
      <c r="E6" s="10" t="s">
        <v>4</v>
      </c>
      <c r="F6" s="11" t="s">
        <v>5</v>
      </c>
      <c r="G6" s="12" t="s">
        <v>6</v>
      </c>
      <c r="H6" s="11" t="str">
        <f t="shared" ref="H6:M6" si="0">E6</f>
        <v>Low earnings</v>
      </c>
      <c r="I6" s="11" t="str">
        <f t="shared" si="0"/>
        <v>Central</v>
      </c>
      <c r="J6" s="12" t="str">
        <f t="shared" si="0"/>
        <v>High earnings</v>
      </c>
      <c r="K6" s="11" t="str">
        <f t="shared" si="0"/>
        <v>Low earnings</v>
      </c>
      <c r="L6" s="11" t="str">
        <f t="shared" si="0"/>
        <v>Central</v>
      </c>
      <c r="M6" s="12" t="str">
        <f t="shared" si="0"/>
        <v>High earnings</v>
      </c>
      <c r="N6" s="11" t="str">
        <f>H6</f>
        <v>Low earnings</v>
      </c>
      <c r="O6" s="11" t="str">
        <f>I6</f>
        <v>Central</v>
      </c>
      <c r="P6" s="11" t="str">
        <f>J6</f>
        <v>High earnings</v>
      </c>
    </row>
    <row r="7" spans="1:16" ht="18" customHeight="1">
      <c r="C7" s="199" t="s">
        <v>23</v>
      </c>
      <c r="D7" s="13" t="s">
        <v>7</v>
      </c>
      <c r="E7" s="14"/>
      <c r="F7" s="15">
        <v>0.18099999999999999</v>
      </c>
      <c r="G7" s="16"/>
      <c r="H7" s="17"/>
      <c r="I7" s="18">
        <v>0.224</v>
      </c>
      <c r="J7" s="19"/>
      <c r="K7" s="1"/>
      <c r="L7" s="18">
        <v>0.14199999999999999</v>
      </c>
      <c r="M7" s="19"/>
      <c r="N7" s="20"/>
      <c r="O7" s="18">
        <v>0.22700000000000001</v>
      </c>
    </row>
    <row r="8" spans="1:16">
      <c r="C8" s="199"/>
      <c r="D8" s="13" t="s">
        <v>8</v>
      </c>
      <c r="E8" s="14"/>
      <c r="F8" s="18">
        <v>0.17399999999999999</v>
      </c>
      <c r="G8" s="21"/>
      <c r="I8" s="18">
        <v>0.21299999999999999</v>
      </c>
      <c r="J8" s="22"/>
      <c r="K8" s="1"/>
      <c r="L8" s="18">
        <v>0.14299999999999999</v>
      </c>
      <c r="M8" s="22"/>
      <c r="N8" s="20"/>
      <c r="O8" s="18">
        <v>0.19800000000000001</v>
      </c>
    </row>
    <row r="9" spans="1:16">
      <c r="C9" s="199"/>
      <c r="D9" s="13" t="s">
        <v>9</v>
      </c>
      <c r="E9" s="14"/>
      <c r="F9" s="18">
        <v>0.16200000000000001</v>
      </c>
      <c r="G9" s="21"/>
      <c r="I9" s="18">
        <v>0.189</v>
      </c>
      <c r="J9" s="22"/>
      <c r="K9" s="1"/>
      <c r="L9" s="18">
        <v>0.14199999999999999</v>
      </c>
      <c r="M9" s="22"/>
      <c r="N9" s="20"/>
      <c r="O9" s="18">
        <v>0.17399999999999999</v>
      </c>
    </row>
    <row r="10" spans="1:16">
      <c r="C10" s="199"/>
      <c r="D10" s="13" t="s">
        <v>10</v>
      </c>
      <c r="E10" s="14"/>
      <c r="F10" s="18">
        <v>0.159</v>
      </c>
      <c r="G10" s="21"/>
      <c r="I10" s="18">
        <v>0.17599999999999999</v>
      </c>
      <c r="J10" s="22"/>
      <c r="K10" s="1"/>
      <c r="L10" s="18">
        <v>0.14399999999999999</v>
      </c>
      <c r="M10" s="22"/>
      <c r="N10" s="20"/>
      <c r="O10" s="18">
        <v>0.17399999999999999</v>
      </c>
    </row>
    <row r="11" spans="1:16">
      <c r="C11" s="199"/>
      <c r="D11" s="13" t="s">
        <v>11</v>
      </c>
      <c r="E11" s="14"/>
      <c r="F11" s="18">
        <v>0.16900000000000001</v>
      </c>
      <c r="G11" s="21"/>
      <c r="I11" s="18">
        <v>0.193</v>
      </c>
      <c r="J11" s="22"/>
      <c r="K11" s="1"/>
      <c r="L11" s="18">
        <v>0.155</v>
      </c>
      <c r="M11" s="22"/>
      <c r="N11" s="20"/>
      <c r="O11" s="18">
        <v>0.17699999999999999</v>
      </c>
    </row>
    <row r="12" spans="1:16">
      <c r="C12" s="199"/>
      <c r="D12" s="13" t="s">
        <v>12</v>
      </c>
      <c r="E12" s="14"/>
      <c r="F12" s="18">
        <v>0.16300000000000001</v>
      </c>
      <c r="G12" s="21"/>
      <c r="I12" s="18">
        <v>0.187</v>
      </c>
      <c r="J12" s="22"/>
      <c r="K12" s="1"/>
      <c r="L12" s="18">
        <v>0.14499999999999999</v>
      </c>
      <c r="M12" s="22"/>
      <c r="N12" s="20"/>
      <c r="O12" s="18">
        <v>0.16900000000000001</v>
      </c>
    </row>
    <row r="13" spans="1:16">
      <c r="C13" s="199"/>
      <c r="D13" s="13" t="s">
        <v>13</v>
      </c>
      <c r="E13" s="14"/>
      <c r="F13" s="18">
        <v>0.157</v>
      </c>
      <c r="G13" s="21"/>
      <c r="I13" s="18">
        <v>0.17699999999999999</v>
      </c>
      <c r="J13" s="22"/>
      <c r="K13" s="1"/>
      <c r="L13" s="18">
        <v>0.13700000000000001</v>
      </c>
      <c r="M13" s="22"/>
      <c r="N13" s="20"/>
      <c r="O13" s="18">
        <v>0.17199999999999999</v>
      </c>
    </row>
    <row r="14" spans="1:16">
      <c r="C14" s="205"/>
      <c r="D14" s="23" t="s">
        <v>14</v>
      </c>
      <c r="E14" s="24"/>
      <c r="F14" s="25">
        <v>0.14799999999999999</v>
      </c>
      <c r="G14" s="26"/>
      <c r="H14" s="27"/>
      <c r="I14" s="25">
        <v>0.17299999999999999</v>
      </c>
      <c r="J14" s="28"/>
      <c r="K14" s="4"/>
      <c r="L14" s="25">
        <v>0.13</v>
      </c>
      <c r="M14" s="28"/>
      <c r="N14" s="29"/>
      <c r="O14" s="25">
        <v>0.15</v>
      </c>
      <c r="P14" s="27"/>
    </row>
    <row r="15" spans="1:16" ht="18" customHeight="1">
      <c r="C15" s="198" t="s">
        <v>22</v>
      </c>
      <c r="D15" s="13" t="s">
        <v>15</v>
      </c>
      <c r="E15" s="14"/>
      <c r="F15" s="18">
        <v>0.13800000000000001</v>
      </c>
      <c r="G15" s="21"/>
      <c r="I15" s="18">
        <v>0.158</v>
      </c>
      <c r="J15" s="22"/>
      <c r="K15" s="1"/>
      <c r="L15" s="18">
        <v>0.125</v>
      </c>
      <c r="M15" s="22"/>
      <c r="N15" s="20"/>
      <c r="O15" s="18">
        <v>0.14099999999999999</v>
      </c>
      <c r="P15" s="1"/>
    </row>
    <row r="16" spans="1:16">
      <c r="C16" s="199"/>
      <c r="D16" s="13" t="s">
        <v>16</v>
      </c>
      <c r="E16" s="30"/>
      <c r="F16" s="31">
        <v>0.14000000000000001</v>
      </c>
      <c r="G16" s="21"/>
      <c r="H16" s="32"/>
      <c r="I16" s="31">
        <v>0.16900000000000001</v>
      </c>
      <c r="J16" s="22"/>
      <c r="K16" s="3"/>
      <c r="L16" s="31">
        <v>0.124</v>
      </c>
      <c r="M16" s="22"/>
      <c r="N16" s="20"/>
      <c r="O16" s="31">
        <v>0.13400000000000001</v>
      </c>
      <c r="P16" s="32"/>
    </row>
    <row r="17" spans="3:16">
      <c r="C17" s="199"/>
      <c r="D17" s="13" t="s">
        <v>17</v>
      </c>
      <c r="E17" s="18">
        <v>0.14799999999999999</v>
      </c>
      <c r="F17" s="18">
        <v>0.14699999999999999</v>
      </c>
      <c r="G17" s="33">
        <v>0.14499999999999999</v>
      </c>
      <c r="H17" s="34">
        <v>0.184</v>
      </c>
      <c r="I17" s="18">
        <v>0.183</v>
      </c>
      <c r="J17" s="33">
        <v>0.18</v>
      </c>
      <c r="K17" s="34">
        <v>0.129</v>
      </c>
      <c r="L17" s="18">
        <v>0.128</v>
      </c>
      <c r="M17" s="33">
        <v>0.127</v>
      </c>
      <c r="N17" s="34">
        <v>0.13500000000000001</v>
      </c>
      <c r="O17" s="34">
        <v>0.13500000000000001</v>
      </c>
      <c r="P17" s="34">
        <v>0.13500000000000001</v>
      </c>
    </row>
    <row r="18" spans="3:16">
      <c r="C18" s="199"/>
      <c r="D18" s="13" t="s">
        <v>18</v>
      </c>
      <c r="E18" s="18">
        <v>0.154</v>
      </c>
      <c r="F18" s="18">
        <v>0.151</v>
      </c>
      <c r="G18" s="33">
        <v>0.14899999999999999</v>
      </c>
      <c r="H18" s="34">
        <v>0.20200000000000001</v>
      </c>
      <c r="I18" s="18">
        <v>0.19800000000000001</v>
      </c>
      <c r="J18" s="33">
        <v>0.19400000000000001</v>
      </c>
      <c r="K18" s="34">
        <v>0.13200000000000001</v>
      </c>
      <c r="L18" s="18">
        <v>0.129</v>
      </c>
      <c r="M18" s="33">
        <v>0.128</v>
      </c>
      <c r="N18" s="34">
        <v>0.13</v>
      </c>
      <c r="O18" s="34">
        <v>0.13</v>
      </c>
      <c r="P18" s="34">
        <v>0.128</v>
      </c>
    </row>
    <row r="19" spans="3:16">
      <c r="C19" s="199"/>
      <c r="D19" s="13" t="s">
        <v>19</v>
      </c>
      <c r="E19" s="18">
        <v>0.157</v>
      </c>
      <c r="F19" s="18">
        <v>0.154</v>
      </c>
      <c r="G19" s="33">
        <v>0.14799999999999999</v>
      </c>
      <c r="H19" s="34">
        <v>0.21</v>
      </c>
      <c r="I19" s="34">
        <v>0.20599999999999999</v>
      </c>
      <c r="J19" s="33">
        <v>0.2</v>
      </c>
      <c r="K19" s="34">
        <v>0.13200000000000001</v>
      </c>
      <c r="L19" s="34">
        <v>0.13</v>
      </c>
      <c r="M19" s="33">
        <v>0.125</v>
      </c>
      <c r="N19" s="34">
        <v>0.13100000000000001</v>
      </c>
      <c r="O19" s="34">
        <v>0.13</v>
      </c>
      <c r="P19" s="34">
        <v>0.125</v>
      </c>
    </row>
    <row r="20" spans="3:16">
      <c r="C20" s="199"/>
      <c r="D20" s="13" t="s">
        <v>20</v>
      </c>
      <c r="E20" s="18">
        <v>0.157</v>
      </c>
      <c r="F20" s="18">
        <v>0.15</v>
      </c>
      <c r="G20" s="33">
        <v>0.14399999999999999</v>
      </c>
      <c r="H20" s="34">
        <v>0.216</v>
      </c>
      <c r="I20" s="34">
        <v>0.20699999999999999</v>
      </c>
      <c r="J20" s="33">
        <v>0.2</v>
      </c>
      <c r="K20" s="34">
        <v>0.126</v>
      </c>
      <c r="L20" s="34">
        <v>0.121</v>
      </c>
      <c r="M20" s="33">
        <v>0.115</v>
      </c>
      <c r="N20" s="34">
        <v>0.13200000000000001</v>
      </c>
      <c r="O20" s="34">
        <v>0.128</v>
      </c>
      <c r="P20" s="34">
        <v>0.122</v>
      </c>
    </row>
    <row r="21" spans="3:16" ht="18.75" thickBot="1">
      <c r="C21" s="200"/>
      <c r="D21" s="35" t="s">
        <v>21</v>
      </c>
      <c r="E21" s="36">
        <v>0.154</v>
      </c>
      <c r="F21" s="36">
        <v>0.14599999999999999</v>
      </c>
      <c r="G21" s="37">
        <v>0.13700000000000001</v>
      </c>
      <c r="H21" s="38">
        <v>0.215</v>
      </c>
      <c r="I21" s="38">
        <v>0.20399999999999999</v>
      </c>
      <c r="J21" s="37">
        <v>0.19500000000000001</v>
      </c>
      <c r="K21" s="38">
        <v>0.123</v>
      </c>
      <c r="L21" s="38">
        <v>0.11700000000000001</v>
      </c>
      <c r="M21" s="37">
        <v>0.109</v>
      </c>
      <c r="N21" s="38">
        <v>0.129</v>
      </c>
      <c r="O21" s="38">
        <v>0.122</v>
      </c>
      <c r="P21" s="38">
        <v>0.113</v>
      </c>
    </row>
    <row r="22" spans="3:16" ht="9.75" customHeight="1"/>
    <row r="23" spans="3:16">
      <c r="D23" s="40" t="s">
        <v>25</v>
      </c>
    </row>
    <row r="24" spans="3:16" ht="10.5" customHeight="1" thickBot="1"/>
    <row r="25" spans="3:16" ht="18.75" thickBot="1">
      <c r="C25" s="6"/>
      <c r="D25" s="7"/>
      <c r="E25" s="206" t="s">
        <v>0</v>
      </c>
      <c r="F25" s="203"/>
      <c r="G25" s="204"/>
      <c r="H25" s="206" t="s">
        <v>1</v>
      </c>
      <c r="I25" s="203"/>
      <c r="J25" s="204"/>
      <c r="K25" s="206" t="s">
        <v>2</v>
      </c>
      <c r="L25" s="203"/>
      <c r="M25" s="204"/>
      <c r="N25" s="206" t="s">
        <v>3</v>
      </c>
      <c r="O25" s="203"/>
      <c r="P25" s="203"/>
    </row>
    <row r="26" spans="3:16" ht="18.75" thickBot="1">
      <c r="C26" s="8"/>
      <c r="D26" s="9"/>
      <c r="E26" s="10" t="s">
        <v>4</v>
      </c>
      <c r="F26" s="11" t="s">
        <v>5</v>
      </c>
      <c r="G26" s="12" t="s">
        <v>6</v>
      </c>
      <c r="H26" s="11" t="str">
        <f t="shared" ref="H26:M26" si="1">E26</f>
        <v>Low earnings</v>
      </c>
      <c r="I26" s="11" t="str">
        <f t="shared" si="1"/>
        <v>Central</v>
      </c>
      <c r="J26" s="12" t="str">
        <f t="shared" si="1"/>
        <v>High earnings</v>
      </c>
      <c r="K26" s="11" t="str">
        <f t="shared" si="1"/>
        <v>Low earnings</v>
      </c>
      <c r="L26" s="11" t="str">
        <f t="shared" si="1"/>
        <v>Central</v>
      </c>
      <c r="M26" s="12" t="str">
        <f t="shared" si="1"/>
        <v>High earnings</v>
      </c>
      <c r="N26" s="11" t="str">
        <f>H26</f>
        <v>Low earnings</v>
      </c>
      <c r="O26" s="11" t="str">
        <f>I26</f>
        <v>Central</v>
      </c>
      <c r="P26" s="11" t="str">
        <f>J26</f>
        <v>High earnings</v>
      </c>
    </row>
    <row r="27" spans="3:16" ht="18" customHeight="1">
      <c r="C27" s="199" t="s">
        <v>23</v>
      </c>
      <c r="D27" s="13" t="s">
        <v>7</v>
      </c>
      <c r="E27" s="42"/>
      <c r="F27" s="42">
        <v>10900000</v>
      </c>
      <c r="G27" s="43"/>
      <c r="H27" s="44"/>
      <c r="I27" s="42">
        <v>2900000</v>
      </c>
      <c r="J27" s="43"/>
      <c r="K27" s="44"/>
      <c r="L27" s="42">
        <v>3500000</v>
      </c>
      <c r="M27" s="43"/>
      <c r="N27" s="45"/>
      <c r="O27" s="42">
        <v>2100000</v>
      </c>
      <c r="P27" s="44"/>
    </row>
    <row r="28" spans="3:16">
      <c r="C28" s="199"/>
      <c r="D28" s="13" t="s">
        <v>8</v>
      </c>
      <c r="E28" s="42"/>
      <c r="F28" s="42">
        <v>10600000</v>
      </c>
      <c r="G28" s="46"/>
      <c r="H28" s="44"/>
      <c r="I28" s="42">
        <v>2800000</v>
      </c>
      <c r="J28" s="46"/>
      <c r="K28" s="44"/>
      <c r="L28" s="42">
        <v>3600000</v>
      </c>
      <c r="M28" s="46"/>
      <c r="N28" s="45"/>
      <c r="O28" s="42">
        <v>1900000</v>
      </c>
      <c r="P28" s="44"/>
    </row>
    <row r="29" spans="3:16">
      <c r="C29" s="199"/>
      <c r="D29" s="13" t="s">
        <v>9</v>
      </c>
      <c r="E29" s="42"/>
      <c r="F29" s="42">
        <v>9900000</v>
      </c>
      <c r="G29" s="46"/>
      <c r="H29" s="44"/>
      <c r="I29" s="42">
        <v>2500000</v>
      </c>
      <c r="J29" s="46"/>
      <c r="K29" s="44"/>
      <c r="L29" s="42">
        <v>3500000</v>
      </c>
      <c r="M29" s="46"/>
      <c r="N29" s="45"/>
      <c r="O29" s="42">
        <v>1700000</v>
      </c>
      <c r="P29" s="44"/>
    </row>
    <row r="30" spans="3:16">
      <c r="C30" s="199"/>
      <c r="D30" s="13" t="s">
        <v>10</v>
      </c>
      <c r="E30" s="42"/>
      <c r="F30" s="42">
        <v>9800000</v>
      </c>
      <c r="G30" s="46"/>
      <c r="H30" s="44"/>
      <c r="I30" s="42">
        <v>2300000</v>
      </c>
      <c r="J30" s="46"/>
      <c r="K30" s="44"/>
      <c r="L30" s="42">
        <v>3600000</v>
      </c>
      <c r="M30" s="46"/>
      <c r="N30" s="45"/>
      <c r="O30" s="42">
        <v>1700000</v>
      </c>
      <c r="P30" s="44"/>
    </row>
    <row r="31" spans="3:16">
      <c r="C31" s="199"/>
      <c r="D31" s="13" t="s">
        <v>11</v>
      </c>
      <c r="E31" s="42"/>
      <c r="F31" s="42">
        <v>10600000</v>
      </c>
      <c r="G31" s="46"/>
      <c r="H31" s="44"/>
      <c r="I31" s="42">
        <v>2600000</v>
      </c>
      <c r="J31" s="46"/>
      <c r="K31" s="44"/>
      <c r="L31" s="42">
        <v>3900000</v>
      </c>
      <c r="M31" s="46"/>
      <c r="N31" s="45"/>
      <c r="O31" s="42">
        <v>1800000</v>
      </c>
      <c r="P31" s="44"/>
    </row>
    <row r="32" spans="3:16">
      <c r="C32" s="199"/>
      <c r="D32" s="13" t="s">
        <v>12</v>
      </c>
      <c r="E32" s="42"/>
      <c r="F32" s="42">
        <v>10200000</v>
      </c>
      <c r="G32" s="46"/>
      <c r="H32" s="44"/>
      <c r="I32" s="42">
        <v>2500000</v>
      </c>
      <c r="J32" s="46"/>
      <c r="K32" s="44"/>
      <c r="L32" s="42">
        <v>3700000</v>
      </c>
      <c r="M32" s="46"/>
      <c r="N32" s="45"/>
      <c r="O32" s="42">
        <v>1800000</v>
      </c>
      <c r="P32" s="44"/>
    </row>
    <row r="33" spans="3:17">
      <c r="C33" s="199"/>
      <c r="D33" s="13" t="s">
        <v>13</v>
      </c>
      <c r="E33" s="42"/>
      <c r="F33" s="42">
        <v>9900000</v>
      </c>
      <c r="G33" s="46"/>
      <c r="H33" s="44"/>
      <c r="I33" s="42">
        <v>2400000</v>
      </c>
      <c r="J33" s="46"/>
      <c r="K33" s="44"/>
      <c r="L33" s="42">
        <v>3400000</v>
      </c>
      <c r="M33" s="46"/>
      <c r="N33" s="45"/>
      <c r="O33" s="42">
        <v>1800000</v>
      </c>
      <c r="P33" s="44"/>
    </row>
    <row r="34" spans="3:17">
      <c r="C34" s="205"/>
      <c r="D34" s="23" t="s">
        <v>14</v>
      </c>
      <c r="E34" s="47"/>
      <c r="F34" s="48">
        <v>9400000</v>
      </c>
      <c r="G34" s="49"/>
      <c r="H34" s="50"/>
      <c r="I34" s="48">
        <v>2300000</v>
      </c>
      <c r="J34" s="49"/>
      <c r="K34" s="50"/>
      <c r="L34" s="48">
        <v>3300000</v>
      </c>
      <c r="M34" s="49"/>
      <c r="N34" s="51"/>
      <c r="O34" s="48">
        <v>1700000</v>
      </c>
      <c r="P34" s="50"/>
    </row>
    <row r="35" spans="3:17" ht="18" customHeight="1">
      <c r="C35" s="198" t="s">
        <v>22</v>
      </c>
      <c r="D35" s="13" t="s">
        <v>15</v>
      </c>
      <c r="E35" s="42"/>
      <c r="F35" s="42">
        <v>8800000</v>
      </c>
      <c r="G35" s="46"/>
      <c r="H35" s="44"/>
      <c r="I35" s="42">
        <v>2200000</v>
      </c>
      <c r="J35" s="46"/>
      <c r="K35" s="44"/>
      <c r="L35" s="42">
        <v>3100000</v>
      </c>
      <c r="M35" s="46"/>
      <c r="N35" s="45"/>
      <c r="O35" s="42">
        <v>1600000</v>
      </c>
      <c r="P35" s="44"/>
    </row>
    <row r="36" spans="3:17">
      <c r="C36" s="199"/>
      <c r="D36" s="13" t="s">
        <v>16</v>
      </c>
      <c r="E36" s="52"/>
      <c r="F36" s="53">
        <v>9000000</v>
      </c>
      <c r="G36" s="46"/>
      <c r="H36" s="54"/>
      <c r="I36" s="53">
        <v>2300000</v>
      </c>
      <c r="J36" s="46"/>
      <c r="K36" s="54"/>
      <c r="L36" s="53">
        <v>3100000</v>
      </c>
      <c r="M36" s="46"/>
      <c r="N36" s="45"/>
      <c r="O36" s="53">
        <v>1500000</v>
      </c>
      <c r="P36" s="54"/>
    </row>
    <row r="37" spans="3:17">
      <c r="C37" s="199"/>
      <c r="D37" s="13" t="s">
        <v>17</v>
      </c>
      <c r="E37" s="42">
        <v>9600000</v>
      </c>
      <c r="F37" s="42">
        <v>9500000</v>
      </c>
      <c r="G37" s="55">
        <v>9400000</v>
      </c>
      <c r="H37" s="56">
        <v>2500000</v>
      </c>
      <c r="I37" s="42">
        <v>2500000</v>
      </c>
      <c r="J37" s="55">
        <v>2500000</v>
      </c>
      <c r="K37" s="56">
        <v>3300000</v>
      </c>
      <c r="L37" s="42">
        <v>3200000</v>
      </c>
      <c r="M37" s="55">
        <v>3200000</v>
      </c>
      <c r="N37" s="56">
        <v>1600000</v>
      </c>
      <c r="O37" s="56">
        <v>1600000</v>
      </c>
      <c r="P37" s="56">
        <v>1600000</v>
      </c>
      <c r="Q37" s="32"/>
    </row>
    <row r="38" spans="3:17">
      <c r="C38" s="199"/>
      <c r="D38" s="13" t="s">
        <v>18</v>
      </c>
      <c r="E38" s="42">
        <v>10100000</v>
      </c>
      <c r="F38" s="42">
        <v>9900000</v>
      </c>
      <c r="G38" s="55">
        <v>9700000</v>
      </c>
      <c r="H38" s="56">
        <v>2800000</v>
      </c>
      <c r="I38" s="42">
        <v>2700000</v>
      </c>
      <c r="J38" s="55">
        <v>2700000</v>
      </c>
      <c r="K38" s="56">
        <v>3400000</v>
      </c>
      <c r="L38" s="42">
        <v>3300000</v>
      </c>
      <c r="M38" s="55">
        <v>3300000</v>
      </c>
      <c r="N38" s="56">
        <v>1500000</v>
      </c>
      <c r="O38" s="56">
        <v>1500000</v>
      </c>
      <c r="P38" s="56">
        <v>1500000</v>
      </c>
      <c r="Q38" s="32"/>
    </row>
    <row r="39" spans="3:17">
      <c r="C39" s="199"/>
      <c r="D39" s="13" t="s">
        <v>19</v>
      </c>
      <c r="E39" s="42">
        <v>10300000</v>
      </c>
      <c r="F39" s="42">
        <v>10100000</v>
      </c>
      <c r="G39" s="55">
        <v>9800000</v>
      </c>
      <c r="H39" s="56">
        <v>2900000</v>
      </c>
      <c r="I39" s="56">
        <v>2900000</v>
      </c>
      <c r="J39" s="55">
        <v>2800000</v>
      </c>
      <c r="K39" s="56">
        <v>3400000</v>
      </c>
      <c r="L39" s="56">
        <v>3300000</v>
      </c>
      <c r="M39" s="55">
        <v>3200000</v>
      </c>
      <c r="N39" s="56">
        <v>1500000</v>
      </c>
      <c r="O39" s="56">
        <v>1500000</v>
      </c>
      <c r="P39" s="56">
        <v>1500000</v>
      </c>
      <c r="Q39" s="32"/>
    </row>
    <row r="40" spans="3:17">
      <c r="C40" s="199"/>
      <c r="D40" s="13" t="s">
        <v>20</v>
      </c>
      <c r="E40" s="42">
        <v>10400000</v>
      </c>
      <c r="F40" s="42">
        <v>9900000</v>
      </c>
      <c r="G40" s="55">
        <v>9500000</v>
      </c>
      <c r="H40" s="56">
        <v>3000000</v>
      </c>
      <c r="I40" s="56">
        <v>2900000</v>
      </c>
      <c r="J40" s="55">
        <v>2800000</v>
      </c>
      <c r="K40" s="56">
        <v>3200000</v>
      </c>
      <c r="L40" s="56">
        <v>3100000</v>
      </c>
      <c r="M40" s="55">
        <v>2900000</v>
      </c>
      <c r="N40" s="56">
        <v>1600000</v>
      </c>
      <c r="O40" s="56">
        <v>1600000</v>
      </c>
      <c r="P40" s="56">
        <v>1500000</v>
      </c>
      <c r="Q40" s="32"/>
    </row>
    <row r="41" spans="3:17" ht="18.75" thickBot="1">
      <c r="C41" s="200"/>
      <c r="D41" s="35" t="s">
        <v>21</v>
      </c>
      <c r="E41" s="57">
        <v>10300000</v>
      </c>
      <c r="F41" s="57">
        <v>9700000</v>
      </c>
      <c r="G41" s="58">
        <v>9100000</v>
      </c>
      <c r="H41" s="59">
        <v>3000000</v>
      </c>
      <c r="I41" s="59">
        <v>2900000</v>
      </c>
      <c r="J41" s="58">
        <v>2800000</v>
      </c>
      <c r="K41" s="59">
        <v>3100000</v>
      </c>
      <c r="L41" s="59">
        <v>3000000</v>
      </c>
      <c r="M41" s="58">
        <v>2800000</v>
      </c>
      <c r="N41" s="59">
        <v>1600000</v>
      </c>
      <c r="O41" s="59">
        <v>1500000</v>
      </c>
      <c r="P41" s="59">
        <v>1400000</v>
      </c>
      <c r="Q41" s="32"/>
    </row>
  </sheetData>
  <mergeCells count="13">
    <mergeCell ref="C27:C34"/>
    <mergeCell ref="C35:C41"/>
    <mergeCell ref="E5:G5"/>
    <mergeCell ref="H5:J5"/>
    <mergeCell ref="K5:M5"/>
    <mergeCell ref="C7:C14"/>
    <mergeCell ref="C15:C21"/>
    <mergeCell ref="A1:A2"/>
    <mergeCell ref="E25:G25"/>
    <mergeCell ref="H25:J25"/>
    <mergeCell ref="K25:M25"/>
    <mergeCell ref="N25:P25"/>
    <mergeCell ref="N5:P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W7"/>
  <sheetViews>
    <sheetView showGridLines="0" workbookViewId="0">
      <selection activeCell="H8" sqref="H8"/>
    </sheetView>
  </sheetViews>
  <sheetFormatPr defaultRowHeight="18"/>
  <cols>
    <col min="1" max="1" width="3.44140625" customWidth="1"/>
  </cols>
  <sheetData>
    <row r="2" spans="2:23">
      <c r="B2" s="196" t="s">
        <v>110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83"/>
      <c r="Q2" s="183"/>
      <c r="R2" s="183"/>
      <c r="S2" s="183"/>
      <c r="T2" s="183"/>
      <c r="U2" s="183"/>
      <c r="V2" s="183"/>
      <c r="W2" s="183"/>
    </row>
    <row r="3" spans="2:23"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83"/>
      <c r="Q3" s="183"/>
      <c r="R3" s="183"/>
      <c r="S3" s="183"/>
      <c r="T3" s="183"/>
      <c r="U3" s="183"/>
      <c r="V3" s="183"/>
      <c r="W3" s="183"/>
    </row>
    <row r="4" spans="2:23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3"/>
      <c r="Q4" s="183"/>
      <c r="R4" s="183"/>
      <c r="S4" s="183"/>
      <c r="T4" s="183"/>
      <c r="U4" s="183"/>
      <c r="V4" s="183"/>
      <c r="W4" s="183"/>
    </row>
    <row r="5" spans="2:23">
      <c r="B5" t="s">
        <v>70</v>
      </c>
    </row>
    <row r="7" spans="2:23">
      <c r="B7" t="s">
        <v>71</v>
      </c>
    </row>
  </sheetData>
  <mergeCells count="1">
    <mergeCell ref="B2:O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21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2.33203125" customWidth="1"/>
  </cols>
  <sheetData>
    <row r="1" spans="1:8">
      <c r="A1" s="197" t="s">
        <v>36</v>
      </c>
      <c r="D1" s="39" t="s">
        <v>111</v>
      </c>
    </row>
    <row r="2" spans="1:8">
      <c r="A2" s="197"/>
      <c r="D2" s="189" t="s">
        <v>112</v>
      </c>
    </row>
    <row r="4" spans="1:8" ht="18.75" thickBot="1"/>
    <row r="5" spans="1:8" ht="18.75" thickBot="1">
      <c r="C5" s="6"/>
      <c r="D5" s="7"/>
      <c r="E5" s="206" t="s">
        <v>93</v>
      </c>
      <c r="F5" s="203"/>
      <c r="G5" s="206" t="s">
        <v>94</v>
      </c>
      <c r="H5" s="204"/>
    </row>
    <row r="6" spans="1:8" ht="18.75" thickBot="1">
      <c r="C6" s="8"/>
      <c r="D6" s="9"/>
      <c r="E6" s="187" t="s">
        <v>113</v>
      </c>
      <c r="F6" s="185" t="s">
        <v>114</v>
      </c>
      <c r="G6" s="187" t="s">
        <v>113</v>
      </c>
      <c r="H6" s="186" t="s">
        <v>114</v>
      </c>
    </row>
    <row r="7" spans="1:8">
      <c r="C7" s="199" t="s">
        <v>23</v>
      </c>
      <c r="D7" s="13" t="s">
        <v>7</v>
      </c>
      <c r="E7" s="18">
        <v>0.54600000000000004</v>
      </c>
      <c r="F7" s="18">
        <v>0.54</v>
      </c>
      <c r="G7" s="190">
        <v>0.36499999999999999</v>
      </c>
      <c r="H7" s="19">
        <v>0.36399999999999999</v>
      </c>
    </row>
    <row r="8" spans="1:8">
      <c r="C8" s="199"/>
      <c r="D8" s="13" t="s">
        <v>8</v>
      </c>
      <c r="E8" s="18">
        <v>0.52300000000000002</v>
      </c>
      <c r="F8" s="18">
        <v>0.51800000000000002</v>
      </c>
      <c r="G8" s="191">
        <v>0.36099999999999999</v>
      </c>
      <c r="H8" s="22">
        <v>0.34</v>
      </c>
    </row>
    <row r="9" spans="1:8">
      <c r="C9" s="199"/>
      <c r="D9" s="13" t="s">
        <v>9</v>
      </c>
      <c r="E9" s="18">
        <v>0.47399999999999998</v>
      </c>
      <c r="F9" s="18">
        <v>0.45500000000000002</v>
      </c>
      <c r="G9" s="191">
        <v>0.26700000000000002</v>
      </c>
      <c r="H9" s="22">
        <v>0.248</v>
      </c>
    </row>
    <row r="10" spans="1:8">
      <c r="C10" s="199"/>
      <c r="D10" s="13" t="s">
        <v>10</v>
      </c>
      <c r="E10" s="18">
        <v>0.41199999999999998</v>
      </c>
      <c r="F10" s="18">
        <v>0.41199999999999998</v>
      </c>
      <c r="G10" s="191">
        <v>0.21199999999999999</v>
      </c>
      <c r="H10" s="22">
        <v>0.21199999999999999</v>
      </c>
    </row>
    <row r="11" spans="1:8">
      <c r="C11" s="199"/>
      <c r="D11" s="13" t="s">
        <v>11</v>
      </c>
      <c r="E11" s="18">
        <v>0.42699999999999999</v>
      </c>
      <c r="F11" s="18">
        <v>0.45500000000000002</v>
      </c>
      <c r="G11" s="191">
        <v>0.21299999999999999</v>
      </c>
      <c r="H11" s="22">
        <v>0.23400000000000001</v>
      </c>
    </row>
    <row r="12" spans="1:8">
      <c r="C12" s="199"/>
      <c r="D12" s="13" t="s">
        <v>12</v>
      </c>
      <c r="E12" s="18">
        <v>0.41499999999999998</v>
      </c>
      <c r="F12" s="18">
        <v>0.44400000000000001</v>
      </c>
      <c r="G12" s="191">
        <v>0.219</v>
      </c>
      <c r="H12" s="22">
        <v>0.23899999999999999</v>
      </c>
    </row>
    <row r="13" spans="1:8">
      <c r="C13" s="199"/>
      <c r="D13" s="13" t="s">
        <v>13</v>
      </c>
      <c r="E13" s="18">
        <v>0.40699999999999997</v>
      </c>
      <c r="F13" s="18">
        <v>0.41599999999999998</v>
      </c>
      <c r="G13" s="191">
        <v>0.186</v>
      </c>
      <c r="H13" s="22">
        <v>0.19500000000000001</v>
      </c>
    </row>
    <row r="14" spans="1:8">
      <c r="C14" s="205"/>
      <c r="D14" s="23" t="s">
        <v>14</v>
      </c>
      <c r="E14" s="146">
        <v>0.47699999999999998</v>
      </c>
      <c r="F14" s="25">
        <v>0.45500000000000002</v>
      </c>
      <c r="G14" s="192">
        <v>0.26700000000000002</v>
      </c>
      <c r="H14" s="28">
        <v>0.23899999999999999</v>
      </c>
    </row>
    <row r="15" spans="1:8">
      <c r="C15" s="198" t="s">
        <v>22</v>
      </c>
      <c r="D15" s="13" t="s">
        <v>15</v>
      </c>
      <c r="E15" s="18">
        <v>0.48599999999999999</v>
      </c>
      <c r="F15" s="18">
        <v>0.439</v>
      </c>
      <c r="G15" s="191">
        <v>0.26700000000000002</v>
      </c>
      <c r="H15" s="22">
        <v>0.221</v>
      </c>
    </row>
    <row r="16" spans="1:8">
      <c r="C16" s="199"/>
      <c r="D16" s="13" t="s">
        <v>16</v>
      </c>
      <c r="E16" s="179">
        <v>0.52900000000000003</v>
      </c>
      <c r="F16" s="31">
        <v>0.46899999999999997</v>
      </c>
      <c r="G16" s="191">
        <v>0.307</v>
      </c>
      <c r="H16" s="22">
        <v>0.24099999999999999</v>
      </c>
    </row>
    <row r="17" spans="3:8">
      <c r="C17" s="199"/>
      <c r="D17" s="13" t="s">
        <v>17</v>
      </c>
      <c r="E17" s="18">
        <v>0.55100000000000005</v>
      </c>
      <c r="F17" s="18">
        <v>0.496</v>
      </c>
      <c r="G17" s="191">
        <v>0.34599999999999997</v>
      </c>
      <c r="H17" s="33">
        <v>0.28499999999999998</v>
      </c>
    </row>
    <row r="18" spans="3:8">
      <c r="C18" s="199"/>
      <c r="D18" s="13" t="s">
        <v>18</v>
      </c>
      <c r="E18" s="18">
        <v>0.57899999999999996</v>
      </c>
      <c r="F18" s="18">
        <v>0.53200000000000003</v>
      </c>
      <c r="G18" s="191">
        <v>0.38800000000000001</v>
      </c>
      <c r="H18" s="33">
        <v>0.32</v>
      </c>
    </row>
    <row r="19" spans="3:8">
      <c r="C19" s="199"/>
      <c r="D19" s="13" t="s">
        <v>19</v>
      </c>
      <c r="E19" s="18">
        <v>0.60299999999999998</v>
      </c>
      <c r="F19" s="18">
        <v>0.54900000000000004</v>
      </c>
      <c r="G19" s="191">
        <v>0.43</v>
      </c>
      <c r="H19" s="33">
        <v>0.35199999999999998</v>
      </c>
    </row>
    <row r="20" spans="3:8">
      <c r="C20" s="199"/>
      <c r="D20" s="13" t="s">
        <v>20</v>
      </c>
      <c r="E20" s="18">
        <v>0.61199999999999999</v>
      </c>
      <c r="F20" s="18">
        <v>0.55200000000000005</v>
      </c>
      <c r="G20" s="191">
        <v>0.45200000000000001</v>
      </c>
      <c r="H20" s="33">
        <v>0.36599999999999999</v>
      </c>
    </row>
    <row r="21" spans="3:8" ht="18.75" thickBot="1">
      <c r="C21" s="200"/>
      <c r="D21" s="35" t="s">
        <v>21</v>
      </c>
      <c r="E21" s="36">
        <v>0.626</v>
      </c>
      <c r="F21" s="36">
        <v>0.55300000000000005</v>
      </c>
      <c r="G21" s="193">
        <v>0.45800000000000002</v>
      </c>
      <c r="H21" s="37">
        <v>0.36599999999999999</v>
      </c>
    </row>
  </sheetData>
  <mergeCells count="5">
    <mergeCell ref="A1:A2"/>
    <mergeCell ref="E5:F5"/>
    <mergeCell ref="G5:H5"/>
    <mergeCell ref="C7:C14"/>
    <mergeCell ref="C15:C21"/>
  </mergeCells>
  <hyperlinks>
    <hyperlink ref="A1:A2" location="Contents!A1" display="Back to contents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6"/>
  <dimension ref="A1:Q41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2.33203125" style="5" customWidth="1"/>
    <col min="4" max="4" width="8.88671875" style="5"/>
    <col min="5" max="5" width="11.88671875" style="5" bestFit="1" customWidth="1"/>
    <col min="6" max="6" width="13.5546875" style="5" bestFit="1" customWidth="1"/>
    <col min="7" max="7" width="12.44140625" style="5" bestFit="1" customWidth="1"/>
    <col min="8" max="8" width="11.88671875" style="5" bestFit="1" customWidth="1"/>
    <col min="9" max="9" width="10" style="5" bestFit="1" customWidth="1"/>
    <col min="10" max="10" width="12.44140625" style="5" bestFit="1" customWidth="1"/>
    <col min="11" max="11" width="11.88671875" style="5" bestFit="1" customWidth="1"/>
    <col min="12" max="12" width="10" style="5" bestFit="1" customWidth="1"/>
    <col min="13" max="13" width="12.44140625" style="5" bestFit="1" customWidth="1"/>
    <col min="14" max="14" width="11.88671875" style="5" bestFit="1" customWidth="1"/>
    <col min="15" max="15" width="10" style="5" bestFit="1" customWidth="1"/>
    <col min="16" max="16" width="12.44140625" style="5" bestFit="1" customWidth="1"/>
    <col min="17" max="16384" width="8.88671875" style="5"/>
  </cols>
  <sheetData>
    <row r="1" spans="1:16" ht="18" customHeight="1">
      <c r="A1" s="197" t="s">
        <v>36</v>
      </c>
      <c r="D1" s="39" t="s">
        <v>30</v>
      </c>
    </row>
    <row r="2" spans="1:16">
      <c r="A2" s="197"/>
    </row>
    <row r="3" spans="1:16">
      <c r="D3" s="40" t="s">
        <v>24</v>
      </c>
    </row>
    <row r="4" spans="1:16" ht="9.75" customHeight="1" thickBot="1"/>
    <row r="5" spans="1:16" ht="18.75" thickBot="1">
      <c r="C5" s="6"/>
      <c r="D5" s="7"/>
      <c r="E5" s="206" t="s">
        <v>0</v>
      </c>
      <c r="F5" s="203"/>
      <c r="G5" s="204"/>
      <c r="H5" s="206" t="s">
        <v>1</v>
      </c>
      <c r="I5" s="203"/>
      <c r="J5" s="204"/>
      <c r="K5" s="206" t="str">
        <f>'Poverty - BHC, relative, policy'!K5:M5</f>
        <v>Working households</v>
      </c>
      <c r="L5" s="203"/>
      <c r="M5" s="204"/>
      <c r="N5" s="206" t="str">
        <f>'Poverty - BHC, relative, policy'!N5:P5</f>
        <v>Children in working households</v>
      </c>
      <c r="O5" s="203"/>
      <c r="P5" s="203"/>
    </row>
    <row r="6" spans="1:16" ht="18.75" thickBot="1">
      <c r="C6" s="8"/>
      <c r="D6" s="9"/>
      <c r="E6" s="10" t="s">
        <v>5</v>
      </c>
      <c r="F6" s="11" t="s">
        <v>31</v>
      </c>
      <c r="G6" s="12" t="s">
        <v>32</v>
      </c>
      <c r="H6" s="11" t="str">
        <f t="shared" ref="H6:M6" si="0">E6</f>
        <v>Central</v>
      </c>
      <c r="I6" s="11" t="str">
        <f t="shared" si="0"/>
        <v>No reforms</v>
      </c>
      <c r="J6" s="12" t="str">
        <f t="shared" si="0"/>
        <v>No WA cuts</v>
      </c>
      <c r="K6" s="11" t="str">
        <f t="shared" si="0"/>
        <v>Central</v>
      </c>
      <c r="L6" s="11" t="str">
        <f t="shared" si="0"/>
        <v>No reforms</v>
      </c>
      <c r="M6" s="12" t="str">
        <f t="shared" si="0"/>
        <v>No WA cuts</v>
      </c>
      <c r="N6" s="11" t="str">
        <f>H6</f>
        <v>Central</v>
      </c>
      <c r="O6" s="11" t="str">
        <f>I6</f>
        <v>No reforms</v>
      </c>
      <c r="P6" s="11" t="str">
        <f>J6</f>
        <v>No WA cuts</v>
      </c>
    </row>
    <row r="7" spans="1:16" ht="18" customHeight="1">
      <c r="C7" s="199" t="s">
        <v>23</v>
      </c>
      <c r="D7" s="13" t="s">
        <v>7</v>
      </c>
      <c r="E7" s="15">
        <v>0.22500000000000001</v>
      </c>
      <c r="G7" s="16"/>
      <c r="H7" s="18">
        <v>0.315</v>
      </c>
      <c r="J7" s="19"/>
      <c r="K7" s="18">
        <v>0.16300000000000001</v>
      </c>
      <c r="M7" s="19"/>
      <c r="N7" s="18">
        <v>0.22</v>
      </c>
    </row>
    <row r="8" spans="1:16">
      <c r="C8" s="199"/>
      <c r="D8" s="13" t="s">
        <v>8</v>
      </c>
      <c r="E8" s="18">
        <v>0.221</v>
      </c>
      <c r="G8" s="21"/>
      <c r="H8" s="18">
        <v>0.30299999999999999</v>
      </c>
      <c r="J8" s="22"/>
      <c r="K8" s="18">
        <v>0.16900000000000001</v>
      </c>
      <c r="M8" s="22"/>
      <c r="N8" s="18">
        <v>0.22</v>
      </c>
    </row>
    <row r="9" spans="1:16">
      <c r="C9" s="199"/>
      <c r="D9" s="13" t="s">
        <v>9</v>
      </c>
      <c r="E9" s="18">
        <v>0.222</v>
      </c>
      <c r="G9" s="21"/>
      <c r="H9" s="18">
        <v>0.29599999999999999</v>
      </c>
      <c r="J9" s="22"/>
      <c r="K9" s="18">
        <v>0.161</v>
      </c>
      <c r="M9" s="22"/>
      <c r="N9" s="18">
        <v>0.20200000000000001</v>
      </c>
    </row>
    <row r="10" spans="1:16">
      <c r="C10" s="199"/>
      <c r="D10" s="13" t="s">
        <v>10</v>
      </c>
      <c r="E10" s="18">
        <v>0.21099999999999999</v>
      </c>
      <c r="G10" s="21"/>
      <c r="H10" s="18">
        <v>0.27300000000000002</v>
      </c>
      <c r="J10" s="22"/>
      <c r="K10" s="18">
        <v>0.158</v>
      </c>
      <c r="M10" s="22"/>
      <c r="N10" s="18">
        <v>0.19600000000000001</v>
      </c>
    </row>
    <row r="11" spans="1:16">
      <c r="C11" s="199"/>
      <c r="D11" s="13" t="s">
        <v>11</v>
      </c>
      <c r="E11" s="18">
        <v>0.21</v>
      </c>
      <c r="G11" s="21"/>
      <c r="H11" s="18">
        <v>0.27200000000000002</v>
      </c>
      <c r="J11" s="22"/>
      <c r="K11" s="18">
        <v>0.16500000000000001</v>
      </c>
      <c r="M11" s="22"/>
      <c r="N11" s="18">
        <v>0.20599999999999999</v>
      </c>
    </row>
    <row r="12" spans="1:16">
      <c r="C12" s="199"/>
      <c r="D12" s="13" t="s">
        <v>12</v>
      </c>
      <c r="E12" s="18">
        <v>0.21</v>
      </c>
      <c r="G12" s="21"/>
      <c r="H12" s="18">
        <v>0.27400000000000002</v>
      </c>
      <c r="J12" s="22"/>
      <c r="K12" s="18">
        <v>0.16400000000000001</v>
      </c>
      <c r="M12" s="22"/>
      <c r="N12" s="18">
        <v>0.20399999999999999</v>
      </c>
    </row>
    <row r="13" spans="1:16">
      <c r="C13" s="199"/>
      <c r="D13" s="13" t="s">
        <v>13</v>
      </c>
      <c r="E13" s="18">
        <v>0.21</v>
      </c>
      <c r="G13" s="21"/>
      <c r="H13" s="18">
        <v>0.27800000000000002</v>
      </c>
      <c r="J13" s="22"/>
      <c r="K13" s="18">
        <v>0.16600000000000001</v>
      </c>
      <c r="M13" s="22"/>
      <c r="N13" s="18">
        <v>0.21</v>
      </c>
    </row>
    <row r="14" spans="1:16">
      <c r="C14" s="205"/>
      <c r="D14" s="23" t="s">
        <v>14</v>
      </c>
      <c r="E14" s="25">
        <v>0.21299999999999999</v>
      </c>
      <c r="F14" s="27"/>
      <c r="G14" s="26"/>
      <c r="H14" s="25">
        <v>0.28999999999999998</v>
      </c>
      <c r="I14" s="27"/>
      <c r="J14" s="28"/>
      <c r="K14" s="146">
        <v>0.17299999999999999</v>
      </c>
      <c r="L14" s="27"/>
      <c r="M14" s="28"/>
      <c r="N14" s="25">
        <v>0.224</v>
      </c>
      <c r="O14" s="27"/>
      <c r="P14" s="27"/>
    </row>
    <row r="15" spans="1:16" ht="18" customHeight="1">
      <c r="C15" s="198" t="s">
        <v>22</v>
      </c>
      <c r="D15" s="13" t="s">
        <v>15</v>
      </c>
      <c r="E15" s="18">
        <v>0.214</v>
      </c>
      <c r="G15" s="21"/>
      <c r="H15" s="18">
        <v>0.29099999999999998</v>
      </c>
      <c r="J15" s="22"/>
      <c r="K15" s="18">
        <v>0.17399999999999999</v>
      </c>
      <c r="M15" s="22"/>
      <c r="N15" s="18">
        <v>0.22600000000000001</v>
      </c>
      <c r="P15" s="1"/>
    </row>
    <row r="16" spans="1:16">
      <c r="C16" s="199"/>
      <c r="D16" s="13" t="s">
        <v>16</v>
      </c>
      <c r="E16" s="31">
        <v>0.219</v>
      </c>
      <c r="G16" s="21"/>
      <c r="H16" s="31">
        <v>0.30499999999999999</v>
      </c>
      <c r="J16" s="22"/>
      <c r="K16" s="18">
        <v>0.18099999999999999</v>
      </c>
      <c r="M16" s="22"/>
      <c r="N16" s="18">
        <v>0.24199999999999999</v>
      </c>
      <c r="P16" s="32"/>
    </row>
    <row r="17" spans="3:16">
      <c r="C17" s="199"/>
      <c r="D17" s="13" t="s">
        <v>17</v>
      </c>
      <c r="E17" s="18">
        <v>0.224</v>
      </c>
      <c r="G17" s="33"/>
      <c r="H17" s="18">
        <v>0.32</v>
      </c>
      <c r="J17" s="33"/>
      <c r="K17" s="18">
        <v>0.183</v>
      </c>
      <c r="M17" s="33"/>
      <c r="N17" s="18">
        <v>0.247</v>
      </c>
      <c r="P17" s="34"/>
    </row>
    <row r="18" spans="3:16">
      <c r="C18" s="199"/>
      <c r="D18" s="13" t="s">
        <v>18</v>
      </c>
      <c r="E18" s="18">
        <v>0.22900000000000001</v>
      </c>
      <c r="G18" s="33"/>
      <c r="H18" s="18">
        <v>0.33400000000000002</v>
      </c>
      <c r="J18" s="33"/>
      <c r="K18" s="18">
        <v>0.188</v>
      </c>
      <c r="M18" s="33"/>
      <c r="N18" s="18">
        <v>0.26</v>
      </c>
      <c r="P18" s="34"/>
    </row>
    <row r="19" spans="3:16">
      <c r="C19" s="199"/>
      <c r="D19" s="13" t="s">
        <v>19</v>
      </c>
      <c r="E19" s="18">
        <v>0.23400000000000001</v>
      </c>
      <c r="G19" s="33"/>
      <c r="H19" s="34">
        <v>0.34499999999999997</v>
      </c>
      <c r="J19" s="33"/>
      <c r="K19" s="18">
        <v>0.191</v>
      </c>
      <c r="M19" s="33"/>
      <c r="N19" s="18">
        <v>0.26900000000000002</v>
      </c>
      <c r="P19" s="34"/>
    </row>
    <row r="20" spans="3:16">
      <c r="C20" s="199"/>
      <c r="D20" s="13" t="s">
        <v>20</v>
      </c>
      <c r="E20" s="18">
        <v>0.23599999999999999</v>
      </c>
      <c r="G20" s="33"/>
      <c r="H20" s="34">
        <v>0.35299999999999998</v>
      </c>
      <c r="J20" s="33"/>
      <c r="K20" s="18">
        <v>0.19500000000000001</v>
      </c>
      <c r="M20" s="33"/>
      <c r="N20" s="18">
        <v>0.27900000000000003</v>
      </c>
      <c r="P20" s="34"/>
    </row>
    <row r="21" spans="3:16" ht="18.75" thickBot="1">
      <c r="C21" s="200"/>
      <c r="D21" s="35" t="s">
        <v>21</v>
      </c>
      <c r="E21" s="36">
        <v>0.23599999999999999</v>
      </c>
      <c r="F21" s="89">
        <v>0.22800000000000001</v>
      </c>
      <c r="G21" s="37">
        <v>0.23300000000000001</v>
      </c>
      <c r="H21" s="38">
        <v>0.35699999999999998</v>
      </c>
      <c r="I21" s="89">
        <v>0.32700000000000001</v>
      </c>
      <c r="J21" s="37">
        <v>0.35</v>
      </c>
      <c r="K21" s="145">
        <v>0.19900000000000001</v>
      </c>
      <c r="L21" s="89">
        <v>0.188</v>
      </c>
      <c r="M21" s="37">
        <v>0.19500000000000001</v>
      </c>
      <c r="N21" s="145">
        <v>0.28799999999999998</v>
      </c>
      <c r="O21" s="89">
        <v>0.255</v>
      </c>
      <c r="P21" s="38">
        <v>0.28000000000000003</v>
      </c>
    </row>
    <row r="22" spans="3:16" ht="9.75" customHeight="1"/>
    <row r="23" spans="3:16">
      <c r="D23" s="40" t="s">
        <v>25</v>
      </c>
      <c r="F23" s="175"/>
      <c r="I23" s="175"/>
      <c r="M23" s="90"/>
    </row>
    <row r="24" spans="3:16" ht="10.5" customHeight="1" thickBot="1"/>
    <row r="25" spans="3:16" ht="18.75" thickBot="1">
      <c r="C25" s="6"/>
      <c r="D25" s="7"/>
      <c r="E25" s="206" t="s">
        <v>0</v>
      </c>
      <c r="F25" s="203"/>
      <c r="G25" s="204"/>
      <c r="H25" s="206" t="s">
        <v>1</v>
      </c>
      <c r="I25" s="203"/>
      <c r="J25" s="204"/>
      <c r="K25" s="206" t="str">
        <f>'Poverty - BHC, relative, policy'!K25:M25</f>
        <v>Working households</v>
      </c>
      <c r="L25" s="203"/>
      <c r="M25" s="204"/>
      <c r="N25" s="206" t="str">
        <f>'Poverty - BHC, relative, policy'!N25:P25</f>
        <v>Children in working households</v>
      </c>
      <c r="O25" s="203"/>
      <c r="P25" s="203"/>
    </row>
    <row r="26" spans="3:16" ht="18.75" thickBot="1">
      <c r="C26" s="8"/>
      <c r="D26" s="9"/>
      <c r="E26" s="10" t="s">
        <v>5</v>
      </c>
      <c r="F26" s="11" t="s">
        <v>31</v>
      </c>
      <c r="G26" s="12" t="s">
        <v>32</v>
      </c>
      <c r="H26" s="11" t="str">
        <f t="shared" ref="H26:M26" si="1">E26</f>
        <v>Central</v>
      </c>
      <c r="I26" s="11" t="str">
        <f t="shared" si="1"/>
        <v>No reforms</v>
      </c>
      <c r="J26" s="12" t="str">
        <f t="shared" si="1"/>
        <v>No WA cuts</v>
      </c>
      <c r="K26" s="11" t="str">
        <f t="shared" si="1"/>
        <v>Central</v>
      </c>
      <c r="L26" s="11" t="str">
        <f t="shared" si="1"/>
        <v>No reforms</v>
      </c>
      <c r="M26" s="12" t="str">
        <f t="shared" si="1"/>
        <v>No WA cuts</v>
      </c>
      <c r="N26" s="11" t="str">
        <f>H26</f>
        <v>Central</v>
      </c>
      <c r="O26" s="11" t="str">
        <f>I26</f>
        <v>No reforms</v>
      </c>
      <c r="P26" s="11" t="str">
        <f>J26</f>
        <v>No WA cuts</v>
      </c>
    </row>
    <row r="27" spans="3:16">
      <c r="C27" s="199" t="s">
        <v>23</v>
      </c>
      <c r="D27" s="13" t="s">
        <v>7</v>
      </c>
      <c r="E27" s="42">
        <v>13500000</v>
      </c>
      <c r="G27" s="61"/>
      <c r="H27" s="42">
        <v>4100000</v>
      </c>
      <c r="J27" s="63"/>
      <c r="K27" s="42">
        <v>7100000</v>
      </c>
      <c r="M27" s="43"/>
      <c r="N27" s="42">
        <v>2400000</v>
      </c>
      <c r="P27" s="79"/>
    </row>
    <row r="28" spans="3:16">
      <c r="C28" s="199"/>
      <c r="D28" s="13" t="s">
        <v>8</v>
      </c>
      <c r="E28" s="42">
        <v>13400000</v>
      </c>
      <c r="G28" s="65"/>
      <c r="H28" s="42">
        <v>3900000</v>
      </c>
      <c r="J28" s="66"/>
      <c r="K28" s="42">
        <v>7400000</v>
      </c>
      <c r="M28" s="66"/>
      <c r="N28" s="42">
        <v>2400000</v>
      </c>
      <c r="P28" s="79"/>
    </row>
    <row r="29" spans="3:16">
      <c r="C29" s="199"/>
      <c r="D29" s="13" t="s">
        <v>9</v>
      </c>
      <c r="E29" s="42">
        <v>13600000</v>
      </c>
      <c r="G29" s="65"/>
      <c r="H29" s="42">
        <v>3900000</v>
      </c>
      <c r="J29" s="66"/>
      <c r="K29" s="42">
        <v>7000000</v>
      </c>
      <c r="M29" s="66"/>
      <c r="N29" s="42">
        <v>2200000</v>
      </c>
      <c r="P29" s="79"/>
    </row>
    <row r="30" spans="3:16">
      <c r="C30" s="199"/>
      <c r="D30" s="13" t="s">
        <v>10</v>
      </c>
      <c r="E30" s="42">
        <v>13000000</v>
      </c>
      <c r="G30" s="65"/>
      <c r="H30" s="42">
        <v>3600000</v>
      </c>
      <c r="J30" s="66"/>
      <c r="K30" s="42">
        <v>6900000</v>
      </c>
      <c r="M30" s="66"/>
      <c r="N30" s="42">
        <v>2200000</v>
      </c>
      <c r="P30" s="79"/>
    </row>
    <row r="31" spans="3:16">
      <c r="C31" s="199"/>
      <c r="D31" s="13" t="s">
        <v>11</v>
      </c>
      <c r="E31" s="42">
        <v>13100000</v>
      </c>
      <c r="G31" s="65"/>
      <c r="H31" s="42">
        <v>3600000</v>
      </c>
      <c r="J31" s="66"/>
      <c r="K31" s="42">
        <v>7400000</v>
      </c>
      <c r="M31" s="66"/>
      <c r="N31" s="42">
        <v>2300000</v>
      </c>
      <c r="P31" s="79"/>
    </row>
    <row r="32" spans="3:16">
      <c r="C32" s="199"/>
      <c r="D32" s="13" t="s">
        <v>12</v>
      </c>
      <c r="E32" s="42">
        <v>13200000</v>
      </c>
      <c r="G32" s="65"/>
      <c r="H32" s="42">
        <v>3700000</v>
      </c>
      <c r="J32" s="66"/>
      <c r="K32" s="42">
        <v>7300000</v>
      </c>
      <c r="M32" s="66"/>
      <c r="N32" s="42">
        <v>2300000</v>
      </c>
      <c r="P32" s="79"/>
    </row>
    <row r="33" spans="3:17">
      <c r="C33" s="199"/>
      <c r="D33" s="13" t="s">
        <v>13</v>
      </c>
      <c r="E33" s="42">
        <v>13200000</v>
      </c>
      <c r="G33" s="65"/>
      <c r="H33" s="42">
        <v>3700000</v>
      </c>
      <c r="J33" s="66"/>
      <c r="K33" s="42">
        <v>7500000</v>
      </c>
      <c r="M33" s="66"/>
      <c r="N33" s="42">
        <v>2400000</v>
      </c>
      <c r="P33" s="79"/>
    </row>
    <row r="34" spans="3:17">
      <c r="C34" s="205"/>
      <c r="D34" s="23" t="s">
        <v>14</v>
      </c>
      <c r="E34" s="48">
        <v>13500000</v>
      </c>
      <c r="F34" s="27"/>
      <c r="G34" s="69"/>
      <c r="H34" s="48">
        <v>3900000</v>
      </c>
      <c r="I34" s="27"/>
      <c r="J34" s="71"/>
      <c r="K34" s="47">
        <v>7900000</v>
      </c>
      <c r="L34" s="27"/>
      <c r="M34" s="71"/>
      <c r="N34" s="48">
        <v>2600000</v>
      </c>
      <c r="O34" s="27"/>
      <c r="P34" s="82"/>
    </row>
    <row r="35" spans="3:17">
      <c r="C35" s="198" t="s">
        <v>22</v>
      </c>
      <c r="D35" s="13" t="s">
        <v>15</v>
      </c>
      <c r="E35" s="42">
        <v>13700000</v>
      </c>
      <c r="G35" s="65"/>
      <c r="H35" s="42">
        <v>4000000</v>
      </c>
      <c r="J35" s="66"/>
      <c r="K35" s="42">
        <v>8000000</v>
      </c>
      <c r="M35" s="66"/>
      <c r="N35" s="42">
        <v>2700000</v>
      </c>
      <c r="P35" s="80"/>
    </row>
    <row r="36" spans="3:17">
      <c r="C36" s="199"/>
      <c r="D36" s="13" t="s">
        <v>16</v>
      </c>
      <c r="E36" s="42">
        <v>14100000</v>
      </c>
      <c r="G36" s="65"/>
      <c r="H36" s="42">
        <v>4200000</v>
      </c>
      <c r="J36" s="66"/>
      <c r="K36" s="42">
        <v>8500000</v>
      </c>
      <c r="M36" s="66"/>
      <c r="N36" s="42">
        <v>2900000</v>
      </c>
      <c r="P36" s="85"/>
    </row>
    <row r="37" spans="3:17">
      <c r="C37" s="199"/>
      <c r="D37" s="13" t="s">
        <v>17</v>
      </c>
      <c r="E37" s="42">
        <v>14500000</v>
      </c>
      <c r="G37" s="55"/>
      <c r="H37" s="42">
        <v>4400000</v>
      </c>
      <c r="J37" s="55"/>
      <c r="K37" s="42">
        <v>8500000</v>
      </c>
      <c r="M37" s="55"/>
      <c r="N37" s="42">
        <v>2900000</v>
      </c>
      <c r="P37" s="56"/>
      <c r="Q37" s="32"/>
    </row>
    <row r="38" spans="3:17">
      <c r="C38" s="199"/>
      <c r="D38" s="13" t="s">
        <v>18</v>
      </c>
      <c r="E38" s="42">
        <v>15000000</v>
      </c>
      <c r="G38" s="55"/>
      <c r="H38" s="42">
        <v>4600000</v>
      </c>
      <c r="J38" s="55"/>
      <c r="K38" s="42">
        <v>8800000</v>
      </c>
      <c r="M38" s="55"/>
      <c r="N38" s="42">
        <v>3100000</v>
      </c>
      <c r="P38" s="56"/>
      <c r="Q38" s="32"/>
    </row>
    <row r="39" spans="3:17">
      <c r="C39" s="199"/>
      <c r="D39" s="13" t="s">
        <v>19</v>
      </c>
      <c r="E39" s="42">
        <v>15400000</v>
      </c>
      <c r="G39" s="55"/>
      <c r="H39" s="42">
        <v>4800000</v>
      </c>
      <c r="J39" s="55"/>
      <c r="K39" s="42">
        <v>9000000</v>
      </c>
      <c r="M39" s="55"/>
      <c r="N39" s="42">
        <v>3300000</v>
      </c>
      <c r="P39" s="56"/>
      <c r="Q39" s="32"/>
    </row>
    <row r="40" spans="3:17">
      <c r="C40" s="199"/>
      <c r="D40" s="13" t="s">
        <v>20</v>
      </c>
      <c r="E40" s="42">
        <v>15600000</v>
      </c>
      <c r="G40" s="55"/>
      <c r="H40" s="42">
        <v>5000000</v>
      </c>
      <c r="J40" s="55"/>
      <c r="K40" s="42">
        <v>9300000</v>
      </c>
      <c r="M40" s="55"/>
      <c r="N40" s="42">
        <v>3400000</v>
      </c>
      <c r="P40" s="56"/>
      <c r="Q40" s="32"/>
    </row>
    <row r="41" spans="3:17" ht="18.75" thickBot="1">
      <c r="C41" s="200"/>
      <c r="D41" s="35" t="s">
        <v>21</v>
      </c>
      <c r="E41" s="57">
        <v>15700000</v>
      </c>
      <c r="F41" s="41">
        <v>15200000</v>
      </c>
      <c r="G41" s="58">
        <v>15500000</v>
      </c>
      <c r="H41" s="57">
        <v>5100000</v>
      </c>
      <c r="I41" s="41">
        <v>4600000</v>
      </c>
      <c r="J41" s="58">
        <v>5000000</v>
      </c>
      <c r="K41" s="77">
        <v>9500000</v>
      </c>
      <c r="L41" s="41">
        <v>8900000</v>
      </c>
      <c r="M41" s="58">
        <v>9300000</v>
      </c>
      <c r="N41" s="77">
        <v>3500000</v>
      </c>
      <c r="O41" s="41">
        <v>3100000</v>
      </c>
      <c r="P41" s="59">
        <v>3400000</v>
      </c>
      <c r="Q41" s="32"/>
    </row>
  </sheetData>
  <mergeCells count="13">
    <mergeCell ref="C27:C34"/>
    <mergeCell ref="C35:C41"/>
    <mergeCell ref="E5:G5"/>
    <mergeCell ref="H5:J5"/>
    <mergeCell ref="K5:M5"/>
    <mergeCell ref="C7:C14"/>
    <mergeCell ref="C15:C21"/>
    <mergeCell ref="A1:A2"/>
    <mergeCell ref="E25:G25"/>
    <mergeCell ref="H25:J25"/>
    <mergeCell ref="K25:M25"/>
    <mergeCell ref="N25:P25"/>
    <mergeCell ref="N5:P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7"/>
  <dimension ref="A1:Q41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2.33203125" style="5" customWidth="1"/>
    <col min="4" max="4" width="8.88671875" style="5"/>
    <col min="5" max="5" width="11.88671875" style="5" bestFit="1" customWidth="1"/>
    <col min="6" max="6" width="13.5546875" style="5" bestFit="1" customWidth="1"/>
    <col min="7" max="7" width="12.44140625" style="5" bestFit="1" customWidth="1"/>
    <col min="8" max="8" width="11.88671875" style="5" bestFit="1" customWidth="1"/>
    <col min="9" max="9" width="10" style="5" bestFit="1" customWidth="1"/>
    <col min="10" max="10" width="12.44140625" style="5" bestFit="1" customWidth="1"/>
    <col min="11" max="11" width="11.88671875" style="5" bestFit="1" customWidth="1"/>
    <col min="12" max="12" width="10" style="5" bestFit="1" customWidth="1"/>
    <col min="13" max="13" width="12.44140625" style="5" bestFit="1" customWidth="1"/>
    <col min="14" max="14" width="11.88671875" style="5" bestFit="1" customWidth="1"/>
    <col min="15" max="15" width="10" style="5" bestFit="1" customWidth="1"/>
    <col min="16" max="16" width="12.44140625" style="5" bestFit="1" customWidth="1"/>
    <col min="17" max="16384" width="8.88671875" style="5"/>
  </cols>
  <sheetData>
    <row r="1" spans="1:16" ht="18" customHeight="1">
      <c r="A1" s="197" t="s">
        <v>36</v>
      </c>
      <c r="D1" s="39" t="s">
        <v>34</v>
      </c>
    </row>
    <row r="2" spans="1:16">
      <c r="A2" s="197"/>
    </row>
    <row r="3" spans="1:16">
      <c r="D3" s="40" t="s">
        <v>24</v>
      </c>
    </row>
    <row r="4" spans="1:16" ht="9.75" customHeight="1" thickBot="1"/>
    <row r="5" spans="1:16" ht="18.75" thickBot="1">
      <c r="C5" s="6"/>
      <c r="D5" s="7"/>
      <c r="E5" s="206" t="s">
        <v>0</v>
      </c>
      <c r="F5" s="203"/>
      <c r="G5" s="204"/>
      <c r="H5" s="206" t="s">
        <v>1</v>
      </c>
      <c r="I5" s="203"/>
      <c r="J5" s="204"/>
      <c r="K5" s="206" t="s">
        <v>53</v>
      </c>
      <c r="L5" s="203"/>
      <c r="M5" s="204"/>
      <c r="N5" s="206" t="s">
        <v>54</v>
      </c>
      <c r="O5" s="203"/>
      <c r="P5" s="203"/>
    </row>
    <row r="6" spans="1:16" ht="18.75" thickBot="1">
      <c r="C6" s="8"/>
      <c r="D6" s="9"/>
      <c r="E6" s="10" t="s">
        <v>5</v>
      </c>
      <c r="F6" s="11" t="s">
        <v>31</v>
      </c>
      <c r="G6" s="12" t="s">
        <v>32</v>
      </c>
      <c r="H6" s="11" t="str">
        <f t="shared" ref="H6:M6" si="0">E6</f>
        <v>Central</v>
      </c>
      <c r="I6" s="11" t="str">
        <f t="shared" si="0"/>
        <v>No reforms</v>
      </c>
      <c r="J6" s="12" t="str">
        <f t="shared" si="0"/>
        <v>No WA cuts</v>
      </c>
      <c r="K6" s="11" t="str">
        <f t="shared" si="0"/>
        <v>Central</v>
      </c>
      <c r="L6" s="11" t="str">
        <f t="shared" si="0"/>
        <v>No reforms</v>
      </c>
      <c r="M6" s="12" t="str">
        <f t="shared" si="0"/>
        <v>No WA cuts</v>
      </c>
      <c r="N6" s="11" t="str">
        <f>H6</f>
        <v>Central</v>
      </c>
      <c r="O6" s="11" t="str">
        <f>I6</f>
        <v>No reforms</v>
      </c>
      <c r="P6" s="11" t="str">
        <f>J6</f>
        <v>No WA cuts</v>
      </c>
    </row>
    <row r="7" spans="1:16" ht="18" customHeight="1">
      <c r="C7" s="199" t="s">
        <v>23</v>
      </c>
      <c r="D7" s="13" t="s">
        <v>7</v>
      </c>
      <c r="E7" s="15">
        <v>0.182</v>
      </c>
      <c r="G7" s="16"/>
      <c r="H7" s="18">
        <v>0.22500000000000001</v>
      </c>
      <c r="J7" s="19"/>
      <c r="K7" s="18">
        <v>0.113</v>
      </c>
      <c r="M7" s="19"/>
      <c r="N7" s="18">
        <v>0.152</v>
      </c>
    </row>
    <row r="8" spans="1:16">
      <c r="C8" s="199"/>
      <c r="D8" s="13" t="s">
        <v>8</v>
      </c>
      <c r="E8" s="18">
        <v>0.18</v>
      </c>
      <c r="G8" s="21"/>
      <c r="H8" s="18">
        <v>0.222</v>
      </c>
      <c r="J8" s="22"/>
      <c r="K8" s="18">
        <v>0.12</v>
      </c>
      <c r="M8" s="22"/>
      <c r="N8" s="18">
        <v>0.157</v>
      </c>
    </row>
    <row r="9" spans="1:16">
      <c r="C9" s="199"/>
      <c r="D9" s="13" t="s">
        <v>9</v>
      </c>
      <c r="E9" s="18">
        <v>0.16900000000000001</v>
      </c>
      <c r="G9" s="21"/>
      <c r="H9" s="18">
        <v>0.2</v>
      </c>
      <c r="J9" s="22"/>
      <c r="K9" s="18">
        <v>0.11</v>
      </c>
      <c r="M9" s="22"/>
      <c r="N9" s="18">
        <v>0.13600000000000001</v>
      </c>
    </row>
    <row r="10" spans="1:16">
      <c r="C10" s="199"/>
      <c r="D10" s="13" t="s">
        <v>10</v>
      </c>
      <c r="E10" s="18">
        <v>0.159</v>
      </c>
      <c r="G10" s="21"/>
      <c r="H10" s="18">
        <v>0.17599999999999999</v>
      </c>
      <c r="J10" s="22"/>
      <c r="K10" s="18">
        <v>0.106</v>
      </c>
      <c r="M10" s="22"/>
      <c r="N10" s="18">
        <v>0.129</v>
      </c>
    </row>
    <row r="11" spans="1:16">
      <c r="C11" s="199"/>
      <c r="D11" s="13" t="s">
        <v>11</v>
      </c>
      <c r="E11" s="18">
        <v>0.158</v>
      </c>
      <c r="G11" s="21"/>
      <c r="H11" s="18">
        <v>0.17599999999999999</v>
      </c>
      <c r="J11" s="22"/>
      <c r="K11" s="18">
        <v>0.112</v>
      </c>
      <c r="M11" s="22"/>
      <c r="N11" s="18">
        <v>0.13800000000000001</v>
      </c>
    </row>
    <row r="12" spans="1:16">
      <c r="C12" s="199"/>
      <c r="D12" s="13" t="s">
        <v>12</v>
      </c>
      <c r="E12" s="18">
        <v>0.154</v>
      </c>
      <c r="G12" s="21"/>
      <c r="H12" s="18">
        <v>0.17399999999999999</v>
      </c>
      <c r="J12" s="22"/>
      <c r="K12" s="18">
        <v>0.107</v>
      </c>
      <c r="M12" s="22"/>
      <c r="N12" s="18">
        <v>0.13400000000000001</v>
      </c>
    </row>
    <row r="13" spans="1:16">
      <c r="C13" s="199"/>
      <c r="D13" s="13" t="s">
        <v>13</v>
      </c>
      <c r="E13" s="18">
        <v>0.153</v>
      </c>
      <c r="G13" s="21"/>
      <c r="H13" s="18">
        <v>0.17199999999999999</v>
      </c>
      <c r="J13" s="22"/>
      <c r="K13" s="18">
        <v>0.11</v>
      </c>
      <c r="M13" s="22"/>
      <c r="N13" s="18">
        <v>0.13500000000000001</v>
      </c>
    </row>
    <row r="14" spans="1:16">
      <c r="C14" s="205"/>
      <c r="D14" s="23" t="s">
        <v>14</v>
      </c>
      <c r="E14" s="25">
        <v>0.159</v>
      </c>
      <c r="F14" s="27"/>
      <c r="G14" s="26"/>
      <c r="H14" s="25">
        <v>0.188</v>
      </c>
      <c r="I14" s="27"/>
      <c r="J14" s="28"/>
      <c r="K14" s="146">
        <v>0.115</v>
      </c>
      <c r="L14" s="27"/>
      <c r="M14" s="28"/>
      <c r="N14" s="25">
        <v>0.14399999999999999</v>
      </c>
      <c r="O14" s="27"/>
      <c r="P14" s="27"/>
    </row>
    <row r="15" spans="1:16" ht="18" customHeight="1">
      <c r="C15" s="198" t="s">
        <v>22</v>
      </c>
      <c r="D15" s="13" t="s">
        <v>15</v>
      </c>
      <c r="E15" s="18">
        <v>0.159</v>
      </c>
      <c r="G15" s="21"/>
      <c r="H15" s="18">
        <v>0.187</v>
      </c>
      <c r="J15" s="22"/>
      <c r="K15" s="18">
        <v>0.115</v>
      </c>
      <c r="M15" s="22"/>
      <c r="N15" s="18">
        <v>0.14499999999999999</v>
      </c>
      <c r="P15" s="1"/>
    </row>
    <row r="16" spans="1:16">
      <c r="C16" s="199"/>
      <c r="D16" s="13" t="s">
        <v>16</v>
      </c>
      <c r="E16" s="31">
        <v>0.16500000000000001</v>
      </c>
      <c r="G16" s="21"/>
      <c r="H16" s="31">
        <v>0.20399999999999999</v>
      </c>
      <c r="J16" s="22"/>
      <c r="K16" s="18">
        <v>0.124</v>
      </c>
      <c r="M16" s="22"/>
      <c r="N16" s="18">
        <v>0.161</v>
      </c>
      <c r="P16" s="32"/>
    </row>
    <row r="17" spans="3:16">
      <c r="C17" s="199"/>
      <c r="D17" s="13" t="s">
        <v>17</v>
      </c>
      <c r="E17" s="18">
        <v>0.17199999999999999</v>
      </c>
      <c r="G17" s="33"/>
      <c r="H17" s="18">
        <v>0.223</v>
      </c>
      <c r="J17" s="33"/>
      <c r="K17" s="18">
        <v>0.127</v>
      </c>
      <c r="M17" s="33"/>
      <c r="N17" s="18">
        <v>0.16800000000000001</v>
      </c>
      <c r="P17" s="34"/>
    </row>
    <row r="18" spans="3:16">
      <c r="C18" s="199"/>
      <c r="D18" s="13" t="s">
        <v>18</v>
      </c>
      <c r="E18" s="18">
        <v>0.17899999999999999</v>
      </c>
      <c r="G18" s="33"/>
      <c r="H18" s="18">
        <v>0.24</v>
      </c>
      <c r="J18" s="33"/>
      <c r="K18" s="18">
        <v>0.13200000000000001</v>
      </c>
      <c r="M18" s="33"/>
      <c r="N18" s="18">
        <v>0.18</v>
      </c>
      <c r="P18" s="34"/>
    </row>
    <row r="19" spans="3:16">
      <c r="C19" s="199"/>
      <c r="D19" s="13" t="s">
        <v>19</v>
      </c>
      <c r="E19" s="18">
        <v>0.185</v>
      </c>
      <c r="G19" s="33"/>
      <c r="H19" s="34">
        <v>0.255</v>
      </c>
      <c r="J19" s="33"/>
      <c r="K19" s="18">
        <v>0.13600000000000001</v>
      </c>
      <c r="M19" s="33"/>
      <c r="N19" s="18">
        <v>0.189</v>
      </c>
      <c r="P19" s="34"/>
    </row>
    <row r="20" spans="3:16">
      <c r="C20" s="199"/>
      <c r="D20" s="13" t="s">
        <v>20</v>
      </c>
      <c r="E20" s="18">
        <v>0.188</v>
      </c>
      <c r="G20" s="33"/>
      <c r="H20" s="34">
        <v>0.26400000000000001</v>
      </c>
      <c r="J20" s="33"/>
      <c r="K20" s="18">
        <v>0.13900000000000001</v>
      </c>
      <c r="M20" s="33"/>
      <c r="N20" s="18">
        <v>0.19800000000000001</v>
      </c>
      <c r="P20" s="34"/>
    </row>
    <row r="21" spans="3:16" ht="18.75" thickBot="1">
      <c r="C21" s="200"/>
      <c r="D21" s="35" t="s">
        <v>21</v>
      </c>
      <c r="E21" s="36">
        <v>0.188</v>
      </c>
      <c r="F21" s="89">
        <v>0.17499999999999999</v>
      </c>
      <c r="G21" s="37">
        <v>0.185</v>
      </c>
      <c r="H21" s="38">
        <v>0.26600000000000001</v>
      </c>
      <c r="I21" s="89">
        <v>0.224</v>
      </c>
      <c r="J21" s="37">
        <v>0.25900000000000001</v>
      </c>
      <c r="K21" s="145">
        <v>0.14199999999999999</v>
      </c>
      <c r="L21" s="89">
        <v>0.129</v>
      </c>
      <c r="M21" s="37">
        <v>0.13800000000000001</v>
      </c>
      <c r="N21" s="145">
        <v>0.20399999999999999</v>
      </c>
      <c r="O21" s="89">
        <v>0.16800000000000001</v>
      </c>
      <c r="P21" s="38">
        <v>0.19500000000000001</v>
      </c>
    </row>
    <row r="22" spans="3:16" ht="9.75" customHeight="1"/>
    <row r="23" spans="3:16">
      <c r="D23" s="40" t="s">
        <v>25</v>
      </c>
      <c r="M23" s="90"/>
    </row>
    <row r="24" spans="3:16" ht="10.5" customHeight="1" thickBot="1"/>
    <row r="25" spans="3:16" ht="18.75" thickBot="1">
      <c r="C25" s="6"/>
      <c r="D25" s="7"/>
      <c r="E25" s="206" t="s">
        <v>0</v>
      </c>
      <c r="F25" s="203"/>
      <c r="G25" s="204"/>
      <c r="H25" s="206" t="s">
        <v>1</v>
      </c>
      <c r="I25" s="203"/>
      <c r="J25" s="204"/>
      <c r="K25" s="206" t="s">
        <v>53</v>
      </c>
      <c r="L25" s="203"/>
      <c r="M25" s="204"/>
      <c r="N25" s="206" t="s">
        <v>54</v>
      </c>
      <c r="O25" s="203"/>
      <c r="P25" s="203"/>
    </row>
    <row r="26" spans="3:16" ht="18.75" thickBot="1">
      <c r="C26" s="8"/>
      <c r="D26" s="9"/>
      <c r="E26" s="10" t="s">
        <v>5</v>
      </c>
      <c r="F26" s="11" t="s">
        <v>31</v>
      </c>
      <c r="G26" s="12" t="s">
        <v>32</v>
      </c>
      <c r="H26" s="11" t="str">
        <f t="shared" ref="H26:J26" si="1">E26</f>
        <v>Central</v>
      </c>
      <c r="I26" s="11" t="str">
        <f t="shared" si="1"/>
        <v>No reforms</v>
      </c>
      <c r="J26" s="12" t="str">
        <f t="shared" si="1"/>
        <v>No WA cuts</v>
      </c>
      <c r="K26" s="11" t="str">
        <f t="shared" ref="K26" si="2">H26</f>
        <v>Central</v>
      </c>
      <c r="L26" s="11" t="str">
        <f t="shared" ref="L26" si="3">I26</f>
        <v>No reforms</v>
      </c>
      <c r="M26" s="12" t="str">
        <f t="shared" ref="M26" si="4">J26</f>
        <v>No WA cuts</v>
      </c>
      <c r="N26" s="11" t="str">
        <f>H26</f>
        <v>Central</v>
      </c>
      <c r="O26" s="11" t="str">
        <f>I26</f>
        <v>No reforms</v>
      </c>
      <c r="P26" s="11" t="str">
        <f>J26</f>
        <v>No WA cuts</v>
      </c>
    </row>
    <row r="27" spans="3:16">
      <c r="C27" s="199" t="s">
        <v>23</v>
      </c>
      <c r="D27" s="13" t="s">
        <v>7</v>
      </c>
      <c r="E27" s="42">
        <v>11000000</v>
      </c>
      <c r="G27" s="61"/>
      <c r="H27" s="42">
        <v>2900000</v>
      </c>
      <c r="J27" s="63"/>
      <c r="K27" s="42">
        <v>4900000</v>
      </c>
      <c r="M27" s="43"/>
      <c r="N27" s="42">
        <v>1700000</v>
      </c>
      <c r="P27" s="79"/>
    </row>
    <row r="28" spans="3:16">
      <c r="C28" s="199"/>
      <c r="D28" s="13" t="s">
        <v>8</v>
      </c>
      <c r="E28" s="42">
        <v>10900000</v>
      </c>
      <c r="G28" s="65"/>
      <c r="H28" s="42">
        <v>2900000</v>
      </c>
      <c r="J28" s="66"/>
      <c r="K28" s="42">
        <v>5300000</v>
      </c>
      <c r="M28" s="66"/>
      <c r="N28" s="42">
        <v>1700000</v>
      </c>
      <c r="P28" s="79"/>
    </row>
    <row r="29" spans="3:16">
      <c r="C29" s="199"/>
      <c r="D29" s="13" t="s">
        <v>9</v>
      </c>
      <c r="E29" s="42">
        <v>10400000</v>
      </c>
      <c r="G29" s="65"/>
      <c r="H29" s="42">
        <v>2600000</v>
      </c>
      <c r="J29" s="66"/>
      <c r="K29" s="42">
        <v>4800000</v>
      </c>
      <c r="M29" s="66"/>
      <c r="N29" s="42">
        <v>1500000</v>
      </c>
      <c r="P29" s="79"/>
    </row>
    <row r="30" spans="3:16">
      <c r="C30" s="199"/>
      <c r="D30" s="13" t="s">
        <v>10</v>
      </c>
      <c r="E30" s="42">
        <v>9800000</v>
      </c>
      <c r="G30" s="65"/>
      <c r="H30" s="42">
        <v>2300000</v>
      </c>
      <c r="J30" s="66"/>
      <c r="K30" s="42">
        <v>4600000</v>
      </c>
      <c r="M30" s="66"/>
      <c r="N30" s="42">
        <v>1400000</v>
      </c>
      <c r="P30" s="79"/>
    </row>
    <row r="31" spans="3:16">
      <c r="C31" s="199"/>
      <c r="D31" s="13" t="s">
        <v>11</v>
      </c>
      <c r="E31" s="42">
        <v>9800000</v>
      </c>
      <c r="G31" s="65"/>
      <c r="H31" s="42">
        <v>2300000</v>
      </c>
      <c r="J31" s="66"/>
      <c r="K31" s="42">
        <v>5100000</v>
      </c>
      <c r="M31" s="66"/>
      <c r="N31" s="42">
        <v>1600000</v>
      </c>
      <c r="P31" s="79"/>
    </row>
    <row r="32" spans="3:16">
      <c r="C32" s="199"/>
      <c r="D32" s="13" t="s">
        <v>12</v>
      </c>
      <c r="E32" s="42">
        <v>9700000</v>
      </c>
      <c r="G32" s="65"/>
      <c r="H32" s="42">
        <v>2300000</v>
      </c>
      <c r="J32" s="66"/>
      <c r="K32" s="42">
        <v>4800000</v>
      </c>
      <c r="M32" s="66"/>
      <c r="N32" s="42">
        <v>1500000</v>
      </c>
      <c r="P32" s="79"/>
    </row>
    <row r="33" spans="3:17">
      <c r="C33" s="199"/>
      <c r="D33" s="13" t="s">
        <v>13</v>
      </c>
      <c r="E33" s="42">
        <v>9600000</v>
      </c>
      <c r="G33" s="65"/>
      <c r="H33" s="42">
        <v>2300000</v>
      </c>
      <c r="J33" s="66"/>
      <c r="K33" s="42">
        <v>4900000</v>
      </c>
      <c r="M33" s="66"/>
      <c r="N33" s="42">
        <v>1500000</v>
      </c>
      <c r="P33" s="79"/>
    </row>
    <row r="34" spans="3:17">
      <c r="C34" s="205"/>
      <c r="D34" s="23" t="s">
        <v>14</v>
      </c>
      <c r="E34" s="48">
        <v>10100000</v>
      </c>
      <c r="F34" s="27"/>
      <c r="G34" s="69"/>
      <c r="H34" s="48">
        <v>2500000</v>
      </c>
      <c r="I34" s="27"/>
      <c r="J34" s="71"/>
      <c r="K34" s="47">
        <v>5300000</v>
      </c>
      <c r="L34" s="27"/>
      <c r="M34" s="71"/>
      <c r="N34" s="48">
        <v>1700000</v>
      </c>
      <c r="O34" s="27"/>
      <c r="P34" s="82"/>
    </row>
    <row r="35" spans="3:17">
      <c r="C35" s="198" t="s">
        <v>22</v>
      </c>
      <c r="D35" s="13" t="s">
        <v>15</v>
      </c>
      <c r="E35" s="42">
        <v>10100000</v>
      </c>
      <c r="G35" s="65"/>
      <c r="H35" s="42">
        <v>2500000</v>
      </c>
      <c r="J35" s="66"/>
      <c r="K35" s="42">
        <v>5300000</v>
      </c>
      <c r="M35" s="66"/>
      <c r="N35" s="42">
        <v>1700000</v>
      </c>
      <c r="P35" s="80"/>
    </row>
    <row r="36" spans="3:17">
      <c r="C36" s="199"/>
      <c r="D36" s="13" t="s">
        <v>16</v>
      </c>
      <c r="E36" s="42">
        <v>10700000</v>
      </c>
      <c r="G36" s="65"/>
      <c r="H36" s="42">
        <v>2800000</v>
      </c>
      <c r="J36" s="66"/>
      <c r="K36" s="42">
        <v>5800000</v>
      </c>
      <c r="M36" s="66"/>
      <c r="N36" s="42">
        <v>1900000</v>
      </c>
      <c r="P36" s="85"/>
    </row>
    <row r="37" spans="3:17">
      <c r="C37" s="199"/>
      <c r="D37" s="13" t="s">
        <v>17</v>
      </c>
      <c r="E37" s="42">
        <v>11200000</v>
      </c>
      <c r="G37" s="55"/>
      <c r="H37" s="42">
        <v>3100000</v>
      </c>
      <c r="J37" s="55"/>
      <c r="K37" s="42">
        <v>5900000</v>
      </c>
      <c r="M37" s="55"/>
      <c r="N37" s="42">
        <v>2000000</v>
      </c>
      <c r="P37" s="56"/>
      <c r="Q37" s="32"/>
    </row>
    <row r="38" spans="3:17">
      <c r="C38" s="199"/>
      <c r="D38" s="13" t="s">
        <v>18</v>
      </c>
      <c r="E38" s="42">
        <v>11700000</v>
      </c>
      <c r="G38" s="55"/>
      <c r="H38" s="42">
        <v>3300000</v>
      </c>
      <c r="J38" s="55"/>
      <c r="K38" s="42">
        <v>6200000</v>
      </c>
      <c r="M38" s="55"/>
      <c r="N38" s="42">
        <v>2200000</v>
      </c>
      <c r="P38" s="56"/>
      <c r="Q38" s="32"/>
    </row>
    <row r="39" spans="3:17">
      <c r="C39" s="199"/>
      <c r="D39" s="13" t="s">
        <v>19</v>
      </c>
      <c r="E39" s="42">
        <v>12200000</v>
      </c>
      <c r="G39" s="55"/>
      <c r="H39" s="42">
        <v>3600000</v>
      </c>
      <c r="J39" s="55"/>
      <c r="K39" s="42">
        <v>6400000</v>
      </c>
      <c r="M39" s="55"/>
      <c r="N39" s="42">
        <v>2300000</v>
      </c>
      <c r="P39" s="56"/>
      <c r="Q39" s="32"/>
    </row>
    <row r="40" spans="3:17">
      <c r="C40" s="199"/>
      <c r="D40" s="13" t="s">
        <v>20</v>
      </c>
      <c r="E40" s="42">
        <v>12400000</v>
      </c>
      <c r="G40" s="55"/>
      <c r="H40" s="42">
        <v>3700000</v>
      </c>
      <c r="J40" s="55"/>
      <c r="K40" s="42">
        <v>6600000</v>
      </c>
      <c r="M40" s="55"/>
      <c r="N40" s="42">
        <v>2400000</v>
      </c>
      <c r="P40" s="56"/>
      <c r="Q40" s="32"/>
    </row>
    <row r="41" spans="3:17" ht="18.75" thickBot="1">
      <c r="C41" s="200"/>
      <c r="D41" s="35" t="s">
        <v>21</v>
      </c>
      <c r="E41" s="57">
        <v>12500000</v>
      </c>
      <c r="F41" s="41">
        <v>11700000</v>
      </c>
      <c r="G41" s="58">
        <v>12300000</v>
      </c>
      <c r="H41" s="57">
        <v>3800000</v>
      </c>
      <c r="I41" s="41">
        <v>3200000</v>
      </c>
      <c r="J41" s="58">
        <v>3700000</v>
      </c>
      <c r="K41" s="77">
        <v>6700000</v>
      </c>
      <c r="L41" s="41">
        <v>6100000</v>
      </c>
      <c r="M41" s="58">
        <v>6500000</v>
      </c>
      <c r="N41" s="77">
        <v>2500000</v>
      </c>
      <c r="O41" s="41">
        <v>2100000</v>
      </c>
      <c r="P41" s="59">
        <v>2400000</v>
      </c>
      <c r="Q41" s="32"/>
    </row>
  </sheetData>
  <mergeCells count="13">
    <mergeCell ref="C27:C34"/>
    <mergeCell ref="C35:C41"/>
    <mergeCell ref="E5:G5"/>
    <mergeCell ref="H5:J5"/>
    <mergeCell ref="K5:M5"/>
    <mergeCell ref="C7:C14"/>
    <mergeCell ref="C15:C21"/>
    <mergeCell ref="A1:A2"/>
    <mergeCell ref="E25:G25"/>
    <mergeCell ref="H25:J25"/>
    <mergeCell ref="K25:M25"/>
    <mergeCell ref="N25:P25"/>
    <mergeCell ref="N5:P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8"/>
  <dimension ref="A1:S41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2.33203125" style="5" customWidth="1"/>
    <col min="4" max="4" width="8.88671875" style="5"/>
    <col min="5" max="5" width="11.88671875" style="5" bestFit="1" customWidth="1"/>
    <col min="6" max="6" width="13.5546875" style="5" bestFit="1" customWidth="1"/>
    <col min="7" max="7" width="12.44140625" style="5" bestFit="1" customWidth="1"/>
    <col min="8" max="8" width="11.88671875" style="5" bestFit="1" customWidth="1"/>
    <col min="9" max="9" width="10" style="5" bestFit="1" customWidth="1"/>
    <col min="10" max="10" width="12.44140625" style="5" bestFit="1" customWidth="1"/>
    <col min="11" max="11" width="11.88671875" style="5" bestFit="1" customWidth="1"/>
    <col min="12" max="12" width="10" style="5" bestFit="1" customWidth="1"/>
    <col min="13" max="13" width="12.44140625" style="5" bestFit="1" customWidth="1"/>
    <col min="14" max="14" width="11.88671875" style="5" bestFit="1" customWidth="1"/>
    <col min="15" max="15" width="10" style="5" bestFit="1" customWidth="1"/>
    <col min="16" max="16" width="12.44140625" style="5" bestFit="1" customWidth="1"/>
    <col min="17" max="16384" width="8.88671875" style="5"/>
  </cols>
  <sheetData>
    <row r="1" spans="1:16" ht="18" customHeight="1">
      <c r="A1" s="197" t="s">
        <v>36</v>
      </c>
      <c r="D1" s="39" t="s">
        <v>33</v>
      </c>
    </row>
    <row r="2" spans="1:16">
      <c r="A2" s="197"/>
    </row>
    <row r="3" spans="1:16">
      <c r="D3" s="40" t="s">
        <v>24</v>
      </c>
    </row>
    <row r="4" spans="1:16" ht="9.75" customHeight="1" thickBot="1"/>
    <row r="5" spans="1:16" ht="18.75" thickBot="1">
      <c r="C5" s="6"/>
      <c r="D5" s="7"/>
      <c r="E5" s="206" t="s">
        <v>0</v>
      </c>
      <c r="F5" s="203"/>
      <c r="G5" s="204"/>
      <c r="H5" s="206" t="s">
        <v>1</v>
      </c>
      <c r="I5" s="203"/>
      <c r="J5" s="204"/>
      <c r="K5" s="206" t="str">
        <f>'Poverty - BHC, relative, policy'!K5:M5</f>
        <v>Working households</v>
      </c>
      <c r="L5" s="203"/>
      <c r="M5" s="204"/>
      <c r="N5" s="206" t="str">
        <f>'Poverty - BHC, relative, policy'!N5:P5</f>
        <v>Children in working households</v>
      </c>
      <c r="O5" s="203"/>
      <c r="P5" s="203"/>
    </row>
    <row r="6" spans="1:16" ht="18.75" thickBot="1">
      <c r="C6" s="8"/>
      <c r="D6" s="9"/>
      <c r="E6" s="10" t="s">
        <v>5</v>
      </c>
      <c r="F6" s="11" t="s">
        <v>31</v>
      </c>
      <c r="G6" s="12" t="s">
        <v>32</v>
      </c>
      <c r="H6" s="11" t="str">
        <f t="shared" ref="H6:M6" si="0">E6</f>
        <v>Central</v>
      </c>
      <c r="I6" s="11" t="str">
        <f t="shared" si="0"/>
        <v>No reforms</v>
      </c>
      <c r="J6" s="12" t="str">
        <f t="shared" si="0"/>
        <v>No WA cuts</v>
      </c>
      <c r="K6" s="11" t="str">
        <f t="shared" si="0"/>
        <v>Central</v>
      </c>
      <c r="L6" s="11" t="str">
        <f t="shared" si="0"/>
        <v>No reforms</v>
      </c>
      <c r="M6" s="12" t="str">
        <f t="shared" si="0"/>
        <v>No WA cuts</v>
      </c>
      <c r="N6" s="11" t="str">
        <f>H6</f>
        <v>Central</v>
      </c>
      <c r="O6" s="11" t="str">
        <f>I6</f>
        <v>No reforms</v>
      </c>
      <c r="P6" s="11" t="str">
        <f>J6</f>
        <v>No WA cuts</v>
      </c>
    </row>
    <row r="7" spans="1:16" ht="18" customHeight="1">
      <c r="C7" s="199" t="s">
        <v>23</v>
      </c>
      <c r="D7" s="13" t="s">
        <v>7</v>
      </c>
      <c r="E7" s="15">
        <v>0.221</v>
      </c>
      <c r="G7" s="16"/>
      <c r="H7" s="18">
        <v>0.31</v>
      </c>
      <c r="J7" s="19"/>
      <c r="K7" s="18">
        <v>0.16</v>
      </c>
      <c r="M7" s="19"/>
      <c r="N7" s="18">
        <v>0.215</v>
      </c>
    </row>
    <row r="8" spans="1:16">
      <c r="C8" s="199"/>
      <c r="D8" s="13" t="s">
        <v>8</v>
      </c>
      <c r="E8" s="18">
        <v>0.219</v>
      </c>
      <c r="G8" s="21"/>
      <c r="H8" s="18">
        <v>0.29899999999999999</v>
      </c>
      <c r="J8" s="22"/>
      <c r="K8" s="18">
        <v>0.16600000000000001</v>
      </c>
      <c r="M8" s="22"/>
      <c r="N8" s="18">
        <v>0.216</v>
      </c>
    </row>
    <row r="9" spans="1:16">
      <c r="C9" s="199"/>
      <c r="D9" s="13" t="s">
        <v>9</v>
      </c>
      <c r="E9" s="18">
        <v>0.214</v>
      </c>
      <c r="G9" s="21"/>
      <c r="H9" s="18">
        <v>0.28499999999999998</v>
      </c>
      <c r="J9" s="22"/>
      <c r="K9" s="18">
        <v>0.154</v>
      </c>
      <c r="M9" s="22"/>
      <c r="N9" s="18">
        <v>0.192</v>
      </c>
    </row>
    <row r="10" spans="1:16">
      <c r="C10" s="199"/>
      <c r="D10" s="13" t="s">
        <v>10</v>
      </c>
      <c r="E10" s="18">
        <v>0.21099999999999999</v>
      </c>
      <c r="G10" s="21"/>
      <c r="H10" s="18">
        <v>0.27300000000000002</v>
      </c>
      <c r="J10" s="22"/>
      <c r="K10" s="18">
        <v>0.158</v>
      </c>
      <c r="M10" s="22"/>
      <c r="N10" s="18">
        <v>0.19600000000000001</v>
      </c>
    </row>
    <row r="11" spans="1:16">
      <c r="C11" s="199"/>
      <c r="D11" s="13" t="s">
        <v>11</v>
      </c>
      <c r="E11" s="18">
        <v>0.218</v>
      </c>
      <c r="G11" s="21"/>
      <c r="H11" s="18">
        <v>0.28499999999999998</v>
      </c>
      <c r="J11" s="22"/>
      <c r="K11" s="18">
        <v>0.17100000000000001</v>
      </c>
      <c r="M11" s="22"/>
      <c r="N11" s="18">
        <v>0.215</v>
      </c>
    </row>
    <row r="12" spans="1:16">
      <c r="C12" s="199"/>
      <c r="D12" s="13" t="s">
        <v>12</v>
      </c>
      <c r="E12" s="18">
        <v>0.221</v>
      </c>
      <c r="G12" s="21"/>
      <c r="H12" s="18">
        <v>0.28999999999999998</v>
      </c>
      <c r="J12" s="22"/>
      <c r="K12" s="18">
        <v>0.17299999999999999</v>
      </c>
      <c r="M12" s="22"/>
      <c r="N12" s="18">
        <v>0.217</v>
      </c>
    </row>
    <row r="13" spans="1:16">
      <c r="C13" s="199"/>
      <c r="D13" s="13" t="s">
        <v>13</v>
      </c>
      <c r="E13" s="18">
        <v>0.216</v>
      </c>
      <c r="G13" s="21"/>
      <c r="H13" s="18">
        <v>0.28599999999999998</v>
      </c>
      <c r="J13" s="22"/>
      <c r="K13" s="18">
        <v>0.17</v>
      </c>
      <c r="M13" s="22"/>
      <c r="N13" s="18">
        <v>0.218</v>
      </c>
    </row>
    <row r="14" spans="1:16">
      <c r="C14" s="205"/>
      <c r="D14" s="23" t="s">
        <v>14</v>
      </c>
      <c r="E14" s="25">
        <v>0.20300000000000001</v>
      </c>
      <c r="F14" s="27"/>
      <c r="G14" s="26"/>
      <c r="H14" s="25">
        <v>0.27500000000000002</v>
      </c>
      <c r="I14" s="27"/>
      <c r="J14" s="28"/>
      <c r="K14" s="146">
        <v>0.16500000000000001</v>
      </c>
      <c r="L14" s="27"/>
      <c r="M14" s="28"/>
      <c r="N14" s="25">
        <v>0.21199999999999999</v>
      </c>
      <c r="O14" s="27"/>
      <c r="P14" s="27"/>
    </row>
    <row r="15" spans="1:16" ht="18" customHeight="1">
      <c r="C15" s="198" t="s">
        <v>22</v>
      </c>
      <c r="D15" s="13" t="s">
        <v>15</v>
      </c>
      <c r="E15" s="18">
        <v>0.193</v>
      </c>
      <c r="G15" s="21"/>
      <c r="H15" s="18">
        <v>0.25900000000000001</v>
      </c>
      <c r="J15" s="22"/>
      <c r="K15" s="18">
        <v>0.155</v>
      </c>
      <c r="M15" s="22"/>
      <c r="N15" s="18">
        <v>0.19800000000000001</v>
      </c>
      <c r="P15" s="1"/>
    </row>
    <row r="16" spans="1:16">
      <c r="C16" s="199"/>
      <c r="D16" s="13" t="s">
        <v>16</v>
      </c>
      <c r="E16" s="31">
        <v>0.193</v>
      </c>
      <c r="G16" s="21"/>
      <c r="H16" s="31">
        <v>0.26800000000000002</v>
      </c>
      <c r="J16" s="22"/>
      <c r="K16" s="18">
        <v>0.158</v>
      </c>
      <c r="M16" s="22"/>
      <c r="N16" s="18">
        <v>0.20799999999999999</v>
      </c>
      <c r="P16" s="32"/>
    </row>
    <row r="17" spans="3:19">
      <c r="C17" s="199"/>
      <c r="D17" s="13" t="s">
        <v>17</v>
      </c>
      <c r="E17" s="18">
        <v>0.2</v>
      </c>
      <c r="G17" s="33"/>
      <c r="H17" s="18">
        <v>0.28499999999999998</v>
      </c>
      <c r="J17" s="33"/>
      <c r="K17" s="18">
        <v>0.16200000000000001</v>
      </c>
      <c r="M17" s="33"/>
      <c r="N17" s="18">
        <v>0.215</v>
      </c>
      <c r="P17" s="34"/>
    </row>
    <row r="18" spans="3:19">
      <c r="C18" s="199"/>
      <c r="D18" s="13" t="s">
        <v>18</v>
      </c>
      <c r="E18" s="18">
        <v>0.20599999999999999</v>
      </c>
      <c r="G18" s="33"/>
      <c r="H18" s="18">
        <v>0.30199999999999999</v>
      </c>
      <c r="J18" s="33"/>
      <c r="K18" s="18">
        <v>0.16800000000000001</v>
      </c>
      <c r="M18" s="33"/>
      <c r="N18" s="18">
        <v>0.22800000000000001</v>
      </c>
      <c r="P18" s="34"/>
    </row>
    <row r="19" spans="3:19">
      <c r="C19" s="199"/>
      <c r="D19" s="13" t="s">
        <v>19</v>
      </c>
      <c r="E19" s="18">
        <v>0.20699999999999999</v>
      </c>
      <c r="G19" s="33"/>
      <c r="H19" s="34">
        <v>0.30499999999999999</v>
      </c>
      <c r="J19" s="33"/>
      <c r="K19" s="18">
        <v>0.16700000000000001</v>
      </c>
      <c r="M19" s="33"/>
      <c r="N19" s="18">
        <v>0.23200000000000001</v>
      </c>
      <c r="P19" s="34"/>
    </row>
    <row r="20" spans="3:19">
      <c r="C20" s="199"/>
      <c r="D20" s="13" t="s">
        <v>20</v>
      </c>
      <c r="E20" s="18">
        <v>0.20300000000000001</v>
      </c>
      <c r="G20" s="33"/>
      <c r="H20" s="34">
        <v>0.307</v>
      </c>
      <c r="J20" s="33"/>
      <c r="K20" s="18">
        <v>0.16600000000000001</v>
      </c>
      <c r="M20" s="33"/>
      <c r="N20" s="18">
        <v>0.23400000000000001</v>
      </c>
      <c r="P20" s="34"/>
    </row>
    <row r="21" spans="3:19" ht="18.75" thickBot="1">
      <c r="C21" s="200"/>
      <c r="D21" s="35" t="s">
        <v>21</v>
      </c>
      <c r="E21" s="36">
        <v>0.19800000000000001</v>
      </c>
      <c r="F21" s="89">
        <v>0.192</v>
      </c>
      <c r="G21" s="37">
        <v>0.19500000000000001</v>
      </c>
      <c r="H21" s="38">
        <v>0.30299999999999999</v>
      </c>
      <c r="I21" s="89">
        <v>0.27300000000000002</v>
      </c>
      <c r="J21" s="37">
        <v>0.29599999999999999</v>
      </c>
      <c r="K21" s="145">
        <v>0.16400000000000001</v>
      </c>
      <c r="L21" s="89">
        <v>0.155</v>
      </c>
      <c r="M21" s="37">
        <v>0.16</v>
      </c>
      <c r="N21" s="36">
        <v>0.23300000000000001</v>
      </c>
      <c r="O21" s="89">
        <v>0.20499999999999999</v>
      </c>
      <c r="P21" s="38">
        <v>0.22600000000000001</v>
      </c>
      <c r="R21" s="175"/>
      <c r="S21" s="175"/>
    </row>
    <row r="22" spans="3:19" ht="9.75" customHeight="1"/>
    <row r="23" spans="3:19">
      <c r="D23" s="40" t="s">
        <v>25</v>
      </c>
      <c r="F23" s="175"/>
      <c r="H23" s="175"/>
      <c r="I23" s="175"/>
      <c r="M23" s="90"/>
      <c r="N23" s="175"/>
    </row>
    <row r="24" spans="3:19" ht="10.5" customHeight="1" thickBot="1"/>
    <row r="25" spans="3:19" ht="18.75" thickBot="1">
      <c r="C25" s="6"/>
      <c r="D25" s="7"/>
      <c r="E25" s="206" t="s">
        <v>0</v>
      </c>
      <c r="F25" s="203"/>
      <c r="G25" s="204"/>
      <c r="H25" s="206" t="s">
        <v>1</v>
      </c>
      <c r="I25" s="203"/>
      <c r="J25" s="204"/>
      <c r="K25" s="206" t="str">
        <f>'Poverty - BHC, relative, policy'!K25:M25</f>
        <v>Working households</v>
      </c>
      <c r="L25" s="203"/>
      <c r="M25" s="204"/>
      <c r="N25" s="206" t="str">
        <f>'Poverty - BHC, relative, policy'!N25:P25</f>
        <v>Children in working households</v>
      </c>
      <c r="O25" s="203"/>
      <c r="P25" s="203"/>
    </row>
    <row r="26" spans="3:19" ht="18.75" thickBot="1">
      <c r="C26" s="8"/>
      <c r="D26" s="9"/>
      <c r="E26" s="10" t="s">
        <v>5</v>
      </c>
      <c r="F26" s="11" t="s">
        <v>31</v>
      </c>
      <c r="G26" s="12" t="s">
        <v>32</v>
      </c>
      <c r="H26" s="11" t="str">
        <f t="shared" ref="H26:M26" si="1">E26</f>
        <v>Central</v>
      </c>
      <c r="I26" s="11" t="str">
        <f t="shared" si="1"/>
        <v>No reforms</v>
      </c>
      <c r="J26" s="12" t="str">
        <f t="shared" si="1"/>
        <v>No WA cuts</v>
      </c>
      <c r="K26" s="11" t="str">
        <f t="shared" si="1"/>
        <v>Central</v>
      </c>
      <c r="L26" s="11" t="str">
        <f t="shared" si="1"/>
        <v>No reforms</v>
      </c>
      <c r="M26" s="12" t="str">
        <f t="shared" si="1"/>
        <v>No WA cuts</v>
      </c>
      <c r="N26" s="11" t="str">
        <f>H26</f>
        <v>Central</v>
      </c>
      <c r="O26" s="11" t="str">
        <f>I26</f>
        <v>No reforms</v>
      </c>
      <c r="P26" s="11" t="str">
        <f>J26</f>
        <v>No WA cuts</v>
      </c>
    </row>
    <row r="27" spans="3:19">
      <c r="C27" s="199" t="s">
        <v>23</v>
      </c>
      <c r="D27" s="13" t="s">
        <v>7</v>
      </c>
      <c r="E27" s="42">
        <v>13500000</v>
      </c>
      <c r="G27" s="61"/>
      <c r="H27" s="42">
        <v>4100000</v>
      </c>
      <c r="J27" s="63"/>
      <c r="K27" s="42">
        <v>6900000</v>
      </c>
      <c r="M27" s="43"/>
      <c r="N27" s="42">
        <v>2300000</v>
      </c>
      <c r="P27" s="79"/>
    </row>
    <row r="28" spans="3:19">
      <c r="C28" s="199"/>
      <c r="D28" s="13" t="s">
        <v>8</v>
      </c>
      <c r="E28" s="42">
        <v>13400000</v>
      </c>
      <c r="G28" s="65"/>
      <c r="H28" s="42">
        <v>3900000</v>
      </c>
      <c r="J28" s="66"/>
      <c r="K28" s="42">
        <v>7300000</v>
      </c>
      <c r="M28" s="66"/>
      <c r="N28" s="42">
        <v>2400000</v>
      </c>
      <c r="P28" s="79"/>
    </row>
    <row r="29" spans="3:19">
      <c r="C29" s="199"/>
      <c r="D29" s="13" t="s">
        <v>9</v>
      </c>
      <c r="E29" s="42">
        <v>13600000</v>
      </c>
      <c r="G29" s="65"/>
      <c r="H29" s="42">
        <v>3900000</v>
      </c>
      <c r="J29" s="66"/>
      <c r="K29" s="42">
        <v>6700000</v>
      </c>
      <c r="M29" s="66"/>
      <c r="N29" s="42">
        <v>2100000</v>
      </c>
      <c r="P29" s="79"/>
    </row>
    <row r="30" spans="3:19">
      <c r="C30" s="199"/>
      <c r="D30" s="13" t="s">
        <v>10</v>
      </c>
      <c r="E30" s="42">
        <v>13000000</v>
      </c>
      <c r="G30" s="65"/>
      <c r="H30" s="42">
        <v>3600000</v>
      </c>
      <c r="J30" s="66"/>
      <c r="K30" s="42">
        <v>6900000</v>
      </c>
      <c r="M30" s="66"/>
      <c r="N30" s="42">
        <v>2200000</v>
      </c>
      <c r="P30" s="79"/>
    </row>
    <row r="31" spans="3:19">
      <c r="C31" s="199"/>
      <c r="D31" s="13" t="s">
        <v>11</v>
      </c>
      <c r="E31" s="42">
        <v>13100000</v>
      </c>
      <c r="G31" s="65"/>
      <c r="H31" s="42">
        <v>3600000</v>
      </c>
      <c r="J31" s="66"/>
      <c r="K31" s="42">
        <v>7700000</v>
      </c>
      <c r="M31" s="66"/>
      <c r="N31" s="42">
        <v>2400000</v>
      </c>
      <c r="P31" s="79"/>
    </row>
    <row r="32" spans="3:19">
      <c r="C32" s="199"/>
      <c r="D32" s="13" t="s">
        <v>12</v>
      </c>
      <c r="E32" s="42">
        <v>13200000</v>
      </c>
      <c r="G32" s="65"/>
      <c r="H32" s="42">
        <v>3700000</v>
      </c>
      <c r="J32" s="66"/>
      <c r="K32" s="42">
        <v>7700000</v>
      </c>
      <c r="M32" s="66"/>
      <c r="N32" s="42">
        <v>2400000</v>
      </c>
      <c r="P32" s="79"/>
    </row>
    <row r="33" spans="3:17">
      <c r="C33" s="199"/>
      <c r="D33" s="13" t="s">
        <v>13</v>
      </c>
      <c r="E33" s="42">
        <v>13200000</v>
      </c>
      <c r="G33" s="65"/>
      <c r="H33" s="42">
        <v>3700000</v>
      </c>
      <c r="J33" s="66"/>
      <c r="K33" s="42">
        <v>7700000</v>
      </c>
      <c r="M33" s="66"/>
      <c r="N33" s="42">
        <v>2500000</v>
      </c>
      <c r="P33" s="79"/>
    </row>
    <row r="34" spans="3:17">
      <c r="C34" s="205"/>
      <c r="D34" s="23" t="s">
        <v>14</v>
      </c>
      <c r="E34" s="48">
        <v>13500000</v>
      </c>
      <c r="F34" s="27"/>
      <c r="G34" s="69"/>
      <c r="H34" s="48">
        <v>3900000</v>
      </c>
      <c r="I34" s="27"/>
      <c r="J34" s="71"/>
      <c r="K34" s="47">
        <v>7500000</v>
      </c>
      <c r="L34" s="27"/>
      <c r="M34" s="71"/>
      <c r="N34" s="48">
        <v>2500000</v>
      </c>
      <c r="O34" s="27"/>
      <c r="P34" s="82"/>
    </row>
    <row r="35" spans="3:17">
      <c r="C35" s="198" t="s">
        <v>22</v>
      </c>
      <c r="D35" s="13" t="s">
        <v>15</v>
      </c>
      <c r="E35" s="42">
        <v>13700000</v>
      </c>
      <c r="G35" s="65"/>
      <c r="H35" s="42">
        <v>4000000</v>
      </c>
      <c r="J35" s="66"/>
      <c r="K35" s="42">
        <v>7100000</v>
      </c>
      <c r="M35" s="66"/>
      <c r="N35" s="42">
        <v>2300000</v>
      </c>
      <c r="P35" s="80"/>
    </row>
    <row r="36" spans="3:17">
      <c r="C36" s="199"/>
      <c r="D36" s="13" t="s">
        <v>16</v>
      </c>
      <c r="E36" s="42">
        <v>14100000</v>
      </c>
      <c r="G36" s="65"/>
      <c r="H36" s="42">
        <v>4200000</v>
      </c>
      <c r="J36" s="66"/>
      <c r="K36" s="42">
        <v>7400000</v>
      </c>
      <c r="M36" s="66"/>
      <c r="N36" s="42">
        <v>2500000</v>
      </c>
      <c r="P36" s="85"/>
    </row>
    <row r="37" spans="3:17">
      <c r="C37" s="199"/>
      <c r="D37" s="13" t="s">
        <v>17</v>
      </c>
      <c r="E37" s="42">
        <v>14500000</v>
      </c>
      <c r="G37" s="55"/>
      <c r="H37" s="42">
        <v>4400000</v>
      </c>
      <c r="J37" s="55"/>
      <c r="K37" s="42">
        <v>7600000</v>
      </c>
      <c r="M37" s="55"/>
      <c r="N37" s="42">
        <v>2600000</v>
      </c>
      <c r="P37" s="56"/>
      <c r="Q37" s="32"/>
    </row>
    <row r="38" spans="3:17">
      <c r="C38" s="199"/>
      <c r="D38" s="13" t="s">
        <v>18</v>
      </c>
      <c r="E38" s="42">
        <v>15000000</v>
      </c>
      <c r="G38" s="55"/>
      <c r="H38" s="42">
        <v>4600000</v>
      </c>
      <c r="J38" s="55"/>
      <c r="K38" s="42">
        <v>7900000</v>
      </c>
      <c r="M38" s="55"/>
      <c r="N38" s="42">
        <v>2700000</v>
      </c>
      <c r="P38" s="56"/>
      <c r="Q38" s="32"/>
    </row>
    <row r="39" spans="3:17">
      <c r="C39" s="199"/>
      <c r="D39" s="13" t="s">
        <v>19</v>
      </c>
      <c r="E39" s="42">
        <v>15400000</v>
      </c>
      <c r="G39" s="55"/>
      <c r="H39" s="42">
        <v>4800000</v>
      </c>
      <c r="J39" s="55"/>
      <c r="K39" s="42">
        <v>7900000</v>
      </c>
      <c r="M39" s="55"/>
      <c r="N39" s="42">
        <v>2800000</v>
      </c>
      <c r="P39" s="56"/>
      <c r="Q39" s="32"/>
    </row>
    <row r="40" spans="3:17">
      <c r="C40" s="199"/>
      <c r="D40" s="13" t="s">
        <v>20</v>
      </c>
      <c r="E40" s="42">
        <v>15600000</v>
      </c>
      <c r="G40" s="55"/>
      <c r="H40" s="42">
        <v>5000000</v>
      </c>
      <c r="J40" s="55"/>
      <c r="K40" s="42">
        <v>7800000</v>
      </c>
      <c r="M40" s="55"/>
      <c r="N40" s="42">
        <v>2900000</v>
      </c>
      <c r="P40" s="56"/>
      <c r="Q40" s="32"/>
    </row>
    <row r="41" spans="3:17" ht="18.75" thickBot="1">
      <c r="C41" s="200"/>
      <c r="D41" s="35" t="s">
        <v>21</v>
      </c>
      <c r="E41" s="57">
        <v>13200000</v>
      </c>
      <c r="F41" s="41">
        <v>12700000</v>
      </c>
      <c r="G41" s="58">
        <v>13000000</v>
      </c>
      <c r="H41" s="57">
        <v>4300000</v>
      </c>
      <c r="I41" s="41">
        <v>3900000</v>
      </c>
      <c r="J41" s="58">
        <v>4200000</v>
      </c>
      <c r="K41" s="77">
        <v>7800000</v>
      </c>
      <c r="L41" s="41">
        <v>7400000</v>
      </c>
      <c r="M41" s="58">
        <v>7600000</v>
      </c>
      <c r="N41" s="57">
        <v>2900000</v>
      </c>
      <c r="O41" s="41">
        <v>2500000</v>
      </c>
      <c r="P41" s="59">
        <v>2800000</v>
      </c>
      <c r="Q41" s="32"/>
    </row>
  </sheetData>
  <mergeCells count="13">
    <mergeCell ref="C27:C34"/>
    <mergeCell ref="C35:C41"/>
    <mergeCell ref="E5:G5"/>
    <mergeCell ref="H5:J5"/>
    <mergeCell ref="K5:M5"/>
    <mergeCell ref="C7:C14"/>
    <mergeCell ref="C15:C21"/>
    <mergeCell ref="A1:A2"/>
    <mergeCell ref="E25:G25"/>
    <mergeCell ref="H25:J25"/>
    <mergeCell ref="K25:M25"/>
    <mergeCell ref="N25:P25"/>
    <mergeCell ref="N5:P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19"/>
  <dimension ref="A1:Q41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2.33203125" style="5" customWidth="1"/>
    <col min="4" max="4" width="8.88671875" style="5"/>
    <col min="5" max="5" width="11.88671875" style="5" bestFit="1" customWidth="1"/>
    <col min="6" max="6" width="13.5546875" style="5" bestFit="1" customWidth="1"/>
    <col min="7" max="7" width="12.44140625" style="5" bestFit="1" customWidth="1"/>
    <col min="8" max="8" width="11.88671875" style="5" bestFit="1" customWidth="1"/>
    <col min="9" max="9" width="10" style="5" bestFit="1" customWidth="1"/>
    <col min="10" max="10" width="12.44140625" style="5" bestFit="1" customWidth="1"/>
    <col min="11" max="11" width="11.88671875" style="5" bestFit="1" customWidth="1"/>
    <col min="12" max="12" width="10" style="5" bestFit="1" customWidth="1"/>
    <col min="13" max="13" width="12.44140625" style="5" bestFit="1" customWidth="1"/>
    <col min="14" max="14" width="11.88671875" style="5" bestFit="1" customWidth="1"/>
    <col min="15" max="15" width="10" style="5" bestFit="1" customWidth="1"/>
    <col min="16" max="16" width="12.44140625" style="5" bestFit="1" customWidth="1"/>
    <col min="17" max="16384" width="8.88671875" style="5"/>
  </cols>
  <sheetData>
    <row r="1" spans="1:16" ht="18" customHeight="1">
      <c r="A1" s="197" t="s">
        <v>36</v>
      </c>
      <c r="D1" s="39" t="s">
        <v>35</v>
      </c>
    </row>
    <row r="2" spans="1:16">
      <c r="A2" s="197"/>
    </row>
    <row r="3" spans="1:16">
      <c r="D3" s="40" t="s">
        <v>24</v>
      </c>
    </row>
    <row r="4" spans="1:16" ht="9.75" customHeight="1" thickBot="1"/>
    <row r="5" spans="1:16" ht="18.75" thickBot="1">
      <c r="C5" s="6"/>
      <c r="D5" s="7"/>
      <c r="E5" s="206" t="s">
        <v>0</v>
      </c>
      <c r="F5" s="203"/>
      <c r="G5" s="204"/>
      <c r="H5" s="206" t="s">
        <v>1</v>
      </c>
      <c r="I5" s="203"/>
      <c r="J5" s="204"/>
      <c r="K5" s="206" t="str">
        <f>'Poverty - BHC, relative, policy'!K5:M5</f>
        <v>Working households</v>
      </c>
      <c r="L5" s="203"/>
      <c r="M5" s="204"/>
      <c r="N5" s="206" t="str">
        <f>'Poverty - BHC, relative, policy'!N5:P5</f>
        <v>Children in working households</v>
      </c>
      <c r="O5" s="203"/>
      <c r="P5" s="203"/>
    </row>
    <row r="6" spans="1:16" ht="18.75" thickBot="1">
      <c r="C6" s="8"/>
      <c r="D6" s="9"/>
      <c r="E6" s="10" t="s">
        <v>5</v>
      </c>
      <c r="F6" s="11" t="s">
        <v>31</v>
      </c>
      <c r="G6" s="12" t="s">
        <v>32</v>
      </c>
      <c r="H6" s="11" t="str">
        <f t="shared" ref="H6:M6" si="0">E6</f>
        <v>Central</v>
      </c>
      <c r="I6" s="11" t="str">
        <f t="shared" si="0"/>
        <v>No reforms</v>
      </c>
      <c r="J6" s="12" t="str">
        <f t="shared" si="0"/>
        <v>No WA cuts</v>
      </c>
      <c r="K6" s="11" t="str">
        <f t="shared" si="0"/>
        <v>Central</v>
      </c>
      <c r="L6" s="11" t="str">
        <f t="shared" si="0"/>
        <v>No reforms</v>
      </c>
      <c r="M6" s="12" t="str">
        <f t="shared" si="0"/>
        <v>No WA cuts</v>
      </c>
      <c r="N6" s="11" t="str">
        <f>H6</f>
        <v>Central</v>
      </c>
      <c r="O6" s="11" t="str">
        <f>I6</f>
        <v>No reforms</v>
      </c>
      <c r="P6" s="11" t="str">
        <f>J6</f>
        <v>No WA cuts</v>
      </c>
    </row>
    <row r="7" spans="1:16" ht="18" customHeight="1">
      <c r="C7" s="199" t="s">
        <v>23</v>
      </c>
      <c r="D7" s="13" t="s">
        <v>7</v>
      </c>
      <c r="E7" s="15">
        <v>0.18099999999999999</v>
      </c>
      <c r="G7" s="16"/>
      <c r="H7" s="18">
        <v>0.224</v>
      </c>
      <c r="J7" s="19"/>
      <c r="K7" s="18">
        <v>0.113</v>
      </c>
      <c r="M7" s="19"/>
      <c r="N7" s="18">
        <v>0.152</v>
      </c>
    </row>
    <row r="8" spans="1:16">
      <c r="C8" s="199"/>
      <c r="D8" s="13" t="s">
        <v>8</v>
      </c>
      <c r="E8" s="18">
        <v>0.17399999999999999</v>
      </c>
      <c r="G8" s="21"/>
      <c r="H8" s="18">
        <v>0.21299999999999999</v>
      </c>
      <c r="J8" s="22"/>
      <c r="K8" s="18">
        <v>0.11600000000000001</v>
      </c>
      <c r="M8" s="22"/>
      <c r="N8" s="18">
        <v>0.15</v>
      </c>
    </row>
    <row r="9" spans="1:16">
      <c r="C9" s="199"/>
      <c r="D9" s="13" t="s">
        <v>9</v>
      </c>
      <c r="E9" s="18">
        <v>0.16200000000000001</v>
      </c>
      <c r="G9" s="21"/>
      <c r="H9" s="18">
        <v>0.189</v>
      </c>
      <c r="J9" s="22"/>
      <c r="K9" s="18">
        <v>0.105</v>
      </c>
      <c r="M9" s="22"/>
      <c r="N9" s="18">
        <v>0.128</v>
      </c>
    </row>
    <row r="10" spans="1:16">
      <c r="C10" s="199"/>
      <c r="D10" s="13" t="s">
        <v>10</v>
      </c>
      <c r="E10" s="18">
        <v>0.159</v>
      </c>
      <c r="G10" s="21"/>
      <c r="H10" s="18">
        <v>0.17599999999999999</v>
      </c>
      <c r="J10" s="22"/>
      <c r="K10" s="18">
        <v>0.106</v>
      </c>
      <c r="M10" s="22"/>
      <c r="N10" s="18">
        <v>0.129</v>
      </c>
    </row>
    <row r="11" spans="1:16">
      <c r="C11" s="199"/>
      <c r="D11" s="13" t="s">
        <v>11</v>
      </c>
      <c r="E11" s="18">
        <v>0.16900000000000001</v>
      </c>
      <c r="G11" s="21"/>
      <c r="H11" s="18">
        <v>0.193</v>
      </c>
      <c r="J11" s="22"/>
      <c r="K11" s="18">
        <v>0.121</v>
      </c>
      <c r="M11" s="22"/>
      <c r="N11" s="18">
        <v>0.15</v>
      </c>
    </row>
    <row r="12" spans="1:16">
      <c r="C12" s="199"/>
      <c r="D12" s="13" t="s">
        <v>12</v>
      </c>
      <c r="E12" s="18">
        <v>0.16300000000000001</v>
      </c>
      <c r="G12" s="21"/>
      <c r="H12" s="18">
        <v>0.187</v>
      </c>
      <c r="J12" s="22"/>
      <c r="K12" s="18">
        <v>0.113</v>
      </c>
      <c r="M12" s="22"/>
      <c r="N12" s="18">
        <v>0.14199999999999999</v>
      </c>
    </row>
    <row r="13" spans="1:16">
      <c r="C13" s="199"/>
      <c r="D13" s="13" t="s">
        <v>13</v>
      </c>
      <c r="E13" s="18">
        <v>0.157</v>
      </c>
      <c r="G13" s="21"/>
      <c r="H13" s="18">
        <v>0.17699999999999999</v>
      </c>
      <c r="J13" s="22"/>
      <c r="K13" s="18">
        <v>0.112</v>
      </c>
      <c r="M13" s="22"/>
      <c r="N13" s="18">
        <v>0.13800000000000001</v>
      </c>
    </row>
    <row r="14" spans="1:16">
      <c r="C14" s="205"/>
      <c r="D14" s="23" t="s">
        <v>14</v>
      </c>
      <c r="E14" s="25">
        <v>0.14799999999999999</v>
      </c>
      <c r="F14" s="27"/>
      <c r="G14" s="26"/>
      <c r="H14" s="25">
        <v>0.17299999999999999</v>
      </c>
      <c r="I14" s="27"/>
      <c r="J14" s="28"/>
      <c r="K14" s="146">
        <v>0.107</v>
      </c>
      <c r="L14" s="27"/>
      <c r="M14" s="28"/>
      <c r="N14" s="25">
        <v>0.13200000000000001</v>
      </c>
      <c r="O14" s="27"/>
      <c r="P14" s="27"/>
    </row>
    <row r="15" spans="1:16" ht="18" customHeight="1">
      <c r="C15" s="198" t="s">
        <v>22</v>
      </c>
      <c r="D15" s="13" t="s">
        <v>15</v>
      </c>
      <c r="E15" s="18">
        <v>0.13800000000000001</v>
      </c>
      <c r="G15" s="21"/>
      <c r="H15" s="18">
        <v>0.158</v>
      </c>
      <c r="J15" s="22"/>
      <c r="K15" s="18">
        <v>9.9000000000000005E-2</v>
      </c>
      <c r="M15" s="22"/>
      <c r="N15" s="18">
        <v>0.12</v>
      </c>
      <c r="P15" s="1"/>
    </row>
    <row r="16" spans="1:16">
      <c r="C16" s="199"/>
      <c r="D16" s="13" t="s">
        <v>16</v>
      </c>
      <c r="E16" s="31">
        <v>0.14000000000000001</v>
      </c>
      <c r="G16" s="21"/>
      <c r="H16" s="31">
        <v>0.16900000000000001</v>
      </c>
      <c r="J16" s="22"/>
      <c r="K16" s="18">
        <v>0.104</v>
      </c>
      <c r="M16" s="22"/>
      <c r="N16" s="18">
        <v>0.13100000000000001</v>
      </c>
      <c r="P16" s="32"/>
    </row>
    <row r="17" spans="3:16">
      <c r="C17" s="199"/>
      <c r="D17" s="13" t="s">
        <v>17</v>
      </c>
      <c r="E17" s="18">
        <v>0.14699999999999999</v>
      </c>
      <c r="G17" s="33"/>
      <c r="H17" s="18">
        <v>0.183</v>
      </c>
      <c r="J17" s="33"/>
      <c r="K17" s="18">
        <v>0.105</v>
      </c>
      <c r="M17" s="33"/>
      <c r="N17" s="18">
        <v>0.13300000000000001</v>
      </c>
      <c r="P17" s="34"/>
    </row>
    <row r="18" spans="3:16">
      <c r="C18" s="199"/>
      <c r="D18" s="13" t="s">
        <v>18</v>
      </c>
      <c r="E18" s="18">
        <v>0.151</v>
      </c>
      <c r="G18" s="33"/>
      <c r="H18" s="18">
        <v>0.19800000000000001</v>
      </c>
      <c r="J18" s="33"/>
      <c r="K18" s="18">
        <v>0.108</v>
      </c>
      <c r="M18" s="33"/>
      <c r="N18" s="18">
        <v>0.14199999999999999</v>
      </c>
      <c r="P18" s="34"/>
    </row>
    <row r="19" spans="3:16">
      <c r="C19" s="199"/>
      <c r="D19" s="13" t="s">
        <v>19</v>
      </c>
      <c r="E19" s="18">
        <v>0.154</v>
      </c>
      <c r="G19" s="33"/>
      <c r="H19" s="34">
        <v>0.20599999999999999</v>
      </c>
      <c r="J19" s="33"/>
      <c r="K19" s="18">
        <v>0.108</v>
      </c>
      <c r="M19" s="33"/>
      <c r="N19" s="18">
        <v>0.14499999999999999</v>
      </c>
      <c r="P19" s="34"/>
    </row>
    <row r="20" spans="3:16">
      <c r="C20" s="199"/>
      <c r="D20" s="13" t="s">
        <v>20</v>
      </c>
      <c r="E20" s="18">
        <v>0.15</v>
      </c>
      <c r="G20" s="33"/>
      <c r="H20" s="34">
        <v>0.20699999999999999</v>
      </c>
      <c r="J20" s="33"/>
      <c r="K20" s="18">
        <v>0.106</v>
      </c>
      <c r="M20" s="33"/>
      <c r="N20" s="18">
        <v>0.14599999999999999</v>
      </c>
      <c r="P20" s="34"/>
    </row>
    <row r="21" spans="3:16" ht="18.75" thickBot="1">
      <c r="C21" s="200"/>
      <c r="D21" s="35" t="s">
        <v>21</v>
      </c>
      <c r="E21" s="36">
        <v>0.14599999999999999</v>
      </c>
      <c r="F21" s="89">
        <v>0.13500000000000001</v>
      </c>
      <c r="G21" s="37">
        <v>0.14299999999999999</v>
      </c>
      <c r="H21" s="38">
        <v>0.20399999999999999</v>
      </c>
      <c r="I21" s="89">
        <v>0.16300000000000001</v>
      </c>
      <c r="J21" s="37">
        <v>0.19600000000000001</v>
      </c>
      <c r="K21" s="145">
        <v>0.106</v>
      </c>
      <c r="L21" s="89">
        <v>9.5000000000000001E-2</v>
      </c>
      <c r="M21" s="37">
        <v>0.10100000000000001</v>
      </c>
      <c r="N21" s="36">
        <v>0.14699999999999999</v>
      </c>
      <c r="O21" s="89">
        <v>0.11799999999999999</v>
      </c>
      <c r="P21" s="38">
        <v>0.13800000000000001</v>
      </c>
    </row>
    <row r="22" spans="3:16" ht="9.75" customHeight="1"/>
    <row r="23" spans="3:16">
      <c r="D23" s="40" t="s">
        <v>25</v>
      </c>
      <c r="M23" s="90"/>
    </row>
    <row r="24" spans="3:16" ht="10.5" customHeight="1" thickBot="1"/>
    <row r="25" spans="3:16" ht="18.75" thickBot="1">
      <c r="C25" s="6"/>
      <c r="D25" s="7"/>
      <c r="E25" s="206" t="s">
        <v>0</v>
      </c>
      <c r="F25" s="203"/>
      <c r="G25" s="204"/>
      <c r="H25" s="206" t="s">
        <v>1</v>
      </c>
      <c r="I25" s="203"/>
      <c r="J25" s="204"/>
      <c r="K25" s="206" t="str">
        <f>'Poverty - BHC, relative, policy'!K25:M25</f>
        <v>Working households</v>
      </c>
      <c r="L25" s="203"/>
      <c r="M25" s="204"/>
      <c r="N25" s="206" t="str">
        <f>'Poverty - BHC, relative, policy'!N25:P25</f>
        <v>Children in working households</v>
      </c>
      <c r="O25" s="203"/>
      <c r="P25" s="203"/>
    </row>
    <row r="26" spans="3:16" ht="18.75" thickBot="1">
      <c r="C26" s="8"/>
      <c r="D26" s="9"/>
      <c r="E26" s="10" t="s">
        <v>5</v>
      </c>
      <c r="F26" s="11" t="s">
        <v>31</v>
      </c>
      <c r="G26" s="12" t="s">
        <v>32</v>
      </c>
      <c r="H26" s="11" t="str">
        <f t="shared" ref="H26:M26" si="1">E26</f>
        <v>Central</v>
      </c>
      <c r="I26" s="11" t="str">
        <f t="shared" si="1"/>
        <v>No reforms</v>
      </c>
      <c r="J26" s="12" t="str">
        <f t="shared" si="1"/>
        <v>No WA cuts</v>
      </c>
      <c r="K26" s="11" t="str">
        <f t="shared" si="1"/>
        <v>Central</v>
      </c>
      <c r="L26" s="11" t="str">
        <f t="shared" si="1"/>
        <v>No reforms</v>
      </c>
      <c r="M26" s="12" t="str">
        <f t="shared" si="1"/>
        <v>No WA cuts</v>
      </c>
      <c r="N26" s="11" t="str">
        <f>H26</f>
        <v>Central</v>
      </c>
      <c r="O26" s="11" t="str">
        <f>I26</f>
        <v>No reforms</v>
      </c>
      <c r="P26" s="11" t="str">
        <f>J26</f>
        <v>No WA cuts</v>
      </c>
    </row>
    <row r="27" spans="3:16" ht="18" customHeight="1">
      <c r="C27" s="199" t="s">
        <v>23</v>
      </c>
      <c r="D27" s="13" t="s">
        <v>7</v>
      </c>
      <c r="E27" s="60">
        <v>10900000</v>
      </c>
      <c r="F27" s="62"/>
      <c r="G27" s="61"/>
      <c r="H27" s="97">
        <v>2900000</v>
      </c>
      <c r="I27" s="62"/>
      <c r="J27" s="63"/>
      <c r="K27" s="42">
        <v>4900000</v>
      </c>
      <c r="M27" s="43"/>
      <c r="N27" s="42">
        <v>1600000</v>
      </c>
      <c r="P27" s="79"/>
    </row>
    <row r="28" spans="3:16">
      <c r="C28" s="199"/>
      <c r="D28" s="13" t="s">
        <v>8</v>
      </c>
      <c r="E28" s="97">
        <v>10600000</v>
      </c>
      <c r="F28" s="62"/>
      <c r="G28" s="65"/>
      <c r="H28" s="97">
        <v>2800000</v>
      </c>
      <c r="I28" s="62"/>
      <c r="J28" s="66"/>
      <c r="K28" s="42">
        <v>5100000</v>
      </c>
      <c r="M28" s="66"/>
      <c r="N28" s="42">
        <v>1600000</v>
      </c>
      <c r="P28" s="79"/>
    </row>
    <row r="29" spans="3:16">
      <c r="C29" s="199"/>
      <c r="D29" s="13" t="s">
        <v>9</v>
      </c>
      <c r="E29" s="97">
        <v>9900000</v>
      </c>
      <c r="F29" s="62"/>
      <c r="G29" s="65"/>
      <c r="H29" s="97">
        <v>2500000</v>
      </c>
      <c r="I29" s="62"/>
      <c r="J29" s="66"/>
      <c r="K29" s="42">
        <v>4600000</v>
      </c>
      <c r="M29" s="66"/>
      <c r="N29" s="42">
        <v>1400000</v>
      </c>
      <c r="P29" s="79"/>
    </row>
    <row r="30" spans="3:16">
      <c r="C30" s="199"/>
      <c r="D30" s="13" t="s">
        <v>10</v>
      </c>
      <c r="E30" s="97">
        <v>9800000</v>
      </c>
      <c r="F30" s="62"/>
      <c r="G30" s="65"/>
      <c r="H30" s="97">
        <v>2300000</v>
      </c>
      <c r="I30" s="62"/>
      <c r="J30" s="66"/>
      <c r="K30" s="42">
        <v>4600000</v>
      </c>
      <c r="M30" s="66"/>
      <c r="N30" s="42">
        <v>1400000</v>
      </c>
      <c r="P30" s="79"/>
    </row>
    <row r="31" spans="3:16">
      <c r="C31" s="199"/>
      <c r="D31" s="13" t="s">
        <v>11</v>
      </c>
      <c r="E31" s="97">
        <v>10600000</v>
      </c>
      <c r="F31" s="62"/>
      <c r="G31" s="65"/>
      <c r="H31" s="97">
        <v>2600000</v>
      </c>
      <c r="I31" s="62"/>
      <c r="J31" s="66"/>
      <c r="K31" s="42">
        <v>5400000</v>
      </c>
      <c r="M31" s="66"/>
      <c r="N31" s="42">
        <v>1700000</v>
      </c>
      <c r="P31" s="79"/>
    </row>
    <row r="32" spans="3:16">
      <c r="C32" s="199"/>
      <c r="D32" s="13" t="s">
        <v>12</v>
      </c>
      <c r="E32" s="97">
        <v>10200000</v>
      </c>
      <c r="F32" s="62"/>
      <c r="G32" s="65"/>
      <c r="H32" s="97">
        <v>2500000</v>
      </c>
      <c r="I32" s="62"/>
      <c r="J32" s="66"/>
      <c r="K32" s="42">
        <v>5000000</v>
      </c>
      <c r="M32" s="66"/>
      <c r="N32" s="42">
        <v>1600000</v>
      </c>
      <c r="P32" s="79"/>
    </row>
    <row r="33" spans="3:17">
      <c r="C33" s="199"/>
      <c r="D33" s="13" t="s">
        <v>13</v>
      </c>
      <c r="E33" s="97">
        <v>9900000</v>
      </c>
      <c r="F33" s="62"/>
      <c r="G33" s="65"/>
      <c r="H33" s="97">
        <v>2400000</v>
      </c>
      <c r="I33" s="62"/>
      <c r="J33" s="66"/>
      <c r="K33" s="42">
        <v>5100000</v>
      </c>
      <c r="M33" s="66"/>
      <c r="N33" s="42">
        <v>1600000</v>
      </c>
      <c r="P33" s="79"/>
    </row>
    <row r="34" spans="3:17">
      <c r="C34" s="205"/>
      <c r="D34" s="23" t="s">
        <v>14</v>
      </c>
      <c r="E34" s="98">
        <v>9400000</v>
      </c>
      <c r="F34" s="70"/>
      <c r="G34" s="69"/>
      <c r="H34" s="98">
        <v>2300000</v>
      </c>
      <c r="I34" s="70"/>
      <c r="J34" s="71"/>
      <c r="K34" s="47">
        <v>4900000</v>
      </c>
      <c r="L34" s="27"/>
      <c r="M34" s="71"/>
      <c r="N34" s="48">
        <v>1500000</v>
      </c>
      <c r="O34" s="27"/>
      <c r="P34" s="82"/>
    </row>
    <row r="35" spans="3:17" ht="18" customHeight="1">
      <c r="C35" s="198" t="s">
        <v>22</v>
      </c>
      <c r="D35" s="13" t="s">
        <v>15</v>
      </c>
      <c r="E35" s="97">
        <v>8800000</v>
      </c>
      <c r="F35" s="62"/>
      <c r="G35" s="65"/>
      <c r="H35" s="97">
        <v>2200000</v>
      </c>
      <c r="I35" s="62"/>
      <c r="J35" s="66"/>
      <c r="K35" s="42">
        <v>4500000</v>
      </c>
      <c r="M35" s="66"/>
      <c r="N35" s="42">
        <v>1400000</v>
      </c>
      <c r="P35" s="80"/>
    </row>
    <row r="36" spans="3:17">
      <c r="C36" s="199"/>
      <c r="D36" s="13" t="s">
        <v>16</v>
      </c>
      <c r="E36" s="99">
        <v>9000000</v>
      </c>
      <c r="F36" s="62"/>
      <c r="G36" s="65"/>
      <c r="H36" s="99">
        <v>2300000</v>
      </c>
      <c r="I36" s="62"/>
      <c r="J36" s="66"/>
      <c r="K36" s="42">
        <v>4800000</v>
      </c>
      <c r="M36" s="66"/>
      <c r="N36" s="42">
        <v>1600000</v>
      </c>
      <c r="P36" s="85"/>
    </row>
    <row r="37" spans="3:17">
      <c r="C37" s="199"/>
      <c r="D37" s="13" t="s">
        <v>17</v>
      </c>
      <c r="E37" s="97">
        <v>9500000</v>
      </c>
      <c r="F37" s="62"/>
      <c r="G37" s="100"/>
      <c r="H37" s="97">
        <v>2500000</v>
      </c>
      <c r="I37" s="62"/>
      <c r="J37" s="100"/>
      <c r="K37" s="42">
        <v>4900000</v>
      </c>
      <c r="M37" s="55"/>
      <c r="N37" s="42">
        <v>1600000</v>
      </c>
      <c r="P37" s="56"/>
      <c r="Q37" s="32"/>
    </row>
    <row r="38" spans="3:17">
      <c r="C38" s="199"/>
      <c r="D38" s="13" t="s">
        <v>18</v>
      </c>
      <c r="E38" s="97">
        <v>9900000</v>
      </c>
      <c r="F38" s="62"/>
      <c r="G38" s="100"/>
      <c r="H38" s="97">
        <v>2700000</v>
      </c>
      <c r="I38" s="62"/>
      <c r="J38" s="100"/>
      <c r="K38" s="42">
        <v>5100000</v>
      </c>
      <c r="M38" s="55"/>
      <c r="N38" s="42">
        <v>1700000</v>
      </c>
      <c r="P38" s="56"/>
      <c r="Q38" s="32"/>
    </row>
    <row r="39" spans="3:17">
      <c r="C39" s="199"/>
      <c r="D39" s="13" t="s">
        <v>19</v>
      </c>
      <c r="E39" s="97">
        <v>10100000</v>
      </c>
      <c r="F39" s="62"/>
      <c r="G39" s="100"/>
      <c r="H39" s="81">
        <v>2900000</v>
      </c>
      <c r="I39" s="62"/>
      <c r="J39" s="100"/>
      <c r="K39" s="42">
        <v>5100000</v>
      </c>
      <c r="M39" s="55"/>
      <c r="N39" s="42">
        <v>1800000</v>
      </c>
      <c r="P39" s="56"/>
      <c r="Q39" s="32"/>
    </row>
    <row r="40" spans="3:17">
      <c r="C40" s="199"/>
      <c r="D40" s="13" t="s">
        <v>20</v>
      </c>
      <c r="E40" s="97">
        <v>9900000</v>
      </c>
      <c r="F40" s="62"/>
      <c r="G40" s="100"/>
      <c r="H40" s="81">
        <v>2900000</v>
      </c>
      <c r="I40" s="62"/>
      <c r="J40" s="100"/>
      <c r="K40" s="42">
        <v>5000000</v>
      </c>
      <c r="M40" s="55"/>
      <c r="N40" s="42">
        <v>1800000</v>
      </c>
      <c r="P40" s="56"/>
      <c r="Q40" s="32"/>
    </row>
    <row r="41" spans="3:17" ht="18.75" thickBot="1">
      <c r="C41" s="200"/>
      <c r="D41" s="35" t="s">
        <v>21</v>
      </c>
      <c r="E41" s="101">
        <v>9700000</v>
      </c>
      <c r="F41" s="102">
        <v>9000000</v>
      </c>
      <c r="G41" s="103">
        <v>9500000</v>
      </c>
      <c r="H41" s="104">
        <v>2900000</v>
      </c>
      <c r="I41" s="102">
        <v>2300000</v>
      </c>
      <c r="J41" s="103">
        <v>2800000</v>
      </c>
      <c r="K41" s="77">
        <v>5000000</v>
      </c>
      <c r="L41" s="41">
        <v>4500000</v>
      </c>
      <c r="M41" s="58">
        <v>4800000</v>
      </c>
      <c r="N41" s="57">
        <v>1800000</v>
      </c>
      <c r="O41" s="41">
        <v>1400000</v>
      </c>
      <c r="P41" s="59">
        <v>1700000</v>
      </c>
      <c r="Q41" s="32"/>
    </row>
  </sheetData>
  <mergeCells count="13">
    <mergeCell ref="C27:C34"/>
    <mergeCell ref="C35:C41"/>
    <mergeCell ref="E5:G5"/>
    <mergeCell ref="H5:J5"/>
    <mergeCell ref="K5:M5"/>
    <mergeCell ref="C7:C14"/>
    <mergeCell ref="C15:C21"/>
    <mergeCell ref="A1:A2"/>
    <mergeCell ref="E25:G25"/>
    <mergeCell ref="H25:J25"/>
    <mergeCell ref="K25:M25"/>
    <mergeCell ref="N25:P25"/>
    <mergeCell ref="N5:P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9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2" width="2.33203125" customWidth="1"/>
    <col min="3" max="3" width="32" bestFit="1" customWidth="1"/>
  </cols>
  <sheetData>
    <row r="1" spans="1:9" ht="18" customHeight="1">
      <c r="A1" s="197" t="s">
        <v>36</v>
      </c>
      <c r="C1" s="39" t="s">
        <v>61</v>
      </c>
    </row>
    <row r="2" spans="1:9">
      <c r="A2" s="197"/>
    </row>
    <row r="3" spans="1:9">
      <c r="C3" s="40" t="s">
        <v>37</v>
      </c>
    </row>
    <row r="4" spans="1:9" ht="18.75" thickBot="1"/>
    <row r="5" spans="1:9" ht="18.75" thickBot="1">
      <c r="C5" s="106" t="s">
        <v>95</v>
      </c>
      <c r="D5" s="11">
        <v>2016</v>
      </c>
      <c r="E5" s="182">
        <v>2017</v>
      </c>
      <c r="F5" s="182">
        <v>2018</v>
      </c>
      <c r="G5" s="182">
        <v>2019</v>
      </c>
      <c r="H5" s="182">
        <v>2020</v>
      </c>
      <c r="I5" s="182">
        <v>2021</v>
      </c>
    </row>
    <row r="6" spans="1:9">
      <c r="C6" s="105" t="s">
        <v>96</v>
      </c>
      <c r="D6" s="107">
        <v>100</v>
      </c>
      <c r="E6" s="107">
        <v>99.52</v>
      </c>
      <c r="F6" s="107">
        <v>98.65</v>
      </c>
      <c r="G6" s="107">
        <v>98.65</v>
      </c>
      <c r="H6" s="107">
        <v>99.23</v>
      </c>
      <c r="I6" s="107">
        <v>100.01</v>
      </c>
    </row>
    <row r="7" spans="1:9">
      <c r="C7" s="105" t="s">
        <v>97</v>
      </c>
      <c r="D7" s="107">
        <v>100</v>
      </c>
      <c r="E7" s="107">
        <v>100.4</v>
      </c>
      <c r="F7" s="107">
        <v>100.45</v>
      </c>
      <c r="G7" s="107">
        <v>101.25</v>
      </c>
      <c r="H7" s="107">
        <v>102.99</v>
      </c>
      <c r="I7" s="107">
        <v>104.67</v>
      </c>
    </row>
    <row r="8" spans="1:9">
      <c r="C8" s="105" t="s">
        <v>98</v>
      </c>
      <c r="D8" s="107">
        <v>100</v>
      </c>
      <c r="E8" s="107">
        <v>100.29</v>
      </c>
      <c r="F8" s="107">
        <v>100.1</v>
      </c>
      <c r="G8" s="107">
        <v>100.59</v>
      </c>
      <c r="H8" s="107">
        <v>101.27</v>
      </c>
      <c r="I8" s="107">
        <v>102.27</v>
      </c>
    </row>
    <row r="9" spans="1:9">
      <c r="C9" s="105" t="s">
        <v>99</v>
      </c>
      <c r="D9" s="107">
        <v>100</v>
      </c>
      <c r="E9" s="107">
        <v>99.71</v>
      </c>
      <c r="F9" s="107">
        <v>99.51</v>
      </c>
      <c r="G9" s="107">
        <v>100.1</v>
      </c>
      <c r="H9" s="107">
        <v>101.57</v>
      </c>
      <c r="I9" s="107">
        <v>103.06</v>
      </c>
    </row>
    <row r="10" spans="1:9">
      <c r="C10" s="105" t="s">
        <v>100</v>
      </c>
      <c r="D10" s="107">
        <v>100</v>
      </c>
      <c r="E10" s="107">
        <v>100</v>
      </c>
      <c r="F10" s="107">
        <v>100.49</v>
      </c>
      <c r="G10" s="107">
        <v>102.16</v>
      </c>
      <c r="H10" s="107">
        <v>104.07</v>
      </c>
      <c r="I10" s="107">
        <v>106.11</v>
      </c>
    </row>
    <row r="11" spans="1:9">
      <c r="C11" s="105" t="s">
        <v>101</v>
      </c>
      <c r="D11" s="107">
        <v>100</v>
      </c>
      <c r="E11" s="107">
        <v>99.8</v>
      </c>
      <c r="F11" s="107">
        <v>98.83</v>
      </c>
      <c r="G11" s="107">
        <v>98.44</v>
      </c>
      <c r="H11" s="107">
        <v>98.25</v>
      </c>
      <c r="I11" s="107">
        <v>98.54</v>
      </c>
    </row>
    <row r="12" spans="1:9">
      <c r="C12" s="105" t="s">
        <v>102</v>
      </c>
      <c r="D12" s="107">
        <v>100</v>
      </c>
      <c r="E12" s="107">
        <v>100.29</v>
      </c>
      <c r="F12" s="107">
        <v>100.98</v>
      </c>
      <c r="G12" s="107">
        <v>101.76</v>
      </c>
      <c r="H12" s="107">
        <v>102.36</v>
      </c>
      <c r="I12" s="107">
        <v>102.86</v>
      </c>
    </row>
    <row r="13" spans="1:9">
      <c r="C13" s="105" t="s">
        <v>103</v>
      </c>
      <c r="D13" s="107">
        <v>100</v>
      </c>
      <c r="E13" s="107">
        <v>99.57</v>
      </c>
      <c r="F13" s="107">
        <v>99.68</v>
      </c>
      <c r="G13" s="107">
        <v>100.66</v>
      </c>
      <c r="H13" s="107">
        <v>102.08</v>
      </c>
      <c r="I13" s="107">
        <v>103.61</v>
      </c>
    </row>
    <row r="14" spans="1:9">
      <c r="C14" s="105" t="s">
        <v>104</v>
      </c>
      <c r="D14" s="107">
        <v>100</v>
      </c>
      <c r="E14" s="107">
        <v>101.96</v>
      </c>
      <c r="F14" s="107">
        <v>105.04</v>
      </c>
      <c r="G14" s="107">
        <v>108.41</v>
      </c>
      <c r="H14" s="107">
        <v>111.8</v>
      </c>
      <c r="I14" s="107">
        <v>115.09</v>
      </c>
    </row>
    <row r="15" spans="1:9">
      <c r="C15" s="105" t="s">
        <v>105</v>
      </c>
      <c r="D15" s="107">
        <v>100</v>
      </c>
      <c r="E15" s="107">
        <v>99.61</v>
      </c>
      <c r="F15" s="107">
        <v>99.71</v>
      </c>
      <c r="G15" s="107">
        <v>100.39</v>
      </c>
      <c r="H15" s="107">
        <v>101.18</v>
      </c>
      <c r="I15" s="107">
        <v>102.07</v>
      </c>
    </row>
    <row r="16" spans="1:9">
      <c r="C16" s="105" t="s">
        <v>106</v>
      </c>
      <c r="D16" s="107">
        <v>100</v>
      </c>
      <c r="E16" s="107">
        <v>100.27</v>
      </c>
      <c r="F16" s="107">
        <v>101.19</v>
      </c>
      <c r="G16" s="107">
        <v>102.31</v>
      </c>
      <c r="H16" s="107">
        <v>103.5</v>
      </c>
      <c r="I16" s="107">
        <v>104.85</v>
      </c>
    </row>
    <row r="17" spans="3:9">
      <c r="C17" s="105" t="s">
        <v>107</v>
      </c>
      <c r="D17" s="107">
        <v>100</v>
      </c>
      <c r="E17" s="107">
        <v>100.15</v>
      </c>
      <c r="F17" s="107">
        <v>100.48</v>
      </c>
      <c r="G17" s="107">
        <v>101.69</v>
      </c>
      <c r="H17" s="107">
        <v>103.29</v>
      </c>
      <c r="I17" s="107">
        <v>105.05</v>
      </c>
    </row>
    <row r="18" spans="3:9">
      <c r="C18" s="105" t="s">
        <v>108</v>
      </c>
      <c r="D18" s="107">
        <v>100</v>
      </c>
      <c r="E18" s="107">
        <v>100.96</v>
      </c>
      <c r="F18" s="107">
        <v>102.13</v>
      </c>
      <c r="G18" s="107">
        <v>104.19</v>
      </c>
      <c r="H18" s="107">
        <v>106.85</v>
      </c>
      <c r="I18" s="107">
        <v>109.73</v>
      </c>
    </row>
    <row r="19" spans="3:9">
      <c r="C19" s="105" t="s">
        <v>109</v>
      </c>
      <c r="D19" s="107">
        <v>100</v>
      </c>
      <c r="E19" s="107">
        <v>99.33</v>
      </c>
      <c r="F19" s="107">
        <v>98.85</v>
      </c>
      <c r="G19" s="107">
        <v>99.23</v>
      </c>
      <c r="H19" s="107">
        <v>99.82</v>
      </c>
      <c r="I19" s="107">
        <v>100.54</v>
      </c>
    </row>
  </sheetData>
  <mergeCells count="1">
    <mergeCell ref="A1:A2"/>
  </mergeCells>
  <hyperlinks>
    <hyperlink ref="A1:A2" location="Contents!A1" display="Back to content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O43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2" width="2.33203125" style="5" customWidth="1"/>
    <col min="3" max="3" width="3.109375" bestFit="1" customWidth="1"/>
    <col min="5" max="5" width="11.88671875" bestFit="1" customWidth="1"/>
    <col min="6" max="6" width="11.88671875" customWidth="1"/>
    <col min="7" max="7" width="12.44140625" bestFit="1" customWidth="1"/>
    <col min="8" max="8" width="11.88671875" bestFit="1" customWidth="1"/>
    <col min="9" max="9" width="11.88671875" customWidth="1"/>
    <col min="10" max="10" width="12.44140625" bestFit="1" customWidth="1"/>
    <col min="11" max="11" width="11.88671875" bestFit="1" customWidth="1"/>
    <col min="12" max="12" width="11.88671875" customWidth="1"/>
    <col min="13" max="13" width="12.44140625" bestFit="1" customWidth="1"/>
    <col min="15" max="15" width="14.5546875" bestFit="1" customWidth="1"/>
  </cols>
  <sheetData>
    <row r="1" spans="1:15" ht="18" customHeight="1">
      <c r="A1" s="197" t="s">
        <v>36</v>
      </c>
      <c r="B1" s="120"/>
      <c r="D1" s="39" t="s">
        <v>69</v>
      </c>
    </row>
    <row r="2" spans="1:15">
      <c r="A2" s="197"/>
      <c r="B2" s="120"/>
    </row>
    <row r="3" spans="1:15">
      <c r="A3" s="120"/>
      <c r="B3" s="120"/>
      <c r="D3" s="40" t="s">
        <v>42</v>
      </c>
    </row>
    <row r="4" spans="1:15" ht="18.75" thickBot="1"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5" ht="18.75" thickBot="1">
      <c r="C5" s="5"/>
      <c r="D5" s="108"/>
      <c r="E5" s="201" t="s">
        <v>38</v>
      </c>
      <c r="F5" s="202"/>
      <c r="G5" s="202"/>
      <c r="H5" s="202"/>
      <c r="I5" s="202"/>
      <c r="J5" s="202"/>
      <c r="K5" s="202"/>
      <c r="L5" s="202"/>
      <c r="M5" s="202"/>
    </row>
    <row r="6" spans="1:15" ht="18.75" thickBot="1">
      <c r="C6" s="5"/>
      <c r="D6" s="108"/>
      <c r="E6" s="203" t="s">
        <v>0</v>
      </c>
      <c r="F6" s="203"/>
      <c r="G6" s="204"/>
      <c r="H6" s="203" t="s">
        <v>3</v>
      </c>
      <c r="I6" s="203"/>
      <c r="J6" s="204"/>
      <c r="K6" s="203" t="s">
        <v>39</v>
      </c>
      <c r="L6" s="203"/>
      <c r="M6" s="203"/>
    </row>
    <row r="7" spans="1:15" ht="18.75" customHeight="1" thickBot="1">
      <c r="C7" s="118"/>
      <c r="D7" s="9"/>
      <c r="E7" s="10" t="s">
        <v>4</v>
      </c>
      <c r="F7" s="11" t="s">
        <v>5</v>
      </c>
      <c r="G7" s="12" t="s">
        <v>6</v>
      </c>
      <c r="H7" s="11" t="str">
        <f t="shared" ref="H7:M7" si="0">E7</f>
        <v>Low earnings</v>
      </c>
      <c r="I7" s="11" t="str">
        <f t="shared" si="0"/>
        <v>Central</v>
      </c>
      <c r="J7" s="12" t="str">
        <f t="shared" si="0"/>
        <v>High earnings</v>
      </c>
      <c r="K7" s="11" t="str">
        <f t="shared" si="0"/>
        <v>Low earnings</v>
      </c>
      <c r="L7" s="11" t="str">
        <f t="shared" si="0"/>
        <v>Central</v>
      </c>
      <c r="M7" s="11" t="str">
        <f t="shared" si="0"/>
        <v>High earnings</v>
      </c>
    </row>
    <row r="8" spans="1:15">
      <c r="C8" s="199" t="s">
        <v>23</v>
      </c>
      <c r="D8" s="13" t="s">
        <v>7</v>
      </c>
      <c r="E8" s="115"/>
      <c r="F8" s="115">
        <v>405</v>
      </c>
      <c r="G8" s="16"/>
      <c r="H8" s="96"/>
      <c r="I8" s="115">
        <v>373</v>
      </c>
      <c r="J8" s="16"/>
      <c r="K8" s="109"/>
      <c r="L8" s="115">
        <v>411</v>
      </c>
      <c r="M8" s="32"/>
      <c r="O8" s="1"/>
    </row>
    <row r="9" spans="1:15">
      <c r="C9" s="199"/>
      <c r="D9" s="13" t="s">
        <v>8</v>
      </c>
      <c r="E9" s="115"/>
      <c r="F9" s="115">
        <v>402</v>
      </c>
      <c r="G9" s="21"/>
      <c r="H9" s="32"/>
      <c r="I9" s="115">
        <v>380</v>
      </c>
      <c r="J9" s="21"/>
      <c r="K9" s="109"/>
      <c r="L9" s="115">
        <v>409</v>
      </c>
      <c r="M9" s="32"/>
    </row>
    <row r="10" spans="1:15">
      <c r="C10" s="199"/>
      <c r="D10" s="13" t="s">
        <v>9</v>
      </c>
      <c r="E10" s="115"/>
      <c r="F10" s="115">
        <v>408</v>
      </c>
      <c r="G10" s="21"/>
      <c r="H10" s="32"/>
      <c r="I10" s="115">
        <v>389</v>
      </c>
      <c r="J10" s="21"/>
      <c r="K10" s="109"/>
      <c r="L10" s="115">
        <v>412</v>
      </c>
      <c r="M10" s="32"/>
    </row>
    <row r="11" spans="1:15">
      <c r="C11" s="199"/>
      <c r="D11" s="13" t="s">
        <v>10</v>
      </c>
      <c r="E11" s="115"/>
      <c r="F11" s="115">
        <v>400</v>
      </c>
      <c r="G11" s="21"/>
      <c r="H11" s="32"/>
      <c r="I11" s="115">
        <v>386</v>
      </c>
      <c r="J11" s="21"/>
      <c r="K11" s="109"/>
      <c r="L11" s="115">
        <v>404</v>
      </c>
      <c r="M11" s="32"/>
    </row>
    <row r="12" spans="1:15">
      <c r="C12" s="199"/>
      <c r="D12" s="13" t="s">
        <v>11</v>
      </c>
      <c r="E12" s="115"/>
      <c r="F12" s="115">
        <v>391</v>
      </c>
      <c r="G12" s="21"/>
      <c r="H12" s="32"/>
      <c r="I12" s="115">
        <v>386</v>
      </c>
      <c r="J12" s="21"/>
      <c r="K12" s="109"/>
      <c r="L12" s="115">
        <v>392</v>
      </c>
      <c r="M12" s="32"/>
    </row>
    <row r="13" spans="1:15">
      <c r="C13" s="199"/>
      <c r="D13" s="13" t="s">
        <v>12</v>
      </c>
      <c r="E13" s="115"/>
      <c r="F13" s="115">
        <v>391</v>
      </c>
      <c r="G13" s="21"/>
      <c r="H13" s="32"/>
      <c r="I13" s="115">
        <v>393</v>
      </c>
      <c r="J13" s="21"/>
      <c r="K13" s="109"/>
      <c r="L13" s="115">
        <v>390</v>
      </c>
      <c r="M13" s="32"/>
    </row>
    <row r="14" spans="1:15">
      <c r="C14" s="199"/>
      <c r="D14" s="13" t="s">
        <v>13</v>
      </c>
      <c r="E14" s="115"/>
      <c r="F14" s="115">
        <v>394</v>
      </c>
      <c r="G14" s="21"/>
      <c r="H14" s="32"/>
      <c r="I14" s="115">
        <v>395</v>
      </c>
      <c r="J14" s="21"/>
      <c r="K14" s="109"/>
      <c r="L14" s="115">
        <v>394</v>
      </c>
      <c r="M14" s="32"/>
    </row>
    <row r="15" spans="1:15">
      <c r="C15" s="205"/>
      <c r="D15" s="23" t="s">
        <v>14</v>
      </c>
      <c r="E15" s="24"/>
      <c r="F15" s="116">
        <v>409</v>
      </c>
      <c r="G15" s="26"/>
      <c r="H15" s="27"/>
      <c r="I15" s="116">
        <v>411</v>
      </c>
      <c r="J15" s="26"/>
      <c r="K15" s="117"/>
      <c r="L15" s="116">
        <v>408</v>
      </c>
      <c r="M15" s="27"/>
    </row>
    <row r="16" spans="1:15">
      <c r="C16" s="198" t="s">
        <v>22</v>
      </c>
      <c r="D16" s="13" t="s">
        <v>15</v>
      </c>
      <c r="E16" s="14"/>
      <c r="F16" s="14">
        <v>420</v>
      </c>
      <c r="G16" s="21"/>
      <c r="H16" s="5"/>
      <c r="I16" s="14">
        <v>421</v>
      </c>
      <c r="J16" s="21"/>
      <c r="K16" s="109"/>
      <c r="L16" s="14">
        <v>420</v>
      </c>
      <c r="M16" s="5"/>
    </row>
    <row r="17" spans="2:15">
      <c r="C17" s="199"/>
      <c r="D17" s="13" t="s">
        <v>16</v>
      </c>
      <c r="E17" s="30"/>
      <c r="F17" s="115">
        <v>426</v>
      </c>
      <c r="G17" s="21"/>
      <c r="H17" s="32"/>
      <c r="I17" s="115">
        <v>431</v>
      </c>
      <c r="J17" s="21"/>
      <c r="K17" s="109"/>
      <c r="L17" s="115">
        <v>424</v>
      </c>
      <c r="M17" s="32"/>
    </row>
    <row r="18" spans="2:15">
      <c r="C18" s="199"/>
      <c r="D18" s="13" t="s">
        <v>17</v>
      </c>
      <c r="E18" s="14">
        <v>422</v>
      </c>
      <c r="F18" s="14">
        <v>424</v>
      </c>
      <c r="G18" s="110">
        <v>426</v>
      </c>
      <c r="H18" s="111">
        <v>435</v>
      </c>
      <c r="I18" s="14">
        <v>435</v>
      </c>
      <c r="J18" s="110">
        <v>435</v>
      </c>
      <c r="K18" s="111">
        <v>418</v>
      </c>
      <c r="L18" s="111">
        <v>421</v>
      </c>
      <c r="M18" s="111">
        <v>424</v>
      </c>
    </row>
    <row r="19" spans="2:15">
      <c r="C19" s="199"/>
      <c r="D19" s="13" t="s">
        <v>18</v>
      </c>
      <c r="E19" s="14">
        <v>421</v>
      </c>
      <c r="F19" s="14">
        <v>426</v>
      </c>
      <c r="G19" s="110">
        <v>430</v>
      </c>
      <c r="H19" s="111">
        <v>441</v>
      </c>
      <c r="I19" s="14">
        <v>441</v>
      </c>
      <c r="J19" s="110">
        <v>443</v>
      </c>
      <c r="K19" s="111">
        <v>416</v>
      </c>
      <c r="L19" s="111">
        <v>422</v>
      </c>
      <c r="M19" s="111">
        <v>426</v>
      </c>
      <c r="O19" s="157"/>
    </row>
    <row r="20" spans="2:15">
      <c r="C20" s="199"/>
      <c r="D20" s="13" t="s">
        <v>19</v>
      </c>
      <c r="E20" s="14">
        <v>421</v>
      </c>
      <c r="F20" s="14">
        <v>429</v>
      </c>
      <c r="G20" s="110">
        <v>436</v>
      </c>
      <c r="H20" s="111">
        <v>445</v>
      </c>
      <c r="I20" s="111">
        <v>446</v>
      </c>
      <c r="J20" s="110">
        <v>451</v>
      </c>
      <c r="K20" s="111">
        <v>416</v>
      </c>
      <c r="L20" s="111">
        <v>423</v>
      </c>
      <c r="M20" s="111">
        <v>432</v>
      </c>
    </row>
    <row r="21" spans="2:15">
      <c r="C21" s="199"/>
      <c r="D21" s="13" t="s">
        <v>20</v>
      </c>
      <c r="E21" s="14">
        <v>425</v>
      </c>
      <c r="F21" s="14">
        <v>436</v>
      </c>
      <c r="G21" s="110">
        <v>446</v>
      </c>
      <c r="H21" s="111">
        <v>454</v>
      </c>
      <c r="I21" s="111">
        <v>457</v>
      </c>
      <c r="J21" s="110">
        <v>463</v>
      </c>
      <c r="K21" s="111">
        <v>418</v>
      </c>
      <c r="L21" s="111">
        <v>429</v>
      </c>
      <c r="M21" s="111">
        <v>442</v>
      </c>
      <c r="O21" s="158"/>
    </row>
    <row r="22" spans="2:15" ht="18.75" thickBot="1">
      <c r="C22" s="200"/>
      <c r="D22" s="35" t="s">
        <v>21</v>
      </c>
      <c r="E22" s="112">
        <v>428</v>
      </c>
      <c r="F22" s="112">
        <v>442</v>
      </c>
      <c r="G22" s="113">
        <v>456</v>
      </c>
      <c r="H22" s="114">
        <v>462</v>
      </c>
      <c r="I22" s="114">
        <v>467</v>
      </c>
      <c r="J22" s="113">
        <v>474</v>
      </c>
      <c r="K22" s="114">
        <v>418</v>
      </c>
      <c r="L22" s="114">
        <v>433</v>
      </c>
      <c r="M22" s="114">
        <v>451</v>
      </c>
      <c r="O22" s="1"/>
    </row>
    <row r="23" spans="2:15" ht="9.75" customHeight="1"/>
    <row r="24" spans="2:15">
      <c r="D24" s="40" t="s">
        <v>41</v>
      </c>
    </row>
    <row r="25" spans="2:15" ht="10.5" customHeight="1" thickBot="1">
      <c r="B25" s="2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2:15" ht="18.75" customHeight="1" thickBot="1">
      <c r="C26" s="5"/>
      <c r="D26" s="108"/>
      <c r="E26" s="201" t="s">
        <v>43</v>
      </c>
      <c r="F26" s="202"/>
      <c r="G26" s="202"/>
      <c r="H26" s="202"/>
      <c r="I26" s="202"/>
      <c r="J26" s="202"/>
      <c r="K26" s="202"/>
      <c r="L26" s="202"/>
      <c r="M26" s="202"/>
    </row>
    <row r="27" spans="2:15" ht="18.75" thickBot="1">
      <c r="C27" s="5"/>
      <c r="D27" s="108"/>
      <c r="E27" s="203" t="s">
        <v>0</v>
      </c>
      <c r="F27" s="203"/>
      <c r="G27" s="204"/>
      <c r="H27" s="203" t="s">
        <v>3</v>
      </c>
      <c r="I27" s="203"/>
      <c r="J27" s="204"/>
      <c r="K27" s="203" t="s">
        <v>39</v>
      </c>
      <c r="L27" s="203"/>
      <c r="M27" s="203"/>
    </row>
    <row r="28" spans="2:15" ht="18.75" thickBot="1">
      <c r="C28" s="118"/>
      <c r="D28" s="9"/>
      <c r="E28" s="10" t="s">
        <v>4</v>
      </c>
      <c r="F28" s="11" t="s">
        <v>5</v>
      </c>
      <c r="G28" s="12" t="s">
        <v>6</v>
      </c>
      <c r="H28" s="11" t="str">
        <f t="shared" ref="H28:M28" si="1">E28</f>
        <v>Low earnings</v>
      </c>
      <c r="I28" s="11" t="str">
        <f t="shared" si="1"/>
        <v>Central</v>
      </c>
      <c r="J28" s="12" t="str">
        <f t="shared" si="1"/>
        <v>High earnings</v>
      </c>
      <c r="K28" s="11" t="str">
        <f t="shared" si="1"/>
        <v>Low earnings</v>
      </c>
      <c r="L28" s="11" t="str">
        <f t="shared" si="1"/>
        <v>Central</v>
      </c>
      <c r="M28" s="11" t="str">
        <f t="shared" si="1"/>
        <v>High earnings</v>
      </c>
    </row>
    <row r="29" spans="2:15" ht="18" customHeight="1">
      <c r="C29" s="199" t="s">
        <v>23</v>
      </c>
      <c r="D29" s="13" t="s">
        <v>7</v>
      </c>
      <c r="E29" s="121"/>
      <c r="F29" s="121">
        <v>100</v>
      </c>
      <c r="G29" s="92"/>
      <c r="H29" s="96"/>
      <c r="I29" s="121">
        <v>100</v>
      </c>
      <c r="J29" s="92"/>
      <c r="K29" s="122"/>
      <c r="L29" s="121">
        <v>100</v>
      </c>
      <c r="M29" s="96"/>
    </row>
    <row r="30" spans="2:15">
      <c r="C30" s="199"/>
      <c r="D30" s="13" t="s">
        <v>8</v>
      </c>
      <c r="E30" s="121"/>
      <c r="F30" s="121">
        <v>99.45</v>
      </c>
      <c r="G30" s="93"/>
      <c r="H30" s="96"/>
      <c r="I30" s="121">
        <v>101.96</v>
      </c>
      <c r="J30" s="93"/>
      <c r="K30" s="122"/>
      <c r="L30" s="121">
        <v>99.45</v>
      </c>
      <c r="M30" s="96"/>
    </row>
    <row r="31" spans="2:15">
      <c r="C31" s="199"/>
      <c r="D31" s="13" t="s">
        <v>9</v>
      </c>
      <c r="E31" s="121"/>
      <c r="F31" s="121">
        <v>100.8</v>
      </c>
      <c r="G31" s="93"/>
      <c r="H31" s="96"/>
      <c r="I31" s="121">
        <v>104.47</v>
      </c>
      <c r="J31" s="93"/>
      <c r="K31" s="122"/>
      <c r="L31" s="121">
        <v>100.16</v>
      </c>
      <c r="M31" s="96"/>
    </row>
    <row r="32" spans="2:15">
      <c r="C32" s="199"/>
      <c r="D32" s="13" t="s">
        <v>10</v>
      </c>
      <c r="E32" s="121"/>
      <c r="F32" s="121">
        <v>98.86</v>
      </c>
      <c r="G32" s="93"/>
      <c r="H32" s="96"/>
      <c r="I32" s="121">
        <v>103.66</v>
      </c>
      <c r="J32" s="93"/>
      <c r="K32" s="122"/>
      <c r="L32" s="121">
        <v>98.2</v>
      </c>
      <c r="M32" s="96"/>
    </row>
    <row r="33" spans="3:13">
      <c r="C33" s="199"/>
      <c r="D33" s="13" t="s">
        <v>11</v>
      </c>
      <c r="E33" s="121"/>
      <c r="F33" s="121">
        <v>96.62</v>
      </c>
      <c r="G33" s="93"/>
      <c r="H33" s="96"/>
      <c r="I33" s="121">
        <v>103.53</v>
      </c>
      <c r="J33" s="93"/>
      <c r="K33" s="122"/>
      <c r="L33" s="121">
        <v>95.44</v>
      </c>
      <c r="M33" s="96"/>
    </row>
    <row r="34" spans="3:13">
      <c r="C34" s="199"/>
      <c r="D34" s="13" t="s">
        <v>12</v>
      </c>
      <c r="E34" s="121"/>
      <c r="F34" s="121">
        <v>96.54</v>
      </c>
      <c r="G34" s="93"/>
      <c r="H34" s="96"/>
      <c r="I34" s="121">
        <v>105.47</v>
      </c>
      <c r="J34" s="93"/>
      <c r="K34" s="122"/>
      <c r="L34" s="121">
        <v>94.77</v>
      </c>
      <c r="M34" s="96"/>
    </row>
    <row r="35" spans="3:13">
      <c r="C35" s="199"/>
      <c r="D35" s="13" t="s">
        <v>13</v>
      </c>
      <c r="E35" s="121"/>
      <c r="F35" s="121">
        <v>97.48</v>
      </c>
      <c r="G35" s="93"/>
      <c r="H35" s="96"/>
      <c r="I35" s="121">
        <v>105.88</v>
      </c>
      <c r="J35" s="93"/>
      <c r="K35" s="122"/>
      <c r="L35" s="121">
        <v>95.88</v>
      </c>
      <c r="M35" s="96"/>
    </row>
    <row r="36" spans="3:13">
      <c r="C36" s="205"/>
      <c r="D36" s="23" t="s">
        <v>14</v>
      </c>
      <c r="E36" s="123"/>
      <c r="F36" s="124">
        <v>101.12</v>
      </c>
      <c r="G36" s="95"/>
      <c r="H36" s="94"/>
      <c r="I36" s="124">
        <v>110.19</v>
      </c>
      <c r="J36" s="95"/>
      <c r="K36" s="125"/>
      <c r="L36" s="124">
        <v>99.3</v>
      </c>
      <c r="M36" s="94"/>
    </row>
    <row r="37" spans="3:13" ht="18" customHeight="1">
      <c r="C37" s="198" t="s">
        <v>22</v>
      </c>
      <c r="D37" s="13" t="s">
        <v>15</v>
      </c>
      <c r="E37" s="91"/>
      <c r="F37" s="91">
        <v>103.86</v>
      </c>
      <c r="G37" s="93"/>
      <c r="H37" s="17"/>
      <c r="I37" s="91">
        <v>113.04</v>
      </c>
      <c r="J37" s="93"/>
      <c r="K37" s="122"/>
      <c r="L37" s="91">
        <v>102.06</v>
      </c>
      <c r="M37" s="17"/>
    </row>
    <row r="38" spans="3:13">
      <c r="C38" s="199"/>
      <c r="D38" s="13" t="s">
        <v>16</v>
      </c>
      <c r="E38" s="126"/>
      <c r="F38" s="121">
        <v>105.36</v>
      </c>
      <c r="G38" s="93"/>
      <c r="H38" s="96"/>
      <c r="I38" s="121">
        <v>115.63</v>
      </c>
      <c r="J38" s="93"/>
      <c r="K38" s="122"/>
      <c r="L38" s="121">
        <v>103.1</v>
      </c>
      <c r="M38" s="96"/>
    </row>
    <row r="39" spans="3:13">
      <c r="C39" s="199"/>
      <c r="D39" s="13" t="s">
        <v>17</v>
      </c>
      <c r="E39" s="91">
        <v>104.33</v>
      </c>
      <c r="F39" s="91">
        <v>104.82</v>
      </c>
      <c r="G39" s="127">
        <v>105.38</v>
      </c>
      <c r="H39" s="128">
        <v>116.66</v>
      </c>
      <c r="I39" s="91">
        <v>116.67</v>
      </c>
      <c r="J39" s="127">
        <v>116.81</v>
      </c>
      <c r="K39" s="128">
        <v>101.65</v>
      </c>
      <c r="L39" s="128">
        <v>102.43</v>
      </c>
      <c r="M39" s="128">
        <v>103.16</v>
      </c>
    </row>
    <row r="40" spans="3:13">
      <c r="C40" s="199"/>
      <c r="D40" s="13" t="s">
        <v>18</v>
      </c>
      <c r="E40" s="91">
        <v>104.09</v>
      </c>
      <c r="F40" s="91">
        <v>105.29</v>
      </c>
      <c r="G40" s="127">
        <v>106.42</v>
      </c>
      <c r="H40" s="128">
        <v>118.25</v>
      </c>
      <c r="I40" s="91">
        <v>118.4</v>
      </c>
      <c r="J40" s="127">
        <v>118.8</v>
      </c>
      <c r="K40" s="128">
        <v>101.2</v>
      </c>
      <c r="L40" s="128">
        <v>102.55</v>
      </c>
      <c r="M40" s="128">
        <v>103.68</v>
      </c>
    </row>
    <row r="41" spans="3:13">
      <c r="C41" s="199"/>
      <c r="D41" s="13" t="s">
        <v>19</v>
      </c>
      <c r="E41" s="91">
        <v>104.18</v>
      </c>
      <c r="F41" s="91">
        <v>106.03</v>
      </c>
      <c r="G41" s="127">
        <v>107.76</v>
      </c>
      <c r="H41" s="128">
        <v>119.35</v>
      </c>
      <c r="I41" s="128">
        <v>119.78</v>
      </c>
      <c r="J41" s="127">
        <v>120.96</v>
      </c>
      <c r="K41" s="128">
        <v>101.06</v>
      </c>
      <c r="L41" s="128">
        <v>102.96</v>
      </c>
      <c r="M41" s="128">
        <v>105.12</v>
      </c>
    </row>
    <row r="42" spans="3:13">
      <c r="C42" s="199"/>
      <c r="D42" s="13" t="s">
        <v>20</v>
      </c>
      <c r="E42" s="91">
        <v>105.15</v>
      </c>
      <c r="F42" s="91">
        <v>107.72</v>
      </c>
      <c r="G42" s="127">
        <v>110.31</v>
      </c>
      <c r="H42" s="128">
        <v>121.84</v>
      </c>
      <c r="I42" s="128">
        <v>122.65</v>
      </c>
      <c r="J42" s="127">
        <v>124.12</v>
      </c>
      <c r="K42" s="128">
        <v>101.56</v>
      </c>
      <c r="L42" s="128">
        <v>104.23</v>
      </c>
      <c r="M42" s="128">
        <v>107.53</v>
      </c>
    </row>
    <row r="43" spans="3:13" ht="18.75" thickBot="1">
      <c r="C43" s="200"/>
      <c r="D43" s="35" t="s">
        <v>21</v>
      </c>
      <c r="E43" s="129">
        <v>105.77</v>
      </c>
      <c r="F43" s="129">
        <v>109.23</v>
      </c>
      <c r="G43" s="130">
        <v>112.81</v>
      </c>
      <c r="H43" s="131">
        <v>123.91</v>
      </c>
      <c r="I43" s="131">
        <v>125.27</v>
      </c>
      <c r="J43" s="130">
        <v>127.2</v>
      </c>
      <c r="K43" s="131">
        <v>101.7</v>
      </c>
      <c r="L43" s="131">
        <v>105.37</v>
      </c>
      <c r="M43" s="131">
        <v>109.72</v>
      </c>
    </row>
  </sheetData>
  <mergeCells count="13">
    <mergeCell ref="C8:C15"/>
    <mergeCell ref="A1:A2"/>
    <mergeCell ref="E5:M5"/>
    <mergeCell ref="E6:G6"/>
    <mergeCell ref="H6:J6"/>
    <mergeCell ref="K6:M6"/>
    <mergeCell ref="C37:C43"/>
    <mergeCell ref="C16:C22"/>
    <mergeCell ref="E26:M26"/>
    <mergeCell ref="E27:G27"/>
    <mergeCell ref="H27:J27"/>
    <mergeCell ref="K27:M27"/>
    <mergeCell ref="C29:C36"/>
  </mergeCells>
  <hyperlinks>
    <hyperlink ref="A1:A2" location="Contents!A1" display="Back to contents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U50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2" width="2.33203125" style="5" customWidth="1"/>
    <col min="3" max="3" width="3.109375" bestFit="1" customWidth="1"/>
    <col min="5" max="5" width="11.88671875" bestFit="1" customWidth="1"/>
    <col min="6" max="6" width="11.88671875" customWidth="1"/>
    <col min="7" max="7" width="12.44140625" bestFit="1" customWidth="1"/>
    <col min="8" max="8" width="16.77734375" bestFit="1" customWidth="1"/>
    <col min="9" max="9" width="11.88671875" bestFit="1" customWidth="1"/>
    <col min="10" max="10" width="11.88671875" customWidth="1"/>
    <col min="11" max="11" width="12.44140625" bestFit="1" customWidth="1"/>
    <col min="12" max="12" width="11.88671875" bestFit="1" customWidth="1"/>
    <col min="13" max="13" width="11.88671875" customWidth="1"/>
    <col min="14" max="14" width="12.44140625" bestFit="1" customWidth="1"/>
  </cols>
  <sheetData>
    <row r="1" spans="1:14" ht="18" customHeight="1">
      <c r="A1" s="197" t="s">
        <v>36</v>
      </c>
      <c r="B1" s="120"/>
      <c r="D1" s="39" t="s">
        <v>40</v>
      </c>
    </row>
    <row r="2" spans="1:14">
      <c r="A2" s="197"/>
      <c r="B2" s="120"/>
    </row>
    <row r="3" spans="1:14">
      <c r="A3" s="120"/>
      <c r="B3" s="120"/>
      <c r="D3" s="40" t="s">
        <v>42</v>
      </c>
    </row>
    <row r="4" spans="1:14" ht="18.75" thickBot="1"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8.75" thickBot="1">
      <c r="C5" s="5"/>
      <c r="D5" s="108"/>
      <c r="E5" s="201" t="s">
        <v>38</v>
      </c>
      <c r="F5" s="202"/>
      <c r="G5" s="202"/>
      <c r="H5" s="202"/>
      <c r="I5" s="202"/>
      <c r="J5" s="202"/>
      <c r="K5" s="202"/>
      <c r="L5" s="202"/>
      <c r="M5" s="202"/>
      <c r="N5" s="202"/>
    </row>
    <row r="6" spans="1:14" ht="18.75" thickBot="1">
      <c r="C6" s="5"/>
      <c r="D6" s="108"/>
      <c r="E6" s="206" t="s">
        <v>0</v>
      </c>
      <c r="F6" s="203"/>
      <c r="G6" s="203"/>
      <c r="H6" s="204"/>
      <c r="I6" s="203" t="s">
        <v>3</v>
      </c>
      <c r="J6" s="203"/>
      <c r="K6" s="204"/>
      <c r="L6" s="203" t="s">
        <v>39</v>
      </c>
      <c r="M6" s="203"/>
      <c r="N6" s="203"/>
    </row>
    <row r="7" spans="1:14" ht="18.75" customHeight="1" thickBot="1">
      <c r="C7" s="118"/>
      <c r="D7" s="9"/>
      <c r="E7" s="10" t="s">
        <v>4</v>
      </c>
      <c r="F7" s="11" t="s">
        <v>5</v>
      </c>
      <c r="G7" s="160" t="s">
        <v>6</v>
      </c>
      <c r="H7" s="161" t="s">
        <v>72</v>
      </c>
      <c r="I7" s="11" t="str">
        <f>E7</f>
        <v>Low earnings</v>
      </c>
      <c r="J7" s="11" t="str">
        <f>F7</f>
        <v>Central</v>
      </c>
      <c r="K7" s="12" t="str">
        <f>G7</f>
        <v>High earnings</v>
      </c>
      <c r="L7" s="11" t="str">
        <f t="shared" ref="L7:N7" si="0">I7</f>
        <v>Low earnings</v>
      </c>
      <c r="M7" s="11" t="str">
        <f t="shared" si="0"/>
        <v>Central</v>
      </c>
      <c r="N7" s="11" t="str">
        <f t="shared" si="0"/>
        <v>High earnings</v>
      </c>
    </row>
    <row r="8" spans="1:14">
      <c r="C8" s="199" t="s">
        <v>23</v>
      </c>
      <c r="D8" s="13" t="s">
        <v>7</v>
      </c>
      <c r="E8" s="115"/>
      <c r="F8" s="115">
        <v>468</v>
      </c>
      <c r="G8" s="167"/>
      <c r="H8" s="21">
        <v>468</v>
      </c>
      <c r="I8" s="96"/>
      <c r="J8" s="115">
        <v>391</v>
      </c>
      <c r="K8" s="16"/>
      <c r="L8" s="109"/>
      <c r="M8" s="115">
        <v>488</v>
      </c>
      <c r="N8" s="32"/>
    </row>
    <row r="9" spans="1:14">
      <c r="C9" s="199"/>
      <c r="D9" s="13" t="s">
        <v>8</v>
      </c>
      <c r="E9" s="115"/>
      <c r="F9" s="115">
        <v>472</v>
      </c>
      <c r="G9" s="115"/>
      <c r="H9" s="21">
        <v>478</v>
      </c>
      <c r="I9" s="32"/>
      <c r="J9" s="115">
        <v>399</v>
      </c>
      <c r="K9" s="21"/>
      <c r="L9" s="109"/>
      <c r="M9" s="115">
        <v>490</v>
      </c>
      <c r="N9" s="32"/>
    </row>
    <row r="10" spans="1:14">
      <c r="C10" s="199"/>
      <c r="D10" s="13" t="s">
        <v>9</v>
      </c>
      <c r="E10" s="115"/>
      <c r="F10" s="115">
        <v>474</v>
      </c>
      <c r="G10" s="115"/>
      <c r="H10" s="21">
        <v>488</v>
      </c>
      <c r="I10" s="32"/>
      <c r="J10" s="115">
        <v>415</v>
      </c>
      <c r="K10" s="21"/>
      <c r="L10" s="109"/>
      <c r="M10" s="115">
        <v>489</v>
      </c>
      <c r="N10" s="32"/>
    </row>
    <row r="11" spans="1:14">
      <c r="C11" s="199"/>
      <c r="D11" s="13" t="s">
        <v>10</v>
      </c>
      <c r="E11" s="115"/>
      <c r="F11" s="115">
        <v>467</v>
      </c>
      <c r="G11" s="115"/>
      <c r="H11" s="21">
        <v>498</v>
      </c>
      <c r="I11" s="32"/>
      <c r="J11" s="115">
        <v>411</v>
      </c>
      <c r="K11" s="21"/>
      <c r="L11" s="109"/>
      <c r="M11" s="115">
        <v>482</v>
      </c>
      <c r="N11" s="32"/>
    </row>
    <row r="12" spans="1:14">
      <c r="C12" s="199"/>
      <c r="D12" s="13" t="s">
        <v>11</v>
      </c>
      <c r="E12" s="115"/>
      <c r="F12" s="115">
        <v>457</v>
      </c>
      <c r="G12" s="115"/>
      <c r="H12" s="21">
        <v>509</v>
      </c>
      <c r="I12" s="32"/>
      <c r="J12" s="115">
        <v>410</v>
      </c>
      <c r="K12" s="21"/>
      <c r="L12" s="109"/>
      <c r="M12" s="115">
        <v>470</v>
      </c>
      <c r="N12" s="32"/>
    </row>
    <row r="13" spans="1:14">
      <c r="C13" s="199"/>
      <c r="D13" s="13" t="s">
        <v>12</v>
      </c>
      <c r="E13" s="115"/>
      <c r="F13" s="115">
        <v>459</v>
      </c>
      <c r="G13" s="115"/>
      <c r="H13" s="21">
        <v>519</v>
      </c>
      <c r="I13" s="32"/>
      <c r="J13" s="115">
        <v>420</v>
      </c>
      <c r="K13" s="21"/>
      <c r="L13" s="109"/>
      <c r="M13" s="115">
        <v>470</v>
      </c>
      <c r="N13" s="32"/>
    </row>
    <row r="14" spans="1:14">
      <c r="C14" s="199"/>
      <c r="D14" s="13" t="s">
        <v>13</v>
      </c>
      <c r="E14" s="115"/>
      <c r="F14" s="115">
        <v>463</v>
      </c>
      <c r="G14" s="115"/>
      <c r="H14" s="21">
        <v>530</v>
      </c>
      <c r="I14" s="32"/>
      <c r="J14" s="115">
        <v>417</v>
      </c>
      <c r="K14" s="21"/>
      <c r="L14" s="109"/>
      <c r="M14" s="115">
        <v>475</v>
      </c>
      <c r="N14" s="32"/>
    </row>
    <row r="15" spans="1:14">
      <c r="C15" s="205"/>
      <c r="D15" s="23" t="s">
        <v>14</v>
      </c>
      <c r="E15" s="24"/>
      <c r="F15" s="116">
        <v>478</v>
      </c>
      <c r="G15" s="116"/>
      <c r="H15" s="26">
        <v>542</v>
      </c>
      <c r="I15" s="27"/>
      <c r="J15" s="116">
        <v>434</v>
      </c>
      <c r="K15" s="26"/>
      <c r="L15" s="117"/>
      <c r="M15" s="116">
        <v>490</v>
      </c>
      <c r="N15" s="27"/>
    </row>
    <row r="16" spans="1:14">
      <c r="C16" s="198" t="s">
        <v>22</v>
      </c>
      <c r="D16" s="13" t="s">
        <v>15</v>
      </c>
      <c r="E16" s="14"/>
      <c r="F16" s="14">
        <v>489</v>
      </c>
      <c r="G16" s="115"/>
      <c r="H16" s="21">
        <v>553</v>
      </c>
      <c r="I16" s="5"/>
      <c r="J16" s="14">
        <v>444</v>
      </c>
      <c r="K16" s="21"/>
      <c r="L16" s="109"/>
      <c r="M16" s="14">
        <v>500</v>
      </c>
      <c r="N16" s="5"/>
    </row>
    <row r="17" spans="2:19">
      <c r="C17" s="199"/>
      <c r="D17" s="13" t="s">
        <v>16</v>
      </c>
      <c r="E17" s="30"/>
      <c r="F17" s="115">
        <v>495</v>
      </c>
      <c r="G17" s="115"/>
      <c r="H17" s="21">
        <v>565</v>
      </c>
      <c r="I17" s="32"/>
      <c r="J17" s="115">
        <v>454</v>
      </c>
      <c r="K17" s="21"/>
      <c r="L17" s="109"/>
      <c r="M17" s="115">
        <v>505</v>
      </c>
      <c r="N17" s="32"/>
      <c r="P17" s="1"/>
    </row>
    <row r="18" spans="2:19">
      <c r="C18" s="199"/>
      <c r="D18" s="13" t="s">
        <v>17</v>
      </c>
      <c r="E18" s="14">
        <v>492</v>
      </c>
      <c r="F18" s="14">
        <v>494</v>
      </c>
      <c r="G18" s="111">
        <v>496</v>
      </c>
      <c r="H18" s="21">
        <v>577</v>
      </c>
      <c r="I18" s="111">
        <v>457</v>
      </c>
      <c r="J18" s="14">
        <v>457</v>
      </c>
      <c r="K18" s="110">
        <v>457</v>
      </c>
      <c r="L18" s="111">
        <v>501</v>
      </c>
      <c r="M18" s="111">
        <v>503</v>
      </c>
      <c r="N18" s="111">
        <v>507</v>
      </c>
      <c r="P18" s="1"/>
    </row>
    <row r="19" spans="2:19">
      <c r="C19" s="199"/>
      <c r="D19" s="13" t="s">
        <v>18</v>
      </c>
      <c r="E19" s="14">
        <v>491</v>
      </c>
      <c r="F19" s="14">
        <v>495</v>
      </c>
      <c r="G19" s="111">
        <v>501</v>
      </c>
      <c r="H19" s="21">
        <v>589</v>
      </c>
      <c r="I19" s="111">
        <v>463</v>
      </c>
      <c r="J19" s="14">
        <v>463</v>
      </c>
      <c r="K19" s="110">
        <v>465</v>
      </c>
      <c r="L19" s="111">
        <v>498</v>
      </c>
      <c r="M19" s="111">
        <v>505</v>
      </c>
      <c r="N19" s="111">
        <v>511</v>
      </c>
      <c r="P19" s="1"/>
    </row>
    <row r="20" spans="2:19">
      <c r="C20" s="199"/>
      <c r="D20" s="13" t="s">
        <v>19</v>
      </c>
      <c r="E20" s="14">
        <v>492</v>
      </c>
      <c r="F20" s="14">
        <v>500</v>
      </c>
      <c r="G20" s="111">
        <v>508</v>
      </c>
      <c r="H20" s="21">
        <v>601</v>
      </c>
      <c r="I20" s="111">
        <v>465</v>
      </c>
      <c r="J20" s="111">
        <v>467</v>
      </c>
      <c r="K20" s="110">
        <v>470</v>
      </c>
      <c r="L20" s="111">
        <v>500</v>
      </c>
      <c r="M20" s="111">
        <v>509</v>
      </c>
      <c r="N20" s="111">
        <v>518</v>
      </c>
    </row>
    <row r="21" spans="2:19">
      <c r="C21" s="199"/>
      <c r="D21" s="13" t="s">
        <v>20</v>
      </c>
      <c r="E21" s="14">
        <v>497</v>
      </c>
      <c r="F21" s="14">
        <v>508</v>
      </c>
      <c r="G21" s="111">
        <v>519</v>
      </c>
      <c r="H21" s="21">
        <v>614</v>
      </c>
      <c r="I21" s="111">
        <v>474</v>
      </c>
      <c r="J21" s="111">
        <v>477</v>
      </c>
      <c r="K21" s="110">
        <v>483</v>
      </c>
      <c r="L21" s="111">
        <v>503</v>
      </c>
      <c r="M21" s="111">
        <v>516</v>
      </c>
      <c r="N21" s="111">
        <v>529</v>
      </c>
    </row>
    <row r="22" spans="2:19" ht="18.75" thickBot="1">
      <c r="C22" s="200"/>
      <c r="D22" s="35" t="s">
        <v>21</v>
      </c>
      <c r="E22" s="112">
        <v>499</v>
      </c>
      <c r="F22" s="112">
        <v>514</v>
      </c>
      <c r="G22" s="114">
        <v>528</v>
      </c>
      <c r="H22" s="133">
        <v>627</v>
      </c>
      <c r="I22" s="114">
        <v>479</v>
      </c>
      <c r="J22" s="114">
        <v>485</v>
      </c>
      <c r="K22" s="113">
        <v>492</v>
      </c>
      <c r="L22" s="114">
        <v>505</v>
      </c>
      <c r="M22" s="114">
        <v>522</v>
      </c>
      <c r="N22" s="114">
        <v>538</v>
      </c>
      <c r="P22" s="1"/>
      <c r="S22" s="1"/>
    </row>
    <row r="23" spans="2:19" ht="9.75" customHeight="1"/>
    <row r="24" spans="2:19">
      <c r="D24" s="40" t="s">
        <v>41</v>
      </c>
      <c r="E24" s="1"/>
      <c r="F24" s="1"/>
      <c r="G24" s="1"/>
      <c r="I24" s="1"/>
      <c r="J24" s="1"/>
      <c r="K24" s="1"/>
      <c r="M24" s="1"/>
      <c r="N24" s="1"/>
      <c r="P24" s="1"/>
    </row>
    <row r="25" spans="2:19" ht="10.5" customHeight="1" thickBot="1">
      <c r="B25" s="2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</row>
    <row r="26" spans="2:19" ht="18.75" customHeight="1" thickBot="1">
      <c r="C26" s="5"/>
      <c r="D26" s="108"/>
      <c r="E26" s="201" t="s">
        <v>43</v>
      </c>
      <c r="F26" s="202"/>
      <c r="G26" s="202"/>
      <c r="H26" s="202"/>
      <c r="I26" s="202"/>
      <c r="J26" s="202"/>
      <c r="K26" s="202"/>
      <c r="L26" s="202"/>
      <c r="M26" s="202"/>
      <c r="N26" s="202"/>
    </row>
    <row r="27" spans="2:19" ht="18.75" thickBot="1">
      <c r="C27" s="5"/>
      <c r="D27" s="108"/>
      <c r="E27" s="206" t="s">
        <v>0</v>
      </c>
      <c r="F27" s="203"/>
      <c r="G27" s="203"/>
      <c r="H27" s="204"/>
      <c r="I27" s="203" t="s">
        <v>3</v>
      </c>
      <c r="J27" s="203"/>
      <c r="K27" s="204"/>
      <c r="L27" s="203" t="s">
        <v>39</v>
      </c>
      <c r="M27" s="203"/>
      <c r="N27" s="203"/>
    </row>
    <row r="28" spans="2:19" ht="18.75" thickBot="1">
      <c r="C28" s="118"/>
      <c r="D28" s="9"/>
      <c r="E28" s="10" t="s">
        <v>4</v>
      </c>
      <c r="F28" s="11" t="s">
        <v>5</v>
      </c>
      <c r="G28" s="160" t="s">
        <v>6</v>
      </c>
      <c r="H28" s="161" t="s">
        <v>72</v>
      </c>
      <c r="I28" s="11" t="str">
        <f t="shared" ref="I28" si="1">E28</f>
        <v>Low earnings</v>
      </c>
      <c r="J28" s="11" t="str">
        <f t="shared" ref="J28" si="2">F28</f>
        <v>Central</v>
      </c>
      <c r="K28" s="12" t="str">
        <f t="shared" ref="K28" si="3">G28</f>
        <v>High earnings</v>
      </c>
      <c r="L28" s="11" t="str">
        <f t="shared" ref="L28" si="4">I28</f>
        <v>Low earnings</v>
      </c>
      <c r="M28" s="11" t="str">
        <f t="shared" ref="M28" si="5">J28</f>
        <v>Central</v>
      </c>
      <c r="N28" s="11" t="str">
        <f t="shared" ref="N28" si="6">K28</f>
        <v>High earnings</v>
      </c>
    </row>
    <row r="29" spans="2:19" ht="18" customHeight="1">
      <c r="C29" s="199" t="s">
        <v>23</v>
      </c>
      <c r="D29" s="13" t="s">
        <v>7</v>
      </c>
      <c r="E29" s="121"/>
      <c r="F29" s="121">
        <v>100</v>
      </c>
      <c r="G29" s="168"/>
      <c r="H29" s="93">
        <v>100</v>
      </c>
      <c r="I29" s="96"/>
      <c r="J29" s="121">
        <v>100</v>
      </c>
      <c r="K29" s="92"/>
      <c r="L29" s="122"/>
      <c r="M29" s="121">
        <v>100</v>
      </c>
      <c r="N29" s="96"/>
    </row>
    <row r="30" spans="2:19">
      <c r="C30" s="199"/>
      <c r="D30" s="13" t="s">
        <v>8</v>
      </c>
      <c r="E30" s="121"/>
      <c r="F30" s="121">
        <v>100.9</v>
      </c>
      <c r="G30" s="121"/>
      <c r="H30" s="93">
        <v>102.11</v>
      </c>
      <c r="I30" s="96"/>
      <c r="J30" s="121">
        <v>102.06</v>
      </c>
      <c r="K30" s="93"/>
      <c r="L30" s="122"/>
      <c r="M30" s="121">
        <v>100.35</v>
      </c>
      <c r="N30" s="96"/>
    </row>
    <row r="31" spans="2:19">
      <c r="C31" s="199"/>
      <c r="D31" s="13" t="s">
        <v>9</v>
      </c>
      <c r="E31" s="121"/>
      <c r="F31" s="121">
        <v>101.29</v>
      </c>
      <c r="G31" s="121"/>
      <c r="H31" s="93">
        <v>104.26</v>
      </c>
      <c r="I31" s="96"/>
      <c r="J31" s="121">
        <v>106.28</v>
      </c>
      <c r="K31" s="93"/>
      <c r="L31" s="122"/>
      <c r="M31" s="121">
        <v>100.24</v>
      </c>
      <c r="N31" s="96"/>
    </row>
    <row r="32" spans="2:19">
      <c r="C32" s="199"/>
      <c r="D32" s="13" t="s">
        <v>10</v>
      </c>
      <c r="E32" s="121"/>
      <c r="F32" s="121">
        <v>99.8</v>
      </c>
      <c r="G32" s="121"/>
      <c r="H32" s="93">
        <v>106.46</v>
      </c>
      <c r="I32" s="96"/>
      <c r="J32" s="121">
        <v>105.14</v>
      </c>
      <c r="K32" s="93"/>
      <c r="L32" s="122"/>
      <c r="M32" s="121">
        <v>98.81</v>
      </c>
      <c r="N32" s="96"/>
    </row>
    <row r="33" spans="3:21">
      <c r="C33" s="199"/>
      <c r="D33" s="13" t="s">
        <v>11</v>
      </c>
      <c r="E33" s="121"/>
      <c r="F33" s="121">
        <v>97.7</v>
      </c>
      <c r="G33" s="121"/>
      <c r="H33" s="93">
        <v>108.71</v>
      </c>
      <c r="I33" s="96"/>
      <c r="J33" s="121">
        <v>104.96</v>
      </c>
      <c r="K33" s="93"/>
      <c r="L33" s="122"/>
      <c r="M33" s="121">
        <v>96.24</v>
      </c>
      <c r="N33" s="96"/>
    </row>
    <row r="34" spans="3:21">
      <c r="C34" s="199"/>
      <c r="D34" s="13" t="s">
        <v>12</v>
      </c>
      <c r="E34" s="121"/>
      <c r="F34" s="121">
        <v>98.1</v>
      </c>
      <c r="G34" s="121"/>
      <c r="H34" s="93">
        <v>111</v>
      </c>
      <c r="I34" s="96"/>
      <c r="J34" s="121">
        <v>107.59</v>
      </c>
      <c r="K34" s="93"/>
      <c r="L34" s="122"/>
      <c r="M34" s="121">
        <v>96.27</v>
      </c>
      <c r="N34" s="96"/>
    </row>
    <row r="35" spans="3:21">
      <c r="C35" s="199"/>
      <c r="D35" s="13" t="s">
        <v>13</v>
      </c>
      <c r="E35" s="121"/>
      <c r="F35" s="121">
        <v>98.9</v>
      </c>
      <c r="G35" s="121"/>
      <c r="H35" s="93">
        <v>113.35</v>
      </c>
      <c r="I35" s="96"/>
      <c r="J35" s="121">
        <v>106.74</v>
      </c>
      <c r="K35" s="93"/>
      <c r="L35" s="122"/>
      <c r="M35" s="121">
        <v>97.41</v>
      </c>
      <c r="N35" s="96"/>
    </row>
    <row r="36" spans="3:21">
      <c r="C36" s="205"/>
      <c r="D36" s="23" t="s">
        <v>14</v>
      </c>
      <c r="E36" s="123"/>
      <c r="F36" s="124">
        <v>102.22</v>
      </c>
      <c r="G36" s="124"/>
      <c r="H36" s="95">
        <v>115.74</v>
      </c>
      <c r="I36" s="94"/>
      <c r="J36" s="124">
        <v>110.96</v>
      </c>
      <c r="K36" s="95"/>
      <c r="L36" s="125"/>
      <c r="M36" s="124">
        <v>100.49</v>
      </c>
      <c r="N36" s="94"/>
    </row>
    <row r="37" spans="3:21" ht="18" customHeight="1">
      <c r="C37" s="198" t="s">
        <v>22</v>
      </c>
      <c r="D37" s="13" t="s">
        <v>15</v>
      </c>
      <c r="E37" s="91"/>
      <c r="F37" s="91">
        <v>104.44</v>
      </c>
      <c r="G37" s="121"/>
      <c r="H37" s="93">
        <v>118.18</v>
      </c>
      <c r="I37" s="17"/>
      <c r="J37" s="91">
        <v>113.59</v>
      </c>
      <c r="K37" s="93"/>
      <c r="L37" s="122"/>
      <c r="M37" s="91">
        <v>102.55</v>
      </c>
      <c r="N37" s="17"/>
      <c r="Q37" s="173"/>
      <c r="T37" s="173"/>
    </row>
    <row r="38" spans="3:21">
      <c r="C38" s="199"/>
      <c r="D38" s="13" t="s">
        <v>16</v>
      </c>
      <c r="E38" s="126"/>
      <c r="F38" s="121">
        <v>105.68</v>
      </c>
      <c r="G38" s="121"/>
      <c r="H38" s="93">
        <v>120.67</v>
      </c>
      <c r="I38" s="96"/>
      <c r="J38" s="121">
        <v>116.24</v>
      </c>
      <c r="K38" s="93"/>
      <c r="L38" s="122"/>
      <c r="M38" s="121">
        <v>103.55</v>
      </c>
      <c r="N38" s="96"/>
      <c r="Q38" s="173"/>
      <c r="S38" s="173"/>
      <c r="T38" s="173"/>
      <c r="U38" s="173"/>
    </row>
    <row r="39" spans="3:21">
      <c r="C39" s="199"/>
      <c r="D39" s="13" t="s">
        <v>17</v>
      </c>
      <c r="E39" s="91">
        <v>105.02</v>
      </c>
      <c r="F39" s="91">
        <v>105.51</v>
      </c>
      <c r="G39" s="128">
        <v>106.01</v>
      </c>
      <c r="H39" s="93">
        <v>123.22</v>
      </c>
      <c r="I39" s="128">
        <v>116.84</v>
      </c>
      <c r="J39" s="91">
        <v>116.92</v>
      </c>
      <c r="K39" s="127">
        <v>116.95</v>
      </c>
      <c r="L39" s="128">
        <v>102.62</v>
      </c>
      <c r="M39" s="128">
        <v>103.17</v>
      </c>
      <c r="N39" s="128">
        <v>103.85</v>
      </c>
      <c r="Q39" s="173"/>
      <c r="S39" s="173"/>
      <c r="T39" s="173"/>
      <c r="U39" s="173"/>
    </row>
    <row r="40" spans="3:21">
      <c r="C40" s="199"/>
      <c r="D40" s="13" t="s">
        <v>18</v>
      </c>
      <c r="E40" s="91">
        <v>104.87</v>
      </c>
      <c r="F40" s="91">
        <v>105.78</v>
      </c>
      <c r="G40" s="128">
        <v>106.97</v>
      </c>
      <c r="H40" s="93">
        <v>125.82</v>
      </c>
      <c r="I40" s="128">
        <v>118.43</v>
      </c>
      <c r="J40" s="91">
        <v>118.54</v>
      </c>
      <c r="K40" s="127">
        <v>119.03</v>
      </c>
      <c r="L40" s="128">
        <v>102.15</v>
      </c>
      <c r="M40" s="128">
        <v>103.41</v>
      </c>
      <c r="N40" s="128">
        <v>104.72</v>
      </c>
      <c r="Q40" s="173"/>
      <c r="S40" s="173"/>
      <c r="T40" s="173"/>
      <c r="U40" s="173"/>
    </row>
    <row r="41" spans="3:21">
      <c r="C41" s="199"/>
      <c r="D41" s="13" t="s">
        <v>19</v>
      </c>
      <c r="E41" s="91">
        <v>105.18</v>
      </c>
      <c r="F41" s="91">
        <v>106.82</v>
      </c>
      <c r="G41" s="128">
        <v>108.5</v>
      </c>
      <c r="H41" s="93">
        <v>128.47</v>
      </c>
      <c r="I41" s="128">
        <v>119.11</v>
      </c>
      <c r="J41" s="128">
        <v>119.45</v>
      </c>
      <c r="K41" s="127">
        <v>120.38</v>
      </c>
      <c r="L41" s="128">
        <v>102.46</v>
      </c>
      <c r="M41" s="128">
        <v>104.3</v>
      </c>
      <c r="N41" s="128">
        <v>106.13</v>
      </c>
      <c r="Q41" s="173"/>
      <c r="S41" s="173"/>
      <c r="T41" s="173"/>
      <c r="U41" s="173"/>
    </row>
    <row r="42" spans="3:21">
      <c r="C42" s="199"/>
      <c r="D42" s="13" t="s">
        <v>20</v>
      </c>
      <c r="E42" s="91">
        <v>106.08</v>
      </c>
      <c r="F42" s="91">
        <v>108.53</v>
      </c>
      <c r="G42" s="128">
        <v>110.82</v>
      </c>
      <c r="H42" s="93">
        <v>131.18</v>
      </c>
      <c r="I42" s="128">
        <v>121.38</v>
      </c>
      <c r="J42" s="128">
        <v>122.19</v>
      </c>
      <c r="K42" s="127">
        <v>123.57</v>
      </c>
      <c r="L42" s="128">
        <v>103.18</v>
      </c>
      <c r="M42" s="128">
        <v>105.72</v>
      </c>
      <c r="N42" s="128">
        <v>108.47</v>
      </c>
      <c r="Q42" s="173"/>
      <c r="S42" s="173"/>
      <c r="T42" s="173"/>
      <c r="U42" s="173"/>
    </row>
    <row r="43" spans="3:21" ht="18.75" thickBot="1">
      <c r="C43" s="200"/>
      <c r="D43" s="35" t="s">
        <v>21</v>
      </c>
      <c r="E43" s="129">
        <v>106.7</v>
      </c>
      <c r="F43" s="129">
        <v>109.74</v>
      </c>
      <c r="G43" s="131">
        <v>112.85</v>
      </c>
      <c r="H43" s="169">
        <v>133.94999999999999</v>
      </c>
      <c r="I43" s="131">
        <v>122.72</v>
      </c>
      <c r="J43" s="131">
        <v>124.15</v>
      </c>
      <c r="K43" s="130">
        <v>125.89</v>
      </c>
      <c r="L43" s="131">
        <v>103.58</v>
      </c>
      <c r="M43" s="131">
        <v>106.92</v>
      </c>
      <c r="N43" s="131">
        <v>110.25</v>
      </c>
      <c r="Q43" s="173"/>
      <c r="S43" s="173"/>
      <c r="T43" s="173"/>
      <c r="U43" s="173"/>
    </row>
    <row r="45" spans="3:21">
      <c r="F45" s="172"/>
      <c r="G45" s="172"/>
    </row>
    <row r="46" spans="3:21">
      <c r="E46" s="1"/>
      <c r="F46" s="1"/>
      <c r="G46" s="1"/>
      <c r="I46" s="174"/>
      <c r="J46" s="1"/>
      <c r="M46" s="1"/>
    </row>
    <row r="48" spans="3:21">
      <c r="M48" s="1"/>
    </row>
    <row r="49" spans="13:13">
      <c r="M49" s="1"/>
    </row>
    <row r="50" spans="13:13">
      <c r="M50" s="1"/>
    </row>
  </sheetData>
  <mergeCells count="13">
    <mergeCell ref="A1:A2"/>
    <mergeCell ref="C8:C15"/>
    <mergeCell ref="C16:C22"/>
    <mergeCell ref="E26:N26"/>
    <mergeCell ref="E5:N5"/>
    <mergeCell ref="I6:K6"/>
    <mergeCell ref="L6:N6"/>
    <mergeCell ref="E6:H6"/>
    <mergeCell ref="I27:K27"/>
    <mergeCell ref="L27:N27"/>
    <mergeCell ref="C29:C36"/>
    <mergeCell ref="C37:C43"/>
    <mergeCell ref="E27:H27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7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3.109375" customWidth="1"/>
    <col min="5" max="5" width="11.88671875" bestFit="1" customWidth="1"/>
    <col min="6" max="6" width="10" customWidth="1"/>
    <col min="7" max="7" width="12.44140625" bestFit="1" customWidth="1"/>
    <col min="8" max="8" width="16.77734375" bestFit="1" customWidth="1"/>
  </cols>
  <sheetData>
    <row r="1" spans="1:9" ht="18" customHeight="1">
      <c r="A1" s="197" t="s">
        <v>36</v>
      </c>
      <c r="D1" s="39" t="s">
        <v>40</v>
      </c>
    </row>
    <row r="2" spans="1:9">
      <c r="A2" s="197"/>
    </row>
    <row r="3" spans="1:9">
      <c r="A3" s="159"/>
      <c r="D3" s="40" t="s">
        <v>41</v>
      </c>
    </row>
    <row r="4" spans="1:9" ht="18.75" thickBot="1"/>
    <row r="5" spans="1:9" ht="18.75" thickBot="1">
      <c r="C5" s="170"/>
      <c r="D5" s="7"/>
      <c r="E5" s="207" t="s">
        <v>43</v>
      </c>
      <c r="F5" s="208"/>
      <c r="G5" s="208"/>
      <c r="H5" s="208"/>
    </row>
    <row r="6" spans="1:9" ht="18.75" thickBot="1">
      <c r="C6" s="118"/>
      <c r="D6" s="9"/>
      <c r="E6" s="162" t="s">
        <v>4</v>
      </c>
      <c r="F6" s="160" t="s">
        <v>5</v>
      </c>
      <c r="G6" s="160" t="s">
        <v>6</v>
      </c>
      <c r="H6" s="160" t="s">
        <v>72</v>
      </c>
      <c r="I6" s="2"/>
    </row>
    <row r="7" spans="1:9">
      <c r="C7" s="199" t="s">
        <v>23</v>
      </c>
      <c r="D7" s="13">
        <v>1961</v>
      </c>
      <c r="E7" s="121"/>
      <c r="F7" s="121">
        <v>38.270000000000003</v>
      </c>
      <c r="G7" s="168"/>
      <c r="H7" s="121">
        <v>38.270000000000003</v>
      </c>
      <c r="I7" s="2"/>
    </row>
    <row r="8" spans="1:9">
      <c r="C8" s="199"/>
      <c r="D8" s="13">
        <v>1962</v>
      </c>
      <c r="E8" s="121"/>
      <c r="F8" s="121">
        <v>38.119999999999997</v>
      </c>
      <c r="G8" s="121"/>
      <c r="H8" s="121">
        <v>39.08</v>
      </c>
      <c r="I8" s="2"/>
    </row>
    <row r="9" spans="1:9">
      <c r="C9" s="199"/>
      <c r="D9" s="13">
        <v>1963</v>
      </c>
      <c r="E9" s="121"/>
      <c r="F9" s="121">
        <v>39.79</v>
      </c>
      <c r="G9" s="121"/>
      <c r="H9" s="121">
        <v>39.909999999999997</v>
      </c>
      <c r="I9" s="2"/>
    </row>
    <row r="10" spans="1:9">
      <c r="C10" s="199"/>
      <c r="D10" s="13">
        <v>1964</v>
      </c>
      <c r="E10" s="121"/>
      <c r="F10" s="121">
        <v>38.880000000000003</v>
      </c>
      <c r="G10" s="121"/>
      <c r="H10" s="121">
        <v>40.75</v>
      </c>
      <c r="I10" s="2"/>
    </row>
    <row r="11" spans="1:9">
      <c r="C11" s="199"/>
      <c r="D11" s="13">
        <v>1965</v>
      </c>
      <c r="E11" s="121"/>
      <c r="F11" s="121">
        <v>42.76</v>
      </c>
      <c r="G11" s="121"/>
      <c r="H11" s="121">
        <v>41.61</v>
      </c>
      <c r="I11" s="2"/>
    </row>
    <row r="12" spans="1:9">
      <c r="C12" s="199"/>
      <c r="D12" s="13">
        <v>1966</v>
      </c>
      <c r="E12" s="121"/>
      <c r="F12" s="121">
        <v>43.8</v>
      </c>
      <c r="G12" s="121"/>
      <c r="H12" s="121">
        <v>42.48</v>
      </c>
      <c r="I12" s="2"/>
    </row>
    <row r="13" spans="1:9">
      <c r="C13" s="199"/>
      <c r="D13" s="13">
        <v>1967</v>
      </c>
      <c r="E13" s="121"/>
      <c r="F13" s="121">
        <v>44.42</v>
      </c>
      <c r="G13" s="121"/>
      <c r="H13" s="121">
        <v>43.38</v>
      </c>
      <c r="I13" s="2"/>
    </row>
    <row r="14" spans="1:9">
      <c r="C14" s="199"/>
      <c r="D14" s="13">
        <v>1968</v>
      </c>
      <c r="E14" s="121"/>
      <c r="F14" s="121">
        <v>45.07</v>
      </c>
      <c r="G14" s="121"/>
      <c r="H14" s="121">
        <v>44.3</v>
      </c>
      <c r="I14" s="2"/>
    </row>
    <row r="15" spans="1:9">
      <c r="C15" s="199"/>
      <c r="D15" s="13">
        <v>1969</v>
      </c>
      <c r="E15" s="121"/>
      <c r="F15" s="121">
        <v>45.43</v>
      </c>
      <c r="G15" s="121"/>
      <c r="H15" s="121">
        <v>45.23</v>
      </c>
      <c r="I15" s="2"/>
    </row>
    <row r="16" spans="1:9">
      <c r="C16" s="199"/>
      <c r="D16" s="13">
        <v>1970</v>
      </c>
      <c r="E16" s="121"/>
      <c r="F16" s="121">
        <v>46.65</v>
      </c>
      <c r="G16" s="121"/>
      <c r="H16" s="121">
        <v>46.19</v>
      </c>
      <c r="I16" s="2"/>
    </row>
    <row r="17" spans="3:9">
      <c r="C17" s="199"/>
      <c r="D17" s="13">
        <v>1971</v>
      </c>
      <c r="E17" s="121"/>
      <c r="F17" s="121">
        <v>46.09</v>
      </c>
      <c r="G17" s="121"/>
      <c r="H17" s="121">
        <v>47.16</v>
      </c>
      <c r="I17" s="2"/>
    </row>
    <row r="18" spans="3:9">
      <c r="C18" s="199"/>
      <c r="D18" s="13">
        <v>1972</v>
      </c>
      <c r="E18" s="121"/>
      <c r="F18" s="121">
        <v>49.04</v>
      </c>
      <c r="G18" s="121"/>
      <c r="H18" s="121">
        <v>48.15</v>
      </c>
      <c r="I18" s="2"/>
    </row>
    <row r="19" spans="3:9">
      <c r="C19" s="199"/>
      <c r="D19" s="13">
        <v>1973</v>
      </c>
      <c r="E19" s="121"/>
      <c r="F19" s="121">
        <v>51.87</v>
      </c>
      <c r="G19" s="121"/>
      <c r="H19" s="121">
        <v>49.17</v>
      </c>
      <c r="I19" s="2"/>
    </row>
    <row r="20" spans="3:9">
      <c r="C20" s="199"/>
      <c r="D20" s="13">
        <v>1974</v>
      </c>
      <c r="E20" s="121"/>
      <c r="F20" s="121">
        <v>52.17</v>
      </c>
      <c r="G20" s="121"/>
      <c r="H20" s="121">
        <v>50.21</v>
      </c>
      <c r="I20" s="2"/>
    </row>
    <row r="21" spans="3:9">
      <c r="C21" s="199"/>
      <c r="D21" s="13">
        <v>1975</v>
      </c>
      <c r="E21" s="121"/>
      <c r="F21" s="121">
        <v>51.26</v>
      </c>
      <c r="G21" s="121"/>
      <c r="H21" s="121">
        <v>51.27</v>
      </c>
      <c r="I21" s="2"/>
    </row>
    <row r="22" spans="3:9">
      <c r="C22" s="199"/>
      <c r="D22" s="13">
        <v>1976</v>
      </c>
      <c r="E22" s="121"/>
      <c r="F22" s="121">
        <v>49.68</v>
      </c>
      <c r="G22" s="121"/>
      <c r="H22" s="121">
        <v>52.35</v>
      </c>
      <c r="I22" s="2"/>
    </row>
    <row r="23" spans="3:9">
      <c r="C23" s="199"/>
      <c r="D23" s="13">
        <v>1977</v>
      </c>
      <c r="E23" s="121"/>
      <c r="F23" s="121">
        <v>48.92</v>
      </c>
      <c r="G23" s="121"/>
      <c r="H23" s="121">
        <v>53.45</v>
      </c>
      <c r="I23" s="2"/>
    </row>
    <row r="24" spans="3:9">
      <c r="C24" s="199"/>
      <c r="D24" s="13">
        <v>1978</v>
      </c>
      <c r="E24" s="121"/>
      <c r="F24" s="121">
        <v>53.84</v>
      </c>
      <c r="G24" s="121"/>
      <c r="H24" s="121">
        <v>54.58</v>
      </c>
      <c r="I24" s="2"/>
    </row>
    <row r="25" spans="3:9">
      <c r="C25" s="199"/>
      <c r="D25" s="13">
        <v>1979</v>
      </c>
      <c r="E25" s="121"/>
      <c r="F25" s="121">
        <v>54.69</v>
      </c>
      <c r="G25" s="121"/>
      <c r="H25" s="121">
        <v>55.73</v>
      </c>
      <c r="I25" s="2"/>
    </row>
    <row r="26" spans="3:9">
      <c r="C26" s="199"/>
      <c r="D26" s="13">
        <v>1980</v>
      </c>
      <c r="E26" s="121"/>
      <c r="F26" s="121">
        <v>56.06</v>
      </c>
      <c r="G26" s="121"/>
      <c r="H26" s="121">
        <v>56.91</v>
      </c>
      <c r="I26" s="2"/>
    </row>
    <row r="27" spans="3:9">
      <c r="C27" s="199"/>
      <c r="D27" s="13">
        <v>1981</v>
      </c>
      <c r="E27" s="121"/>
      <c r="F27" s="121">
        <v>54.09</v>
      </c>
      <c r="G27" s="121"/>
      <c r="H27" s="121">
        <v>58.11</v>
      </c>
      <c r="I27" s="2"/>
    </row>
    <row r="28" spans="3:9">
      <c r="C28" s="199"/>
      <c r="D28" s="13">
        <v>1982</v>
      </c>
      <c r="E28" s="121"/>
      <c r="F28" s="121">
        <v>53.41</v>
      </c>
      <c r="G28" s="121"/>
      <c r="H28" s="121">
        <v>59.34</v>
      </c>
      <c r="I28" s="2"/>
    </row>
    <row r="29" spans="3:9">
      <c r="C29" s="199"/>
      <c r="D29" s="13">
        <v>1983</v>
      </c>
      <c r="E29" s="121"/>
      <c r="F29" s="121">
        <v>55.63</v>
      </c>
      <c r="G29" s="121"/>
      <c r="H29" s="121">
        <v>60.59</v>
      </c>
      <c r="I29" s="2"/>
    </row>
    <row r="30" spans="3:9">
      <c r="C30" s="199"/>
      <c r="D30" s="13">
        <v>1984</v>
      </c>
      <c r="E30" s="121"/>
      <c r="F30" s="121">
        <v>56.73</v>
      </c>
      <c r="G30" s="121"/>
      <c r="H30" s="121">
        <v>61.87</v>
      </c>
      <c r="I30" s="2"/>
    </row>
    <row r="31" spans="3:9">
      <c r="C31" s="199"/>
      <c r="D31" s="13">
        <v>1985</v>
      </c>
      <c r="E31" s="121"/>
      <c r="F31" s="121">
        <v>59.17</v>
      </c>
      <c r="G31" s="121"/>
      <c r="H31" s="121">
        <v>63.17</v>
      </c>
      <c r="I31" s="2"/>
    </row>
    <row r="32" spans="3:9">
      <c r="C32" s="199"/>
      <c r="D32" s="13">
        <v>1986</v>
      </c>
      <c r="E32" s="121"/>
      <c r="F32" s="121">
        <v>61.95</v>
      </c>
      <c r="G32" s="121"/>
      <c r="H32" s="121">
        <v>64.5</v>
      </c>
      <c r="I32" s="2"/>
    </row>
    <row r="33" spans="3:9">
      <c r="C33" s="199"/>
      <c r="D33" s="13">
        <v>1987</v>
      </c>
      <c r="E33" s="121"/>
      <c r="F33" s="121">
        <v>65.08</v>
      </c>
      <c r="G33" s="121"/>
      <c r="H33" s="121">
        <v>65.86</v>
      </c>
      <c r="I33" s="2"/>
    </row>
    <row r="34" spans="3:9">
      <c r="C34" s="199"/>
      <c r="D34" s="13">
        <v>1988</v>
      </c>
      <c r="E34" s="121"/>
      <c r="F34" s="121">
        <v>70.45</v>
      </c>
      <c r="G34" s="121"/>
      <c r="H34" s="121">
        <v>67.25</v>
      </c>
      <c r="I34" s="2"/>
    </row>
    <row r="35" spans="3:9">
      <c r="C35" s="199"/>
      <c r="D35" s="13">
        <v>1989</v>
      </c>
      <c r="E35" s="121"/>
      <c r="F35" s="121">
        <v>71.459999999999994</v>
      </c>
      <c r="G35" s="121"/>
      <c r="H35" s="121">
        <v>68.67</v>
      </c>
      <c r="I35" s="2"/>
    </row>
    <row r="36" spans="3:9">
      <c r="C36" s="199"/>
      <c r="D36" s="13">
        <v>1990</v>
      </c>
      <c r="E36" s="121"/>
      <c r="F36" s="121">
        <v>72.75</v>
      </c>
      <c r="G36" s="121"/>
      <c r="H36" s="121">
        <v>70.12</v>
      </c>
      <c r="I36" s="2"/>
    </row>
    <row r="37" spans="3:9">
      <c r="C37" s="199"/>
      <c r="D37" s="13">
        <v>1991</v>
      </c>
      <c r="E37" s="121"/>
      <c r="F37" s="121">
        <v>72.52</v>
      </c>
      <c r="G37" s="121"/>
      <c r="H37" s="121">
        <v>71.599999999999994</v>
      </c>
      <c r="I37" s="2"/>
    </row>
    <row r="38" spans="3:9">
      <c r="C38" s="199"/>
      <c r="D38" s="13">
        <v>1992</v>
      </c>
      <c r="E38" s="121"/>
      <c r="F38" s="121">
        <v>72.69</v>
      </c>
      <c r="G38" s="121"/>
      <c r="H38" s="121">
        <v>73.11</v>
      </c>
      <c r="I38" s="2"/>
    </row>
    <row r="39" spans="3:9">
      <c r="C39" s="199"/>
      <c r="D39" s="13" t="s">
        <v>73</v>
      </c>
      <c r="E39" s="121"/>
      <c r="F39" s="121">
        <v>73.03</v>
      </c>
      <c r="G39" s="121"/>
      <c r="H39" s="121">
        <v>74.650000000000006</v>
      </c>
      <c r="I39" s="2"/>
    </row>
    <row r="40" spans="3:9">
      <c r="C40" s="199"/>
      <c r="D40" s="13" t="s">
        <v>74</v>
      </c>
      <c r="E40" s="121"/>
      <c r="F40" s="121">
        <v>73.88</v>
      </c>
      <c r="G40" s="121"/>
      <c r="H40" s="121">
        <v>76.23</v>
      </c>
      <c r="I40" s="2"/>
    </row>
    <row r="41" spans="3:9">
      <c r="C41" s="199"/>
      <c r="D41" s="13" t="s">
        <v>75</v>
      </c>
      <c r="E41" s="121"/>
      <c r="F41" s="121">
        <v>74.19</v>
      </c>
      <c r="G41" s="121"/>
      <c r="H41" s="121">
        <v>77.84</v>
      </c>
      <c r="I41" s="2"/>
    </row>
    <row r="42" spans="3:9">
      <c r="C42" s="199"/>
      <c r="D42" s="13" t="s">
        <v>76</v>
      </c>
      <c r="E42" s="121"/>
      <c r="F42" s="121">
        <v>77.849999999999994</v>
      </c>
      <c r="G42" s="121"/>
      <c r="H42" s="121">
        <v>79.48</v>
      </c>
      <c r="I42" s="2"/>
    </row>
    <row r="43" spans="3:9">
      <c r="C43" s="199"/>
      <c r="D43" s="13" t="s">
        <v>77</v>
      </c>
      <c r="E43" s="121"/>
      <c r="F43" s="121">
        <v>79.680000000000007</v>
      </c>
      <c r="G43" s="121"/>
      <c r="H43" s="121">
        <v>81.16</v>
      </c>
      <c r="I43" s="2"/>
    </row>
    <row r="44" spans="3:9">
      <c r="C44" s="199"/>
      <c r="D44" s="13" t="s">
        <v>78</v>
      </c>
      <c r="E44" s="121"/>
      <c r="F44" s="121">
        <v>81.27</v>
      </c>
      <c r="G44" s="121"/>
      <c r="H44" s="121">
        <v>82.87</v>
      </c>
      <c r="I44" s="2"/>
    </row>
    <row r="45" spans="3:9">
      <c r="C45" s="199"/>
      <c r="D45" s="13" t="s">
        <v>79</v>
      </c>
      <c r="E45" s="121"/>
      <c r="F45" s="121">
        <v>84.17</v>
      </c>
      <c r="G45" s="121"/>
      <c r="H45" s="121">
        <v>84.62</v>
      </c>
      <c r="I45" s="2"/>
    </row>
    <row r="46" spans="3:9">
      <c r="C46" s="199"/>
      <c r="D46" s="13" t="s">
        <v>80</v>
      </c>
      <c r="E46" s="121"/>
      <c r="F46" s="121">
        <v>87.47</v>
      </c>
      <c r="G46" s="121"/>
      <c r="H46" s="121">
        <v>86.4</v>
      </c>
      <c r="I46" s="2"/>
    </row>
    <row r="47" spans="3:9">
      <c r="C47" s="199"/>
      <c r="D47" s="13" t="s">
        <v>81</v>
      </c>
      <c r="E47" s="121"/>
      <c r="F47" s="121">
        <v>92.38</v>
      </c>
      <c r="G47" s="121"/>
      <c r="H47" s="121">
        <v>88.23</v>
      </c>
      <c r="I47" s="2"/>
    </row>
    <row r="48" spans="3:9">
      <c r="C48" s="199"/>
      <c r="D48" s="13" t="s">
        <v>82</v>
      </c>
      <c r="E48" s="121"/>
      <c r="F48" s="121">
        <v>94.17</v>
      </c>
      <c r="G48" s="121"/>
      <c r="H48" s="121">
        <v>90.09</v>
      </c>
      <c r="I48" s="2"/>
    </row>
    <row r="49" spans="3:10">
      <c r="C49" s="199"/>
      <c r="D49" s="13" t="s">
        <v>83</v>
      </c>
      <c r="E49" s="121"/>
      <c r="F49" s="121">
        <v>95.26</v>
      </c>
      <c r="G49" s="121"/>
      <c r="H49" s="121">
        <v>91.99</v>
      </c>
      <c r="I49" s="2"/>
    </row>
    <row r="50" spans="3:10">
      <c r="C50" s="199"/>
      <c r="D50" s="13" t="s">
        <v>84</v>
      </c>
      <c r="E50" s="121"/>
      <c r="F50" s="121">
        <v>96.71</v>
      </c>
      <c r="G50" s="121"/>
      <c r="H50" s="121">
        <v>93.93</v>
      </c>
      <c r="I50" s="2"/>
    </row>
    <row r="51" spans="3:10">
      <c r="C51" s="199"/>
      <c r="D51" s="13" t="s">
        <v>85</v>
      </c>
      <c r="E51" s="121"/>
      <c r="F51" s="121">
        <v>97.46</v>
      </c>
      <c r="G51" s="121"/>
      <c r="H51" s="121">
        <v>95.91</v>
      </c>
      <c r="I51" s="2"/>
    </row>
    <row r="52" spans="3:10">
      <c r="C52" s="199"/>
      <c r="D52" s="13" t="s">
        <v>86</v>
      </c>
      <c r="E52" s="121"/>
      <c r="F52" s="121">
        <v>99.09</v>
      </c>
      <c r="G52" s="121"/>
      <c r="H52" s="121">
        <v>97.93</v>
      </c>
      <c r="I52" s="2"/>
    </row>
    <row r="53" spans="3:10">
      <c r="C53" s="199"/>
      <c r="D53" s="13" t="s">
        <v>7</v>
      </c>
      <c r="E53" s="121"/>
      <c r="F53" s="121">
        <v>100</v>
      </c>
      <c r="G53" s="121"/>
      <c r="H53" s="121">
        <v>100</v>
      </c>
      <c r="I53" s="2"/>
    </row>
    <row r="54" spans="3:10">
      <c r="C54" s="199"/>
      <c r="D54" s="13" t="s">
        <v>8</v>
      </c>
      <c r="E54" s="121"/>
      <c r="F54" s="121">
        <v>100.9</v>
      </c>
      <c r="G54" s="121"/>
      <c r="H54" s="121">
        <v>102.11</v>
      </c>
      <c r="I54" s="2"/>
    </row>
    <row r="55" spans="3:10">
      <c r="C55" s="199"/>
      <c r="D55" s="13" t="s">
        <v>9</v>
      </c>
      <c r="E55" s="121"/>
      <c r="F55" s="121">
        <v>101.29</v>
      </c>
      <c r="G55" s="121"/>
      <c r="H55" s="121">
        <v>104.26</v>
      </c>
      <c r="I55" s="2"/>
    </row>
    <row r="56" spans="3:10">
      <c r="C56" s="199"/>
      <c r="D56" s="13" t="s">
        <v>10</v>
      </c>
      <c r="E56" s="121"/>
      <c r="F56" s="121">
        <v>99.8</v>
      </c>
      <c r="G56" s="121"/>
      <c r="H56" s="121">
        <v>106.46</v>
      </c>
      <c r="I56" s="2"/>
    </row>
    <row r="57" spans="3:10">
      <c r="C57" s="199"/>
      <c r="D57" s="13" t="s">
        <v>11</v>
      </c>
      <c r="E57" s="121"/>
      <c r="F57" s="121">
        <v>97.7</v>
      </c>
      <c r="G57" s="121"/>
      <c r="H57" s="121">
        <v>108.71</v>
      </c>
      <c r="I57" s="2"/>
    </row>
    <row r="58" spans="3:10">
      <c r="C58" s="199"/>
      <c r="D58" s="13" t="s">
        <v>12</v>
      </c>
      <c r="E58" s="121"/>
      <c r="F58" s="121">
        <v>98.1</v>
      </c>
      <c r="G58" s="121"/>
      <c r="H58" s="121">
        <v>111</v>
      </c>
      <c r="I58" s="2"/>
    </row>
    <row r="59" spans="3:10">
      <c r="C59" s="199"/>
      <c r="D59" s="13" t="s">
        <v>13</v>
      </c>
      <c r="E59" s="121"/>
      <c r="F59" s="121">
        <v>98.9</v>
      </c>
      <c r="G59" s="121"/>
      <c r="H59" s="121">
        <v>113.35</v>
      </c>
      <c r="I59" s="2"/>
    </row>
    <row r="60" spans="3:10">
      <c r="C60" s="205"/>
      <c r="D60" s="23" t="s">
        <v>14</v>
      </c>
      <c r="E60" s="123"/>
      <c r="F60" s="124">
        <v>102.22</v>
      </c>
      <c r="G60" s="124"/>
      <c r="H60" s="124">
        <v>115.74</v>
      </c>
      <c r="I60" s="2"/>
      <c r="J60" s="1"/>
    </row>
    <row r="61" spans="3:10">
      <c r="C61" s="198" t="s">
        <v>22</v>
      </c>
      <c r="D61" s="13" t="s">
        <v>15</v>
      </c>
      <c r="E61" s="91"/>
      <c r="F61" s="121">
        <v>104.44</v>
      </c>
      <c r="G61" s="121"/>
      <c r="H61" s="121">
        <v>118.18</v>
      </c>
      <c r="I61" s="2"/>
    </row>
    <row r="62" spans="3:10">
      <c r="C62" s="199"/>
      <c r="D62" s="13" t="s">
        <v>16</v>
      </c>
      <c r="E62" s="126"/>
      <c r="F62" s="121">
        <v>105.68</v>
      </c>
      <c r="G62" s="121"/>
      <c r="H62" s="121">
        <v>120.67</v>
      </c>
      <c r="I62" s="2"/>
    </row>
    <row r="63" spans="3:10">
      <c r="C63" s="199"/>
      <c r="D63" s="13" t="s">
        <v>17</v>
      </c>
      <c r="E63" s="91">
        <v>105.02</v>
      </c>
      <c r="F63" s="121">
        <v>105.51</v>
      </c>
      <c r="G63" s="91">
        <v>106.01</v>
      </c>
      <c r="H63" s="121">
        <v>123.22</v>
      </c>
      <c r="I63" s="2"/>
    </row>
    <row r="64" spans="3:10">
      <c r="C64" s="199"/>
      <c r="D64" s="13" t="s">
        <v>18</v>
      </c>
      <c r="E64" s="91">
        <v>104.87</v>
      </c>
      <c r="F64" s="121">
        <v>105.78</v>
      </c>
      <c r="G64" s="91">
        <v>106.97</v>
      </c>
      <c r="H64" s="121">
        <v>125.82</v>
      </c>
      <c r="I64" s="2"/>
    </row>
    <row r="65" spans="3:9">
      <c r="C65" s="199"/>
      <c r="D65" s="13" t="s">
        <v>19</v>
      </c>
      <c r="E65" s="91">
        <v>105.18</v>
      </c>
      <c r="F65" s="121">
        <v>106.82</v>
      </c>
      <c r="G65" s="91">
        <v>108.5</v>
      </c>
      <c r="H65" s="121">
        <v>128.47</v>
      </c>
      <c r="I65" s="2"/>
    </row>
    <row r="66" spans="3:9">
      <c r="C66" s="199"/>
      <c r="D66" s="13" t="s">
        <v>20</v>
      </c>
      <c r="E66" s="91">
        <v>106.08</v>
      </c>
      <c r="F66" s="121">
        <v>108.53</v>
      </c>
      <c r="G66" s="91">
        <v>110.82</v>
      </c>
      <c r="H66" s="121">
        <v>131.18</v>
      </c>
      <c r="I66" s="2"/>
    </row>
    <row r="67" spans="3:9" ht="18.75" thickBot="1">
      <c r="C67" s="200"/>
      <c r="D67" s="35" t="s">
        <v>21</v>
      </c>
      <c r="E67" s="171">
        <v>106.7</v>
      </c>
      <c r="F67" s="129">
        <v>109.74</v>
      </c>
      <c r="G67" s="129">
        <v>112.85</v>
      </c>
      <c r="H67" s="129">
        <v>133.94999999999999</v>
      </c>
      <c r="I67" s="2"/>
    </row>
  </sheetData>
  <mergeCells count="4">
    <mergeCell ref="C61:C67"/>
    <mergeCell ref="A1:A2"/>
    <mergeCell ref="E5:H5"/>
    <mergeCell ref="C7:C60"/>
  </mergeCells>
  <hyperlinks>
    <hyperlink ref="A1:A2" location="Contents!A1" display="Back to conten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0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3" width="3.109375" customWidth="1"/>
    <col min="5" max="5" width="11.88671875" bestFit="1" customWidth="1"/>
    <col min="6" max="6" width="10" customWidth="1"/>
    <col min="7" max="7" width="12.44140625" bestFit="1" customWidth="1"/>
    <col min="8" max="8" width="11.88671875" bestFit="1" customWidth="1"/>
    <col min="9" max="9" width="10" customWidth="1"/>
    <col min="10" max="10" width="12.44140625" bestFit="1" customWidth="1"/>
  </cols>
  <sheetData>
    <row r="1" spans="1:10" ht="18" customHeight="1">
      <c r="A1" s="197" t="s">
        <v>36</v>
      </c>
      <c r="D1" s="39" t="s">
        <v>88</v>
      </c>
    </row>
    <row r="2" spans="1:10">
      <c r="A2" s="197"/>
    </row>
    <row r="3" spans="1:10" ht="18.75" thickBot="1"/>
    <row r="4" spans="1:10" ht="18.75" thickBot="1">
      <c r="C4" s="170"/>
      <c r="D4" s="7"/>
      <c r="E4" s="209" t="s">
        <v>93</v>
      </c>
      <c r="F4" s="208"/>
      <c r="G4" s="208"/>
      <c r="H4" s="209" t="s">
        <v>94</v>
      </c>
      <c r="I4" s="208"/>
      <c r="J4" s="208"/>
    </row>
    <row r="5" spans="1:10" ht="18.75" thickBot="1">
      <c r="C5" s="118"/>
      <c r="D5" s="9"/>
      <c r="E5" s="177" t="s">
        <v>4</v>
      </c>
      <c r="F5" s="176" t="s">
        <v>5</v>
      </c>
      <c r="G5" s="176" t="s">
        <v>6</v>
      </c>
      <c r="H5" s="177" t="s">
        <v>4</v>
      </c>
      <c r="I5" s="176" t="s">
        <v>5</v>
      </c>
      <c r="J5" s="176" t="s">
        <v>6</v>
      </c>
    </row>
    <row r="6" spans="1:10">
      <c r="C6" s="199" t="s">
        <v>23</v>
      </c>
      <c r="D6" s="13" t="s">
        <v>7</v>
      </c>
      <c r="E6" s="31"/>
      <c r="F6" s="31">
        <v>0.90600000000000003</v>
      </c>
      <c r="G6" s="31"/>
      <c r="H6" s="178"/>
      <c r="I6" s="31">
        <v>0.80100000000000005</v>
      </c>
      <c r="J6" s="31"/>
    </row>
    <row r="7" spans="1:10">
      <c r="C7" s="199"/>
      <c r="D7" s="13" t="s">
        <v>8</v>
      </c>
      <c r="E7" s="31"/>
      <c r="F7" s="31">
        <v>0.92900000000000005</v>
      </c>
      <c r="G7" s="31"/>
      <c r="H7" s="179"/>
      <c r="I7" s="31">
        <v>0.81399999999999995</v>
      </c>
      <c r="J7" s="31"/>
    </row>
    <row r="8" spans="1:10">
      <c r="C8" s="199"/>
      <c r="D8" s="13" t="s">
        <v>9</v>
      </c>
      <c r="E8" s="31"/>
      <c r="F8" s="31">
        <v>0.94499999999999995</v>
      </c>
      <c r="G8" s="31"/>
      <c r="H8" s="179"/>
      <c r="I8" s="31">
        <v>0.84899999999999998</v>
      </c>
      <c r="J8" s="31"/>
    </row>
    <row r="9" spans="1:10">
      <c r="C9" s="199"/>
      <c r="D9" s="13" t="s">
        <v>10</v>
      </c>
      <c r="E9" s="31"/>
      <c r="F9" s="31">
        <v>0.95699999999999996</v>
      </c>
      <c r="G9" s="31"/>
      <c r="H9" s="179"/>
      <c r="I9" s="31">
        <v>0.85199999999999998</v>
      </c>
      <c r="J9" s="31"/>
    </row>
    <row r="10" spans="1:10">
      <c r="C10" s="199"/>
      <c r="D10" s="13" t="s">
        <v>11</v>
      </c>
      <c r="E10" s="31"/>
      <c r="F10" s="31">
        <v>0.98299999999999998</v>
      </c>
      <c r="G10" s="31"/>
      <c r="H10" s="179"/>
      <c r="I10" s="31">
        <v>0.873</v>
      </c>
      <c r="J10" s="31"/>
    </row>
    <row r="11" spans="1:10">
      <c r="C11" s="199"/>
      <c r="D11" s="13" t="s">
        <v>12</v>
      </c>
      <c r="E11" s="31"/>
      <c r="F11" s="31">
        <v>1.008</v>
      </c>
      <c r="G11" s="31"/>
      <c r="H11" s="179"/>
      <c r="I11" s="31">
        <v>0.89500000000000002</v>
      </c>
      <c r="J11" s="31"/>
    </row>
    <row r="12" spans="1:10">
      <c r="C12" s="199"/>
      <c r="D12" s="13" t="s">
        <v>13</v>
      </c>
      <c r="E12" s="31"/>
      <c r="F12" s="31">
        <v>1.0009999999999999</v>
      </c>
      <c r="G12" s="31"/>
      <c r="H12" s="179"/>
      <c r="I12" s="31">
        <v>0.878</v>
      </c>
      <c r="J12" s="31"/>
    </row>
    <row r="13" spans="1:10">
      <c r="C13" s="205"/>
      <c r="D13" s="23" t="s">
        <v>14</v>
      </c>
      <c r="E13" s="146"/>
      <c r="F13" s="180">
        <v>1.0049999999999999</v>
      </c>
      <c r="G13" s="180"/>
      <c r="H13" s="181"/>
      <c r="I13" s="180">
        <v>0.88400000000000001</v>
      </c>
      <c r="J13" s="180"/>
    </row>
    <row r="14" spans="1:10">
      <c r="C14" s="198" t="s">
        <v>22</v>
      </c>
      <c r="D14" s="13" t="s">
        <v>15</v>
      </c>
      <c r="E14" s="18"/>
      <c r="F14" s="31">
        <v>1.004</v>
      </c>
      <c r="G14" s="31"/>
      <c r="H14" s="179"/>
      <c r="I14" s="31">
        <v>0.88700000000000001</v>
      </c>
      <c r="J14" s="31"/>
    </row>
    <row r="15" spans="1:10">
      <c r="C15" s="199"/>
      <c r="D15" s="13" t="s">
        <v>16</v>
      </c>
      <c r="E15" s="179"/>
      <c r="F15" s="31">
        <v>1.016</v>
      </c>
      <c r="G15" s="31"/>
      <c r="H15" s="179"/>
      <c r="I15" s="31">
        <v>0.89900000000000002</v>
      </c>
      <c r="J15" s="31"/>
    </row>
    <row r="16" spans="1:10">
      <c r="C16" s="199"/>
      <c r="D16" s="13" t="s">
        <v>17</v>
      </c>
      <c r="E16" s="31">
        <v>1.04</v>
      </c>
      <c r="F16" s="31">
        <v>1.032</v>
      </c>
      <c r="G16" s="31">
        <v>1.026</v>
      </c>
      <c r="H16" s="179">
        <v>0.91200000000000003</v>
      </c>
      <c r="I16" s="31">
        <v>0.90800000000000003</v>
      </c>
      <c r="J16" s="31">
        <v>0.90200000000000002</v>
      </c>
    </row>
    <row r="17" spans="1:10">
      <c r="C17" s="199"/>
      <c r="D17" s="13" t="s">
        <v>18</v>
      </c>
      <c r="E17" s="31">
        <v>1.0589999999999999</v>
      </c>
      <c r="F17" s="31">
        <v>1.046</v>
      </c>
      <c r="G17" s="31">
        <v>1.038</v>
      </c>
      <c r="H17" s="179">
        <v>0.92800000000000005</v>
      </c>
      <c r="I17" s="31">
        <v>0.91800000000000004</v>
      </c>
      <c r="J17" s="31">
        <v>0.91</v>
      </c>
    </row>
    <row r="18" spans="1:10">
      <c r="A18"/>
      <c r="C18" s="199"/>
      <c r="D18" s="13" t="s">
        <v>19</v>
      </c>
      <c r="E18" s="31">
        <v>1.07</v>
      </c>
      <c r="F18" s="31">
        <v>1.054</v>
      </c>
      <c r="G18" s="31">
        <v>1.0429999999999999</v>
      </c>
      <c r="H18" s="179">
        <v>0.93100000000000005</v>
      </c>
      <c r="I18" s="31">
        <v>0.91700000000000004</v>
      </c>
      <c r="J18" s="31">
        <v>0.90800000000000003</v>
      </c>
    </row>
    <row r="19" spans="1:10">
      <c r="A19"/>
      <c r="C19" s="199"/>
      <c r="D19" s="13" t="s">
        <v>20</v>
      </c>
      <c r="E19" s="31">
        <v>1.087</v>
      </c>
      <c r="F19" s="31">
        <v>1.0660000000000001</v>
      </c>
      <c r="G19" s="31">
        <v>1.046</v>
      </c>
      <c r="H19" s="179">
        <v>0.94199999999999995</v>
      </c>
      <c r="I19" s="31">
        <v>0.92600000000000005</v>
      </c>
      <c r="J19" s="31">
        <v>0.91200000000000003</v>
      </c>
    </row>
    <row r="20" spans="1:10" ht="18.75" thickBot="1">
      <c r="A20"/>
      <c r="C20" s="200"/>
      <c r="D20" s="35" t="s">
        <v>21</v>
      </c>
      <c r="E20" s="145">
        <v>1.1040000000000001</v>
      </c>
      <c r="F20" s="36">
        <v>1.077</v>
      </c>
      <c r="G20" s="36">
        <v>1.0509999999999999</v>
      </c>
      <c r="H20" s="145">
        <v>0.94899999999999995</v>
      </c>
      <c r="I20" s="36">
        <v>0.93</v>
      </c>
      <c r="J20" s="36">
        <v>0.91400000000000003</v>
      </c>
    </row>
  </sheetData>
  <mergeCells count="5">
    <mergeCell ref="A1:A2"/>
    <mergeCell ref="C6:C13"/>
    <mergeCell ref="C14:C20"/>
    <mergeCell ref="E4:G4"/>
    <mergeCell ref="H4:J4"/>
  </mergeCells>
  <hyperlinks>
    <hyperlink ref="A1:A2" location="Contents!A1" display="Back to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M21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2" width="2.33203125" customWidth="1"/>
    <col min="3" max="3" width="3.109375" bestFit="1" customWidth="1"/>
    <col min="5" max="5" width="11.88671875" bestFit="1" customWidth="1"/>
    <col min="6" max="6" width="7.109375" bestFit="1" customWidth="1"/>
    <col min="7" max="7" width="12.44140625" bestFit="1" customWidth="1"/>
    <col min="8" max="8" width="11.88671875" bestFit="1" customWidth="1"/>
    <col min="9" max="9" width="7.109375" bestFit="1" customWidth="1"/>
    <col min="10" max="10" width="12.44140625" bestFit="1" customWidth="1"/>
    <col min="11" max="11" width="11.88671875" bestFit="1" customWidth="1"/>
    <col min="12" max="12" width="7.109375" bestFit="1" customWidth="1"/>
    <col min="13" max="13" width="12.44140625" bestFit="1" customWidth="1"/>
  </cols>
  <sheetData>
    <row r="1" spans="1:13" ht="18" customHeight="1">
      <c r="A1" s="197" t="s">
        <v>36</v>
      </c>
      <c r="D1" s="39" t="s">
        <v>44</v>
      </c>
    </row>
    <row r="2" spans="1:13">
      <c r="A2" s="197"/>
      <c r="D2" s="39"/>
    </row>
    <row r="3" spans="1:13" ht="18.75" customHeight="1" thickBot="1">
      <c r="A3" s="120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18.75" thickBot="1">
      <c r="C4" s="5"/>
      <c r="D4" s="108"/>
      <c r="E4" s="201" t="s">
        <v>38</v>
      </c>
      <c r="F4" s="202"/>
      <c r="G4" s="202"/>
      <c r="H4" s="202"/>
      <c r="I4" s="202"/>
      <c r="J4" s="202"/>
      <c r="K4" s="202"/>
      <c r="L4" s="202"/>
      <c r="M4" s="202"/>
    </row>
    <row r="5" spans="1:13" ht="18.75" thickBot="1">
      <c r="C5" s="5"/>
      <c r="D5" s="108"/>
      <c r="E5" s="203" t="s">
        <v>45</v>
      </c>
      <c r="F5" s="203"/>
      <c r="G5" s="204"/>
      <c r="H5" s="203" t="s">
        <v>46</v>
      </c>
      <c r="I5" s="203"/>
      <c r="J5" s="204"/>
      <c r="K5" s="203" t="s">
        <v>47</v>
      </c>
      <c r="L5" s="203"/>
      <c r="M5" s="203"/>
    </row>
    <row r="6" spans="1:13" ht="18.75" thickBot="1">
      <c r="C6" s="118"/>
      <c r="D6" s="9"/>
      <c r="E6" s="10" t="s">
        <v>4</v>
      </c>
      <c r="F6" s="11" t="s">
        <v>5</v>
      </c>
      <c r="G6" s="12" t="s">
        <v>6</v>
      </c>
      <c r="H6" s="11" t="str">
        <f t="shared" ref="H6:M6" si="0">E6</f>
        <v>Low earnings</v>
      </c>
      <c r="I6" s="11" t="str">
        <f t="shared" si="0"/>
        <v>Central</v>
      </c>
      <c r="J6" s="12" t="str">
        <f t="shared" si="0"/>
        <v>High earnings</v>
      </c>
      <c r="K6" s="11" t="str">
        <f t="shared" si="0"/>
        <v>Low earnings</v>
      </c>
      <c r="L6" s="11" t="str">
        <f t="shared" si="0"/>
        <v>Central</v>
      </c>
      <c r="M6" s="11" t="str">
        <f t="shared" si="0"/>
        <v>High earnings</v>
      </c>
    </row>
    <row r="7" spans="1:13">
      <c r="C7" s="199" t="s">
        <v>23</v>
      </c>
      <c r="D7" s="13" t="s">
        <v>7</v>
      </c>
      <c r="E7" s="115"/>
      <c r="F7" s="115">
        <v>165</v>
      </c>
      <c r="G7" s="16"/>
      <c r="H7" s="96"/>
      <c r="I7" s="115">
        <v>405</v>
      </c>
      <c r="J7" s="16"/>
      <c r="K7" s="109"/>
      <c r="L7" s="115">
        <v>863</v>
      </c>
      <c r="M7" s="32"/>
    </row>
    <row r="8" spans="1:13">
      <c r="C8" s="199"/>
      <c r="D8" s="13" t="s">
        <v>8</v>
      </c>
      <c r="E8" s="115"/>
      <c r="F8" s="115">
        <v>163</v>
      </c>
      <c r="G8" s="21"/>
      <c r="H8" s="32"/>
      <c r="I8" s="115">
        <v>402</v>
      </c>
      <c r="J8" s="21"/>
      <c r="K8" s="109"/>
      <c r="L8" s="115">
        <v>874</v>
      </c>
      <c r="M8" s="32"/>
    </row>
    <row r="9" spans="1:13">
      <c r="C9" s="199"/>
      <c r="D9" s="13" t="s">
        <v>9</v>
      </c>
      <c r="E9" s="115"/>
      <c r="F9" s="115">
        <v>166</v>
      </c>
      <c r="G9" s="21"/>
      <c r="H9" s="32"/>
      <c r="I9" s="115">
        <v>408</v>
      </c>
      <c r="J9" s="21"/>
      <c r="K9" s="109"/>
      <c r="L9" s="115">
        <v>889</v>
      </c>
      <c r="M9" s="32"/>
    </row>
    <row r="10" spans="1:13">
      <c r="C10" s="199"/>
      <c r="D10" s="13" t="s">
        <v>10</v>
      </c>
      <c r="E10" s="115"/>
      <c r="F10" s="115">
        <v>169</v>
      </c>
      <c r="G10" s="21"/>
      <c r="H10" s="32"/>
      <c r="I10" s="115">
        <v>400</v>
      </c>
      <c r="J10" s="21"/>
      <c r="K10" s="109"/>
      <c r="L10" s="115">
        <v>851</v>
      </c>
      <c r="M10" s="32"/>
    </row>
    <row r="11" spans="1:13">
      <c r="C11" s="199"/>
      <c r="D11" s="13" t="s">
        <v>11</v>
      </c>
      <c r="E11" s="115"/>
      <c r="F11" s="115">
        <v>165</v>
      </c>
      <c r="G11" s="21"/>
      <c r="H11" s="32"/>
      <c r="I11" s="115">
        <v>391</v>
      </c>
      <c r="J11" s="21"/>
      <c r="K11" s="109"/>
      <c r="L11" s="115">
        <v>835</v>
      </c>
      <c r="M11" s="32"/>
    </row>
    <row r="12" spans="1:13">
      <c r="C12" s="199"/>
      <c r="D12" s="13" t="s">
        <v>12</v>
      </c>
      <c r="E12" s="115"/>
      <c r="F12" s="115">
        <v>163</v>
      </c>
      <c r="G12" s="21"/>
      <c r="H12" s="32"/>
      <c r="I12" s="115">
        <v>391</v>
      </c>
      <c r="J12" s="21"/>
      <c r="K12" s="109"/>
      <c r="L12" s="115">
        <v>838</v>
      </c>
      <c r="M12" s="32"/>
    </row>
    <row r="13" spans="1:13">
      <c r="C13" s="199"/>
      <c r="D13" s="13" t="s">
        <v>13</v>
      </c>
      <c r="E13" s="115"/>
      <c r="F13" s="115">
        <v>166</v>
      </c>
      <c r="G13" s="21"/>
      <c r="H13" s="32"/>
      <c r="I13" s="115">
        <v>394</v>
      </c>
      <c r="J13" s="21"/>
      <c r="K13" s="109"/>
      <c r="L13" s="115">
        <v>845</v>
      </c>
      <c r="M13" s="32"/>
    </row>
    <row r="14" spans="1:13">
      <c r="C14" s="205"/>
      <c r="D14" s="23" t="s">
        <v>14</v>
      </c>
      <c r="E14" s="24"/>
      <c r="F14" s="116">
        <v>170</v>
      </c>
      <c r="G14" s="26"/>
      <c r="H14" s="27"/>
      <c r="I14" s="116">
        <v>409</v>
      </c>
      <c r="J14" s="26"/>
      <c r="K14" s="117"/>
      <c r="L14" s="116">
        <v>868</v>
      </c>
      <c r="M14" s="27"/>
    </row>
    <row r="15" spans="1:13">
      <c r="C15" s="198" t="s">
        <v>22</v>
      </c>
      <c r="D15" s="13" t="s">
        <v>15</v>
      </c>
      <c r="E15" s="14"/>
      <c r="F15" s="115">
        <v>173</v>
      </c>
      <c r="G15" s="21"/>
      <c r="H15" s="5"/>
      <c r="I15" s="115">
        <v>420</v>
      </c>
      <c r="J15" s="21"/>
      <c r="K15" s="109"/>
      <c r="L15" s="115">
        <v>887</v>
      </c>
      <c r="M15" s="5"/>
    </row>
    <row r="16" spans="1:13">
      <c r="C16" s="199"/>
      <c r="D16" s="13" t="s">
        <v>16</v>
      </c>
      <c r="E16" s="30"/>
      <c r="F16" s="115">
        <v>170</v>
      </c>
      <c r="G16" s="21"/>
      <c r="H16" s="32"/>
      <c r="I16" s="115">
        <v>426</v>
      </c>
      <c r="J16" s="21"/>
      <c r="K16" s="109"/>
      <c r="L16" s="115">
        <v>902</v>
      </c>
      <c r="M16" s="32"/>
    </row>
    <row r="17" spans="3:13" ht="18" customHeight="1">
      <c r="C17" s="199"/>
      <c r="D17" s="13" t="s">
        <v>17</v>
      </c>
      <c r="E17" s="115">
        <v>166</v>
      </c>
      <c r="F17" s="115">
        <v>166</v>
      </c>
      <c r="G17" s="21">
        <v>167</v>
      </c>
      <c r="H17" s="115">
        <v>422</v>
      </c>
      <c r="I17" s="115">
        <v>424</v>
      </c>
      <c r="J17" s="21">
        <v>426</v>
      </c>
      <c r="K17" s="115">
        <v>898</v>
      </c>
      <c r="L17" s="115">
        <v>903</v>
      </c>
      <c r="M17" s="115">
        <v>907</v>
      </c>
    </row>
    <row r="18" spans="3:13">
      <c r="C18" s="199"/>
      <c r="D18" s="13" t="s">
        <v>18</v>
      </c>
      <c r="E18" s="115">
        <v>162</v>
      </c>
      <c r="F18" s="115">
        <v>163</v>
      </c>
      <c r="G18" s="21">
        <v>164</v>
      </c>
      <c r="H18" s="115">
        <v>421</v>
      </c>
      <c r="I18" s="115">
        <v>426</v>
      </c>
      <c r="J18" s="21">
        <v>430</v>
      </c>
      <c r="K18" s="115">
        <v>902</v>
      </c>
      <c r="L18" s="115">
        <v>913</v>
      </c>
      <c r="M18" s="115">
        <v>922</v>
      </c>
    </row>
    <row r="19" spans="3:13">
      <c r="C19" s="199"/>
      <c r="D19" s="13" t="s">
        <v>19</v>
      </c>
      <c r="E19" s="115">
        <v>159</v>
      </c>
      <c r="F19" s="115">
        <v>161</v>
      </c>
      <c r="G19" s="21">
        <v>163</v>
      </c>
      <c r="H19" s="115">
        <v>421</v>
      </c>
      <c r="I19" s="115">
        <v>429</v>
      </c>
      <c r="J19" s="21">
        <v>436</v>
      </c>
      <c r="K19" s="115">
        <v>911</v>
      </c>
      <c r="L19" s="115">
        <v>926</v>
      </c>
      <c r="M19" s="115">
        <v>944</v>
      </c>
    </row>
    <row r="20" spans="3:13" ht="18.75" customHeight="1">
      <c r="C20" s="199"/>
      <c r="D20" s="13" t="s">
        <v>20</v>
      </c>
      <c r="E20" s="115">
        <v>159</v>
      </c>
      <c r="F20" s="115">
        <v>161</v>
      </c>
      <c r="G20" s="21">
        <v>164</v>
      </c>
      <c r="H20" s="115">
        <v>425</v>
      </c>
      <c r="I20" s="115">
        <v>436</v>
      </c>
      <c r="J20" s="21">
        <v>446</v>
      </c>
      <c r="K20" s="115">
        <v>924</v>
      </c>
      <c r="L20" s="115">
        <v>946</v>
      </c>
      <c r="M20" s="115">
        <v>969</v>
      </c>
    </row>
    <row r="21" spans="3:13" ht="18.75" thickBot="1">
      <c r="C21" s="200"/>
      <c r="D21" s="35" t="s">
        <v>21</v>
      </c>
      <c r="E21" s="112">
        <v>157</v>
      </c>
      <c r="F21" s="112">
        <v>162</v>
      </c>
      <c r="G21" s="113">
        <v>166</v>
      </c>
      <c r="H21" s="114">
        <v>428</v>
      </c>
      <c r="I21" s="114">
        <v>442</v>
      </c>
      <c r="J21" s="113">
        <v>456</v>
      </c>
      <c r="K21" s="114">
        <v>938</v>
      </c>
      <c r="L21" s="114">
        <v>963</v>
      </c>
      <c r="M21" s="114">
        <v>994</v>
      </c>
    </row>
  </sheetData>
  <mergeCells count="7">
    <mergeCell ref="C15:C21"/>
    <mergeCell ref="A1:A2"/>
    <mergeCell ref="E4:M4"/>
    <mergeCell ref="E5:G5"/>
    <mergeCell ref="H5:J5"/>
    <mergeCell ref="K5:M5"/>
    <mergeCell ref="C7:C14"/>
  </mergeCells>
  <hyperlinks>
    <hyperlink ref="A1:A2" location="Contents!A1" display="Back to conten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M21"/>
  <sheetViews>
    <sheetView showGridLines="0" workbookViewId="0">
      <selection sqref="A1:A2"/>
    </sheetView>
  </sheetViews>
  <sheetFormatPr defaultRowHeight="18"/>
  <cols>
    <col min="1" max="1" width="8.88671875" style="5" customWidth="1"/>
    <col min="2" max="2" width="2.33203125" customWidth="1"/>
    <col min="3" max="3" width="3.109375" bestFit="1" customWidth="1"/>
    <col min="5" max="5" width="11.88671875" bestFit="1" customWidth="1"/>
    <col min="6" max="6" width="7.109375" bestFit="1" customWidth="1"/>
    <col min="7" max="7" width="12.44140625" bestFit="1" customWidth="1"/>
    <col min="8" max="8" width="11.88671875" bestFit="1" customWidth="1"/>
    <col min="9" max="9" width="7.109375" bestFit="1" customWidth="1"/>
    <col min="10" max="10" width="12.44140625" bestFit="1" customWidth="1"/>
    <col min="11" max="11" width="11.88671875" bestFit="1" customWidth="1"/>
    <col min="12" max="12" width="7.109375" bestFit="1" customWidth="1"/>
    <col min="13" max="13" width="12.44140625" bestFit="1" customWidth="1"/>
  </cols>
  <sheetData>
    <row r="1" spans="1:13" ht="18" customHeight="1">
      <c r="A1" s="197" t="s">
        <v>36</v>
      </c>
      <c r="D1" s="39" t="s">
        <v>48</v>
      </c>
    </row>
    <row r="2" spans="1:13">
      <c r="A2" s="197"/>
      <c r="D2" s="39"/>
    </row>
    <row r="3" spans="1:13" ht="18.75" customHeight="1" thickBot="1">
      <c r="A3" s="120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18.75" thickBot="1">
      <c r="C4" s="5"/>
      <c r="D4" s="108"/>
      <c r="E4" s="201" t="s">
        <v>38</v>
      </c>
      <c r="F4" s="202"/>
      <c r="G4" s="202"/>
      <c r="H4" s="202"/>
      <c r="I4" s="202"/>
      <c r="J4" s="202"/>
      <c r="K4" s="202"/>
      <c r="L4" s="202"/>
      <c r="M4" s="202"/>
    </row>
    <row r="5" spans="1:13" ht="18.75" thickBot="1">
      <c r="C5" s="5"/>
      <c r="D5" s="108"/>
      <c r="E5" s="203" t="s">
        <v>45</v>
      </c>
      <c r="F5" s="203"/>
      <c r="G5" s="204"/>
      <c r="H5" s="203" t="s">
        <v>46</v>
      </c>
      <c r="I5" s="203"/>
      <c r="J5" s="204"/>
      <c r="K5" s="203" t="s">
        <v>47</v>
      </c>
      <c r="L5" s="203"/>
      <c r="M5" s="203"/>
    </row>
    <row r="6" spans="1:13" ht="18.75" thickBot="1">
      <c r="C6" s="118"/>
      <c r="D6" s="9"/>
      <c r="E6" s="10" t="s">
        <v>4</v>
      </c>
      <c r="F6" s="11" t="s">
        <v>5</v>
      </c>
      <c r="G6" s="12" t="s">
        <v>6</v>
      </c>
      <c r="H6" s="11" t="str">
        <f t="shared" ref="H6:M6" si="0">E6</f>
        <v>Low earnings</v>
      </c>
      <c r="I6" s="11" t="str">
        <f t="shared" si="0"/>
        <v>Central</v>
      </c>
      <c r="J6" s="12" t="str">
        <f t="shared" si="0"/>
        <v>High earnings</v>
      </c>
      <c r="K6" s="11" t="str">
        <f t="shared" si="0"/>
        <v>Low earnings</v>
      </c>
      <c r="L6" s="11" t="str">
        <f t="shared" si="0"/>
        <v>Central</v>
      </c>
      <c r="M6" s="11" t="str">
        <f t="shared" si="0"/>
        <v>High earnings</v>
      </c>
    </row>
    <row r="7" spans="1:13">
      <c r="C7" s="199" t="s">
        <v>23</v>
      </c>
      <c r="D7" s="13" t="s">
        <v>7</v>
      </c>
      <c r="E7" s="115"/>
      <c r="F7" s="115">
        <v>229</v>
      </c>
      <c r="G7" s="16"/>
      <c r="H7" s="96"/>
      <c r="I7" s="115">
        <v>468</v>
      </c>
      <c r="J7" s="16"/>
      <c r="K7" s="109"/>
      <c r="L7" s="115">
        <v>961</v>
      </c>
      <c r="M7" s="32"/>
    </row>
    <row r="8" spans="1:13">
      <c r="C8" s="199"/>
      <c r="D8" s="13" t="s">
        <v>8</v>
      </c>
      <c r="E8" s="115"/>
      <c r="F8" s="115">
        <v>234</v>
      </c>
      <c r="G8" s="21"/>
      <c r="H8" s="32"/>
      <c r="I8" s="115">
        <v>472</v>
      </c>
      <c r="J8" s="21"/>
      <c r="K8" s="109"/>
      <c r="L8" s="115">
        <v>975</v>
      </c>
      <c r="M8" s="32"/>
    </row>
    <row r="9" spans="1:13">
      <c r="C9" s="199"/>
      <c r="D9" s="13" t="s">
        <v>9</v>
      </c>
      <c r="E9" s="115"/>
      <c r="F9" s="115">
        <v>241</v>
      </c>
      <c r="G9" s="21"/>
      <c r="H9" s="32"/>
      <c r="I9" s="115">
        <v>474</v>
      </c>
      <c r="J9" s="21"/>
      <c r="K9" s="109"/>
      <c r="L9" s="115">
        <v>978</v>
      </c>
      <c r="M9" s="32"/>
    </row>
    <row r="10" spans="1:13">
      <c r="C10" s="199"/>
      <c r="D10" s="13" t="s">
        <v>10</v>
      </c>
      <c r="E10" s="115"/>
      <c r="F10" s="115">
        <v>242</v>
      </c>
      <c r="G10" s="21"/>
      <c r="H10" s="32"/>
      <c r="I10" s="115">
        <v>467</v>
      </c>
      <c r="J10" s="21"/>
      <c r="K10" s="109"/>
      <c r="L10" s="115">
        <v>940</v>
      </c>
      <c r="M10" s="32"/>
    </row>
    <row r="11" spans="1:13">
      <c r="C11" s="199"/>
      <c r="D11" s="13" t="s">
        <v>11</v>
      </c>
      <c r="E11" s="115"/>
      <c r="F11" s="115">
        <v>238</v>
      </c>
      <c r="G11" s="21"/>
      <c r="H11" s="32"/>
      <c r="I11" s="115">
        <v>457</v>
      </c>
      <c r="J11" s="21"/>
      <c r="K11" s="109"/>
      <c r="L11" s="115">
        <v>923</v>
      </c>
      <c r="M11" s="32"/>
    </row>
    <row r="12" spans="1:13">
      <c r="C12" s="199"/>
      <c r="D12" s="13" t="s">
        <v>12</v>
      </c>
      <c r="E12" s="115"/>
      <c r="F12" s="115">
        <v>237</v>
      </c>
      <c r="G12" s="21"/>
      <c r="H12" s="32"/>
      <c r="I12" s="115">
        <v>459</v>
      </c>
      <c r="J12" s="21"/>
      <c r="K12" s="109"/>
      <c r="L12" s="115">
        <v>922</v>
      </c>
      <c r="M12" s="32"/>
    </row>
    <row r="13" spans="1:13">
      <c r="C13" s="199"/>
      <c r="D13" s="13" t="s">
        <v>13</v>
      </c>
      <c r="E13" s="115"/>
      <c r="F13" s="115">
        <v>244</v>
      </c>
      <c r="G13" s="21"/>
      <c r="H13" s="32"/>
      <c r="I13" s="115">
        <v>463</v>
      </c>
      <c r="J13" s="21"/>
      <c r="K13" s="109"/>
      <c r="L13" s="115">
        <v>930</v>
      </c>
      <c r="M13" s="32"/>
    </row>
    <row r="14" spans="1:13">
      <c r="C14" s="205"/>
      <c r="D14" s="23" t="s">
        <v>14</v>
      </c>
      <c r="E14" s="24"/>
      <c r="F14" s="116">
        <v>247</v>
      </c>
      <c r="G14" s="26"/>
      <c r="H14" s="27"/>
      <c r="I14" s="116">
        <v>478</v>
      </c>
      <c r="J14" s="26"/>
      <c r="K14" s="117"/>
      <c r="L14" s="116">
        <v>957</v>
      </c>
      <c r="M14" s="27"/>
    </row>
    <row r="15" spans="1:13">
      <c r="C15" s="198" t="s">
        <v>22</v>
      </c>
      <c r="D15" s="13" t="s">
        <v>15</v>
      </c>
      <c r="E15" s="14"/>
      <c r="F15" s="115">
        <v>252</v>
      </c>
      <c r="G15" s="21"/>
      <c r="H15" s="5"/>
      <c r="I15" s="115">
        <v>489</v>
      </c>
      <c r="J15" s="21"/>
      <c r="K15" s="109"/>
      <c r="L15" s="115">
        <v>975</v>
      </c>
      <c r="M15" s="5"/>
    </row>
    <row r="16" spans="1:13">
      <c r="C16" s="199"/>
      <c r="D16" s="13" t="s">
        <v>16</v>
      </c>
      <c r="E16" s="30"/>
      <c r="F16" s="115">
        <v>250</v>
      </c>
      <c r="G16" s="21"/>
      <c r="H16" s="32"/>
      <c r="I16" s="115">
        <v>495</v>
      </c>
      <c r="J16" s="21"/>
      <c r="K16" s="109"/>
      <c r="L16" s="115">
        <v>990</v>
      </c>
      <c r="M16" s="32"/>
    </row>
    <row r="17" spans="3:13">
      <c r="C17" s="199"/>
      <c r="D17" s="13" t="s">
        <v>17</v>
      </c>
      <c r="E17" s="115">
        <v>248</v>
      </c>
      <c r="F17" s="115">
        <v>248</v>
      </c>
      <c r="G17" s="21">
        <v>249</v>
      </c>
      <c r="H17" s="115">
        <v>492</v>
      </c>
      <c r="I17" s="115">
        <v>494</v>
      </c>
      <c r="J17" s="21">
        <v>496</v>
      </c>
      <c r="K17" s="115">
        <v>989</v>
      </c>
      <c r="L17" s="115">
        <v>993</v>
      </c>
      <c r="M17" s="115">
        <v>998</v>
      </c>
    </row>
    <row r="18" spans="3:13">
      <c r="C18" s="199"/>
      <c r="D18" s="13" t="s">
        <v>18</v>
      </c>
      <c r="E18" s="115">
        <v>243</v>
      </c>
      <c r="F18" s="115">
        <v>244</v>
      </c>
      <c r="G18" s="21">
        <v>245</v>
      </c>
      <c r="H18" s="115">
        <v>491</v>
      </c>
      <c r="I18" s="115">
        <v>495</v>
      </c>
      <c r="J18" s="21">
        <v>501</v>
      </c>
      <c r="K18" s="115">
        <v>990</v>
      </c>
      <c r="L18" s="115">
        <v>1000</v>
      </c>
      <c r="M18" s="115">
        <v>1012</v>
      </c>
    </row>
    <row r="19" spans="3:13">
      <c r="C19" s="199"/>
      <c r="D19" s="13" t="s">
        <v>19</v>
      </c>
      <c r="E19" s="115">
        <v>241</v>
      </c>
      <c r="F19" s="115">
        <v>242</v>
      </c>
      <c r="G19" s="21">
        <v>245</v>
      </c>
      <c r="H19" s="115">
        <v>492</v>
      </c>
      <c r="I19" s="115">
        <v>500</v>
      </c>
      <c r="J19" s="21">
        <v>508</v>
      </c>
      <c r="K19" s="115">
        <v>997</v>
      </c>
      <c r="L19" s="115">
        <v>1014</v>
      </c>
      <c r="M19" s="115">
        <v>1031</v>
      </c>
    </row>
    <row r="20" spans="3:13" ht="18.75" customHeight="1">
      <c r="C20" s="199"/>
      <c r="D20" s="13" t="s">
        <v>20</v>
      </c>
      <c r="E20" s="115">
        <v>241</v>
      </c>
      <c r="F20" s="115">
        <v>243</v>
      </c>
      <c r="G20" s="21">
        <v>245</v>
      </c>
      <c r="H20" s="115">
        <v>497</v>
      </c>
      <c r="I20" s="115">
        <v>508</v>
      </c>
      <c r="J20" s="21">
        <v>519</v>
      </c>
      <c r="K20" s="115">
        <v>1009</v>
      </c>
      <c r="L20" s="115">
        <v>1031</v>
      </c>
      <c r="M20" s="115">
        <v>1055</v>
      </c>
    </row>
    <row r="21" spans="3:13" ht="18.75" thickBot="1">
      <c r="C21" s="200"/>
      <c r="D21" s="35" t="s">
        <v>21</v>
      </c>
      <c r="E21" s="132">
        <v>242</v>
      </c>
      <c r="F21" s="112">
        <v>245</v>
      </c>
      <c r="G21" s="133">
        <v>249</v>
      </c>
      <c r="H21" s="112">
        <v>499</v>
      </c>
      <c r="I21" s="112">
        <v>514</v>
      </c>
      <c r="J21" s="133">
        <v>528</v>
      </c>
      <c r="K21" s="112">
        <v>1020</v>
      </c>
      <c r="L21" s="112">
        <v>1047</v>
      </c>
      <c r="M21" s="112">
        <v>1078</v>
      </c>
    </row>
  </sheetData>
  <mergeCells count="7">
    <mergeCell ref="C15:C21"/>
    <mergeCell ref="A1:A2"/>
    <mergeCell ref="E4:M4"/>
    <mergeCell ref="E5:G5"/>
    <mergeCell ref="H5:J5"/>
    <mergeCell ref="K5:M5"/>
    <mergeCell ref="C7:C14"/>
  </mergeCells>
  <hyperlinks>
    <hyperlink ref="A1:A2" location="Contents!A1" display="Back to conten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Contents</vt:lpstr>
      <vt:lpstr>Readme</vt:lpstr>
      <vt:lpstr>External forecast comparison</vt:lpstr>
      <vt:lpstr>Median income - AHC</vt:lpstr>
      <vt:lpstr>Median income - BHC</vt:lpstr>
      <vt:lpstr>Median income - since 1961, BHC</vt:lpstr>
      <vt:lpstr>Med inc ratio - pen to non pen</vt:lpstr>
      <vt:lpstr>Incomes - selected pctiles, AHC</vt:lpstr>
      <vt:lpstr>Incomes - selected pctiles, BHC</vt:lpstr>
      <vt:lpstr>Ineq - inc growth, AHC, macro</vt:lpstr>
      <vt:lpstr>Ineq - inc growth, BHC, macro</vt:lpstr>
      <vt:lpstr>Ineq - inc growth, AHC, non-pen</vt:lpstr>
      <vt:lpstr>Ineq - inc growth, BHC, non-pen</vt:lpstr>
      <vt:lpstr>Ineq - inc growth, AHC, policy</vt:lpstr>
      <vt:lpstr>Ineq - inc growth, BHC, policy</vt:lpstr>
      <vt:lpstr>Poverty - AHC, relative, macro</vt:lpstr>
      <vt:lpstr>Poverty - BHC, relative, macro</vt:lpstr>
      <vt:lpstr>Poverty - AHC, absolute, macro</vt:lpstr>
      <vt:lpstr>Poverty - BHC, absolute, macro</vt:lpstr>
      <vt:lpstr>Poverty - Lone parents</vt:lpstr>
      <vt:lpstr>Poverty - AHC, relative, policy</vt:lpstr>
      <vt:lpstr>Poverty - BHC, relative, policy</vt:lpstr>
      <vt:lpstr>Poverty - AHC, absolute, policy</vt:lpstr>
      <vt:lpstr>Poverty - BHC, absolute, policy</vt:lpstr>
    </vt:vector>
  </TitlesOfParts>
  <Company>Institute for Fiscal Studies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Waters</dc:creator>
  <cp:lastModifiedBy>Tom Waters</cp:lastModifiedBy>
  <dcterms:created xsi:type="dcterms:W3CDTF">2017-02-06T09:14:48Z</dcterms:created>
  <dcterms:modified xsi:type="dcterms:W3CDTF">2017-03-13T17:18:45Z</dcterms:modified>
</cp:coreProperties>
</file>